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3.xml" ContentType="application/vnd.openxmlformats-officedocument.drawing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4.xml" ContentType="application/vnd.openxmlformats-officedocument.drawing+xml"/>
  <Override PartName="/xl/charts/chart17.xml" ContentType="application/vnd.openxmlformats-officedocument.drawingml.chart+xml"/>
  <Override PartName="/xl/drawings/drawing5.xml" ContentType="application/vnd.openxmlformats-officedocument.drawingml.chartshapes+xml"/>
  <Override PartName="/xl/charts/chart18.xml" ContentType="application/vnd.openxmlformats-officedocument.drawingml.chart+xml"/>
  <Override PartName="/xl/drawings/drawing6.xml" ContentType="application/vnd.openxmlformats-officedocument.drawingml.chartshapes+xml"/>
  <Override PartName="/xl/charts/chart19.xml" ContentType="application/vnd.openxmlformats-officedocument.drawingml.chart+xml"/>
  <Override PartName="/xl/drawings/drawing7.xml" ContentType="application/vnd.openxmlformats-officedocument.drawingml.chartshapes+xml"/>
  <Override PartName="/xl/charts/chart20.xml" ContentType="application/vnd.openxmlformats-officedocument.drawingml.chart+xml"/>
  <Override PartName="/xl/drawings/drawing8.xml" ContentType="application/vnd.openxmlformats-officedocument.drawingml.chartshapes+xml"/>
  <Override PartName="/xl/charts/chart21.xml" ContentType="application/vnd.openxmlformats-officedocument.drawingml.chart+xml"/>
  <Override PartName="/xl/drawings/drawing9.xml" ContentType="application/vnd.openxmlformats-officedocument.drawingml.chartshapes+xml"/>
  <Override PartName="/xl/charts/chart22.xml" ContentType="application/vnd.openxmlformats-officedocument.drawingml.chart+xml"/>
  <Override PartName="/xl/drawings/drawing10.xml" ContentType="application/vnd.openxmlformats-officedocument.drawingml.chartshapes+xml"/>
  <Override PartName="/xl/charts/chart23.xml" ContentType="application/vnd.openxmlformats-officedocument.drawingml.chart+xml"/>
  <Override PartName="/xl/drawings/drawing11.xml" ContentType="application/vnd.openxmlformats-officedocument.drawingml.chartshapes+xml"/>
  <Override PartName="/xl/charts/chart24.xml" ContentType="application/vnd.openxmlformats-officedocument.drawingml.chart+xml"/>
  <Override PartName="/xl/drawings/drawing12.xml" ContentType="application/vnd.openxmlformats-officedocument.drawingml.chartshapes+xml"/>
  <Override PartName="/xl/charts/chart25.xml" ContentType="application/vnd.openxmlformats-officedocument.drawingml.chart+xml"/>
  <Override PartName="/xl/drawings/drawing1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DATI\Documents\NATA\DATU_KOPAS\ERDEV_18\SPIEDES_SENSORI\"/>
    </mc:Choice>
  </mc:AlternateContent>
  <bookViews>
    <workbookView xWindow="0" yWindow="240" windowWidth="13170" windowHeight="11070" activeTab="6"/>
  </bookViews>
  <sheets>
    <sheet name="300N" sheetId="2" r:id="rId1"/>
    <sheet name="300Na" sheetId="1" r:id="rId2"/>
    <sheet name="200N" sheetId="4" r:id="rId3"/>
    <sheet name="200Na" sheetId="3" r:id="rId4"/>
    <sheet name="500N" sheetId="6" r:id="rId5"/>
    <sheet name="500Na" sheetId="5" r:id="rId6"/>
    <sheet name="Summary" sheetId="8" r:id="rId7"/>
  </sheets>
  <externalReferences>
    <externalReference r:id="rId8"/>
    <externalReference r:id="rId9"/>
  </externalReferences>
  <definedNames>
    <definedName name="ExternalData_1" localSheetId="2" hidden="1">'200N'!$A$1:$N$281</definedName>
    <definedName name="ExternalData_1" localSheetId="0" hidden="1">'300N'!$A$1:$N$401</definedName>
    <definedName name="ExternalData_1" localSheetId="4" hidden="1">'500N'!$A$1:$N$624</definedName>
  </definedNames>
  <calcPr calcId="162913"/>
</workbook>
</file>

<file path=xl/calcChain.xml><?xml version="1.0" encoding="utf-8"?>
<calcChain xmlns="http://schemas.openxmlformats.org/spreadsheetml/2006/main">
  <c r="Q5" i="8" l="1"/>
  <c r="S5" i="8"/>
  <c r="T6" i="8"/>
  <c r="T7" i="8"/>
  <c r="T8" i="8"/>
  <c r="T9" i="8"/>
  <c r="T10" i="8"/>
  <c r="T11" i="8"/>
  <c r="T12" i="8"/>
  <c r="T13" i="8"/>
  <c r="T14" i="8"/>
  <c r="T15" i="8"/>
  <c r="T16" i="8"/>
  <c r="T17" i="8"/>
  <c r="T18" i="8"/>
  <c r="T19" i="8"/>
  <c r="T20" i="8"/>
  <c r="T21" i="8"/>
  <c r="T22" i="8"/>
  <c r="T23" i="8"/>
  <c r="T24" i="8"/>
  <c r="T25" i="8"/>
  <c r="T26" i="8"/>
  <c r="T27" i="8"/>
  <c r="T28" i="8"/>
  <c r="T29" i="8"/>
  <c r="T30" i="8"/>
  <c r="T31" i="8"/>
  <c r="T32" i="8"/>
  <c r="T33" i="8"/>
  <c r="T34" i="8"/>
  <c r="T35" i="8"/>
  <c r="T36" i="8"/>
  <c r="T37" i="8"/>
  <c r="T38" i="8"/>
  <c r="T39" i="8"/>
  <c r="T40" i="8"/>
  <c r="T41" i="8"/>
  <c r="T42" i="8"/>
  <c r="T43" i="8"/>
  <c r="T44" i="8"/>
  <c r="T45" i="8"/>
  <c r="T46" i="8"/>
  <c r="T47" i="8"/>
  <c r="T48" i="8"/>
  <c r="T49" i="8"/>
  <c r="T50" i="8"/>
  <c r="T51" i="8"/>
  <c r="T52" i="8"/>
  <c r="T53" i="8"/>
  <c r="T54" i="8"/>
  <c r="T55" i="8"/>
  <c r="T56" i="8"/>
  <c r="T57" i="8"/>
  <c r="T58" i="8"/>
  <c r="T59" i="8"/>
  <c r="T60" i="8"/>
  <c r="T61" i="8"/>
  <c r="T62" i="8"/>
  <c r="T63" i="8"/>
  <c r="T64" i="8"/>
  <c r="T65" i="8"/>
  <c r="T66" i="8"/>
  <c r="T67" i="8"/>
  <c r="T68" i="8"/>
  <c r="T69" i="8"/>
  <c r="T70" i="8"/>
  <c r="T71" i="8"/>
  <c r="T72" i="8"/>
  <c r="T73" i="8"/>
  <c r="T74" i="8"/>
  <c r="T75" i="8"/>
  <c r="T76" i="8"/>
  <c r="T77" i="8"/>
  <c r="T78" i="8"/>
  <c r="T79" i="8"/>
  <c r="T80" i="8"/>
  <c r="T81" i="8"/>
  <c r="T82" i="8"/>
  <c r="T83" i="8"/>
  <c r="T84" i="8"/>
  <c r="T85" i="8"/>
  <c r="T86" i="8"/>
  <c r="T87" i="8"/>
  <c r="T88" i="8"/>
  <c r="T89" i="8"/>
  <c r="T90" i="8"/>
  <c r="T91" i="8"/>
  <c r="T92" i="8"/>
  <c r="T93" i="8"/>
  <c r="T5" i="8"/>
  <c r="Q6" i="8"/>
  <c r="Q7" i="8"/>
  <c r="Q8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34" i="8"/>
  <c r="Q35" i="8"/>
  <c r="Q36" i="8"/>
  <c r="Q37" i="8"/>
  <c r="Q38" i="8"/>
  <c r="Q39" i="8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62" i="8"/>
  <c r="Q63" i="8"/>
  <c r="Q64" i="8"/>
  <c r="Q65" i="8"/>
  <c r="Q66" i="8"/>
  <c r="Q67" i="8"/>
  <c r="Q68" i="8"/>
  <c r="Q69" i="8"/>
  <c r="Q70" i="8"/>
  <c r="Q71" i="8"/>
  <c r="Q72" i="8"/>
  <c r="Q73" i="8"/>
  <c r="Q74" i="8"/>
  <c r="Q75" i="8"/>
  <c r="Q76" i="8"/>
  <c r="Q77" i="8"/>
  <c r="Q78" i="8"/>
  <c r="Q79" i="8"/>
  <c r="Q80" i="8"/>
  <c r="Q81" i="8"/>
  <c r="Q82" i="8"/>
  <c r="Q83" i="8"/>
  <c r="Q84" i="8"/>
  <c r="Q85" i="8"/>
  <c r="Q86" i="8"/>
  <c r="Q87" i="8"/>
  <c r="Q88" i="8"/>
  <c r="Q89" i="8"/>
  <c r="Q90" i="8"/>
  <c r="Q91" i="8"/>
  <c r="Q92" i="8"/>
  <c r="Q93" i="8"/>
  <c r="S6" i="8"/>
  <c r="S7" i="8"/>
  <c r="S8" i="8"/>
  <c r="S9" i="8"/>
  <c r="S10" i="8"/>
  <c r="S11" i="8"/>
  <c r="S12" i="8"/>
  <c r="S13" i="8"/>
  <c r="S14" i="8"/>
  <c r="S15" i="8"/>
  <c r="S16" i="8"/>
  <c r="S17" i="8"/>
  <c r="S18" i="8"/>
  <c r="S19" i="8"/>
  <c r="S20" i="8"/>
  <c r="S21" i="8"/>
  <c r="S22" i="8"/>
  <c r="S23" i="8"/>
  <c r="S24" i="8"/>
  <c r="S25" i="8"/>
  <c r="S26" i="8"/>
  <c r="S27" i="8"/>
  <c r="S28" i="8"/>
  <c r="S29" i="8"/>
  <c r="S30" i="8"/>
  <c r="S31" i="8"/>
  <c r="S32" i="8"/>
  <c r="S33" i="8"/>
  <c r="S34" i="8"/>
  <c r="S35" i="8"/>
  <c r="S36" i="8"/>
  <c r="S37" i="8"/>
  <c r="S38" i="8"/>
  <c r="S39" i="8"/>
  <c r="S40" i="8"/>
  <c r="S41" i="8"/>
  <c r="S42" i="8"/>
  <c r="S43" i="8"/>
  <c r="S44" i="8"/>
  <c r="S45" i="8"/>
  <c r="S46" i="8"/>
  <c r="S47" i="8"/>
  <c r="S48" i="8"/>
  <c r="S49" i="8"/>
  <c r="S50" i="8"/>
  <c r="S51" i="8"/>
  <c r="S52" i="8"/>
  <c r="S53" i="8"/>
  <c r="S54" i="8"/>
  <c r="S55" i="8"/>
  <c r="S56" i="8"/>
  <c r="S57" i="8"/>
  <c r="S58" i="8"/>
  <c r="S59" i="8"/>
  <c r="S60" i="8"/>
  <c r="S61" i="8"/>
  <c r="S62" i="8"/>
  <c r="S63" i="8"/>
  <c r="S64" i="8"/>
  <c r="S65" i="8"/>
  <c r="S66" i="8"/>
  <c r="S67" i="8"/>
  <c r="S68" i="8"/>
  <c r="S69" i="8"/>
  <c r="S70" i="8"/>
  <c r="S71" i="8"/>
  <c r="S72" i="8"/>
  <c r="S73" i="8"/>
  <c r="S74" i="8"/>
  <c r="S75" i="8"/>
  <c r="S76" i="8"/>
  <c r="S77" i="8"/>
  <c r="S78" i="8"/>
  <c r="S79" i="8"/>
  <c r="S80" i="8"/>
  <c r="S81" i="8"/>
  <c r="S82" i="8"/>
  <c r="S83" i="8"/>
  <c r="S84" i="8"/>
  <c r="S85" i="8"/>
  <c r="S86" i="8"/>
  <c r="S87" i="8"/>
  <c r="S88" i="8"/>
  <c r="S89" i="8"/>
  <c r="S90" i="8"/>
  <c r="S91" i="8"/>
  <c r="S92" i="8"/>
  <c r="S93" i="8"/>
  <c r="P6" i="8"/>
  <c r="P7" i="8"/>
  <c r="P8" i="8"/>
  <c r="P9" i="8"/>
  <c r="R9" i="8" s="1"/>
  <c r="P10" i="8"/>
  <c r="R10" i="8" s="1"/>
  <c r="P11" i="8"/>
  <c r="P12" i="8"/>
  <c r="P13" i="8"/>
  <c r="R13" i="8" s="1"/>
  <c r="P14" i="8"/>
  <c r="P15" i="8"/>
  <c r="P16" i="8"/>
  <c r="R16" i="8" s="1"/>
  <c r="P17" i="8"/>
  <c r="R17" i="8" s="1"/>
  <c r="P18" i="8"/>
  <c r="R18" i="8" s="1"/>
  <c r="P19" i="8"/>
  <c r="P20" i="8"/>
  <c r="P21" i="8"/>
  <c r="R21" i="8" s="1"/>
  <c r="P22" i="8"/>
  <c r="P23" i="8"/>
  <c r="P24" i="8"/>
  <c r="R24" i="8" s="1"/>
  <c r="P25" i="8"/>
  <c r="R25" i="8" s="1"/>
  <c r="P26" i="8"/>
  <c r="R26" i="8" s="1"/>
  <c r="P27" i="8"/>
  <c r="P28" i="8"/>
  <c r="P29" i="8"/>
  <c r="R29" i="8" s="1"/>
  <c r="P30" i="8"/>
  <c r="R30" i="8" s="1"/>
  <c r="P31" i="8"/>
  <c r="P32" i="8"/>
  <c r="R32" i="8" s="1"/>
  <c r="P33" i="8"/>
  <c r="R33" i="8" s="1"/>
  <c r="P34" i="8"/>
  <c r="R34" i="8" s="1"/>
  <c r="P35" i="8"/>
  <c r="P36" i="8"/>
  <c r="P37" i="8"/>
  <c r="R37" i="8" s="1"/>
  <c r="P38" i="8"/>
  <c r="P39" i="8"/>
  <c r="P40" i="8"/>
  <c r="R40" i="8" s="1"/>
  <c r="P41" i="8"/>
  <c r="R41" i="8" s="1"/>
  <c r="P42" i="8"/>
  <c r="R42" i="8" s="1"/>
  <c r="P43" i="8"/>
  <c r="P44" i="8"/>
  <c r="R44" i="8" s="1"/>
  <c r="P45" i="8"/>
  <c r="R45" i="8" s="1"/>
  <c r="P46" i="8"/>
  <c r="P47" i="8"/>
  <c r="P48" i="8"/>
  <c r="R48" i="8" s="1"/>
  <c r="P49" i="8"/>
  <c r="R49" i="8" s="1"/>
  <c r="P50" i="8"/>
  <c r="R50" i="8" s="1"/>
  <c r="P51" i="8"/>
  <c r="P52" i="8"/>
  <c r="R52" i="8" s="1"/>
  <c r="P53" i="8"/>
  <c r="R53" i="8" s="1"/>
  <c r="P54" i="8"/>
  <c r="P55" i="8"/>
  <c r="P56" i="8"/>
  <c r="R56" i="8" s="1"/>
  <c r="P57" i="8"/>
  <c r="R57" i="8" s="1"/>
  <c r="P58" i="8"/>
  <c r="R58" i="8" s="1"/>
  <c r="P59" i="8"/>
  <c r="P60" i="8"/>
  <c r="R60" i="8" s="1"/>
  <c r="P61" i="8"/>
  <c r="R61" i="8" s="1"/>
  <c r="P62" i="8"/>
  <c r="P63" i="8"/>
  <c r="P64" i="8"/>
  <c r="R64" i="8" s="1"/>
  <c r="P65" i="8"/>
  <c r="R65" i="8" s="1"/>
  <c r="P66" i="8"/>
  <c r="P67" i="8"/>
  <c r="P68" i="8"/>
  <c r="P69" i="8"/>
  <c r="R69" i="8" s="1"/>
  <c r="P70" i="8"/>
  <c r="P71" i="8"/>
  <c r="P72" i="8"/>
  <c r="R72" i="8" s="1"/>
  <c r="P73" i="8"/>
  <c r="R73" i="8" s="1"/>
  <c r="P74" i="8"/>
  <c r="R74" i="8" s="1"/>
  <c r="P75" i="8"/>
  <c r="P76" i="8"/>
  <c r="P77" i="8"/>
  <c r="R77" i="8" s="1"/>
  <c r="P78" i="8"/>
  <c r="R78" i="8" s="1"/>
  <c r="P79" i="8"/>
  <c r="P80" i="8"/>
  <c r="R80" i="8" s="1"/>
  <c r="P81" i="8"/>
  <c r="R81" i="8" s="1"/>
  <c r="P82" i="8"/>
  <c r="R82" i="8" s="1"/>
  <c r="P83" i="8"/>
  <c r="P84" i="8"/>
  <c r="R84" i="8" s="1"/>
  <c r="P85" i="8"/>
  <c r="R85" i="8" s="1"/>
  <c r="P86" i="8"/>
  <c r="P87" i="8"/>
  <c r="P88" i="8"/>
  <c r="P89" i="8"/>
  <c r="R89" i="8" s="1"/>
  <c r="P90" i="8"/>
  <c r="R90" i="8" s="1"/>
  <c r="P91" i="8"/>
  <c r="P92" i="8"/>
  <c r="R92" i="8" s="1"/>
  <c r="P93" i="8"/>
  <c r="R93" i="8" s="1"/>
  <c r="P5" i="8"/>
  <c r="R5" i="8" s="1"/>
  <c r="N37" i="8"/>
  <c r="O37" i="8" s="1"/>
  <c r="N38" i="8"/>
  <c r="O38" i="8"/>
  <c r="R38" i="8"/>
  <c r="N39" i="8"/>
  <c r="O39" i="8" s="1"/>
  <c r="N40" i="8"/>
  <c r="O40" i="8"/>
  <c r="N41" i="8"/>
  <c r="O41" i="8" s="1"/>
  <c r="N42" i="8"/>
  <c r="O42" i="8"/>
  <c r="N43" i="8"/>
  <c r="O43" i="8" s="1"/>
  <c r="N44" i="8"/>
  <c r="O44" i="8"/>
  <c r="N45" i="8"/>
  <c r="O45" i="8" s="1"/>
  <c r="N46" i="8"/>
  <c r="O46" i="8" s="1"/>
  <c r="R46" i="8"/>
  <c r="N47" i="8"/>
  <c r="O47" i="8" s="1"/>
  <c r="N48" i="8"/>
  <c r="O48" i="8" s="1"/>
  <c r="N49" i="8"/>
  <c r="O49" i="8" s="1"/>
  <c r="N50" i="8"/>
  <c r="O50" i="8" s="1"/>
  <c r="N51" i="8"/>
  <c r="O51" i="8" s="1"/>
  <c r="N52" i="8"/>
  <c r="O52" i="8" s="1"/>
  <c r="N53" i="8"/>
  <c r="O53" i="8" s="1"/>
  <c r="N54" i="8"/>
  <c r="O54" i="8"/>
  <c r="R54" i="8"/>
  <c r="N55" i="8"/>
  <c r="O55" i="8" s="1"/>
  <c r="N56" i="8"/>
  <c r="O56" i="8"/>
  <c r="N57" i="8"/>
  <c r="O57" i="8" s="1"/>
  <c r="N58" i="8"/>
  <c r="O58" i="8"/>
  <c r="N59" i="8"/>
  <c r="O59" i="8" s="1"/>
  <c r="N60" i="8"/>
  <c r="O60" i="8" s="1"/>
  <c r="N61" i="8"/>
  <c r="O61" i="8" s="1"/>
  <c r="N62" i="8"/>
  <c r="O62" i="8" s="1"/>
  <c r="R62" i="8"/>
  <c r="N63" i="8"/>
  <c r="O63" i="8" s="1"/>
  <c r="N36" i="8"/>
  <c r="O36" i="8" s="1"/>
  <c r="R36" i="8"/>
  <c r="N35" i="8"/>
  <c r="O35" i="8" s="1"/>
  <c r="R35" i="8"/>
  <c r="R86" i="8"/>
  <c r="R70" i="8"/>
  <c r="R66" i="8"/>
  <c r="R76" i="8"/>
  <c r="R68" i="8"/>
  <c r="R12" i="8"/>
  <c r="R28" i="8"/>
  <c r="R20" i="8"/>
  <c r="R8" i="8"/>
  <c r="R88" i="8"/>
  <c r="R22" i="8"/>
  <c r="R14" i="8"/>
  <c r="R6" i="8"/>
  <c r="N6" i="8"/>
  <c r="N7" i="8"/>
  <c r="N8" i="8"/>
  <c r="N9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64" i="8"/>
  <c r="N65" i="8"/>
  <c r="N66" i="8"/>
  <c r="N67" i="8"/>
  <c r="N68" i="8"/>
  <c r="N69" i="8"/>
  <c r="N70" i="8"/>
  <c r="N71" i="8"/>
  <c r="N72" i="8"/>
  <c r="N73" i="8"/>
  <c r="N74" i="8"/>
  <c r="N75" i="8"/>
  <c r="N76" i="8"/>
  <c r="N77" i="8"/>
  <c r="N78" i="8"/>
  <c r="N79" i="8"/>
  <c r="N80" i="8"/>
  <c r="N81" i="8"/>
  <c r="N82" i="8"/>
  <c r="N83" i="8"/>
  <c r="N84" i="8"/>
  <c r="N85" i="8"/>
  <c r="N86" i="8"/>
  <c r="N87" i="8"/>
  <c r="N88" i="8"/>
  <c r="N89" i="8"/>
  <c r="N90" i="8"/>
  <c r="N91" i="8"/>
  <c r="N92" i="8"/>
  <c r="N93" i="8"/>
  <c r="N5" i="8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5" i="8"/>
  <c r="H1" i="8"/>
  <c r="M22" i="8" s="1"/>
  <c r="O22" i="8" s="1"/>
  <c r="H34" i="8"/>
  <c r="J34" i="8" s="1"/>
  <c r="H14" i="8"/>
  <c r="J14" i="8" s="1"/>
  <c r="H10" i="8"/>
  <c r="M6" i="8"/>
  <c r="H19" i="8"/>
  <c r="J19" i="8"/>
  <c r="H31" i="8"/>
  <c r="C11" i="8"/>
  <c r="H25" i="8"/>
  <c r="H33" i="8"/>
  <c r="C5" i="8"/>
  <c r="E5" i="8" s="1"/>
  <c r="M29" i="8"/>
  <c r="M72" i="8"/>
  <c r="M84" i="8"/>
  <c r="M88" i="8"/>
  <c r="H12" i="8"/>
  <c r="J12" i="8" s="1"/>
  <c r="C20" i="8"/>
  <c r="H5" i="8"/>
  <c r="M20" i="8"/>
  <c r="M77" i="8"/>
  <c r="M9" i="8"/>
  <c r="O9" i="8" s="1"/>
  <c r="M33" i="8"/>
  <c r="M70" i="8"/>
  <c r="O70" i="8" s="1"/>
  <c r="C18" i="8"/>
  <c r="E2" i="3"/>
  <c r="E593" i="5"/>
  <c r="B593" i="5"/>
  <c r="E592" i="5"/>
  <c r="B592" i="5"/>
  <c r="E591" i="5"/>
  <c r="B591" i="5"/>
  <c r="E590" i="5"/>
  <c r="B590" i="5"/>
  <c r="E589" i="5"/>
  <c r="B589" i="5"/>
  <c r="E588" i="5"/>
  <c r="B588" i="5"/>
  <c r="E587" i="5"/>
  <c r="B587" i="5"/>
  <c r="E586" i="5"/>
  <c r="B586" i="5"/>
  <c r="E585" i="5"/>
  <c r="B585" i="5"/>
  <c r="E584" i="5"/>
  <c r="B584" i="5"/>
  <c r="E583" i="5"/>
  <c r="B583" i="5"/>
  <c r="E582" i="5"/>
  <c r="B582" i="5"/>
  <c r="E581" i="5"/>
  <c r="B581" i="5"/>
  <c r="E580" i="5"/>
  <c r="B580" i="5"/>
  <c r="E579" i="5"/>
  <c r="B579" i="5"/>
  <c r="E578" i="5"/>
  <c r="B578" i="5"/>
  <c r="E577" i="5"/>
  <c r="B577" i="5"/>
  <c r="E576" i="5"/>
  <c r="B576" i="5"/>
  <c r="E575" i="5"/>
  <c r="B575" i="5"/>
  <c r="E574" i="5"/>
  <c r="B574" i="5"/>
  <c r="E573" i="5"/>
  <c r="B573" i="5"/>
  <c r="E572" i="5"/>
  <c r="B572" i="5"/>
  <c r="E571" i="5"/>
  <c r="B571" i="5"/>
  <c r="E570" i="5"/>
  <c r="B570" i="5"/>
  <c r="E569" i="5"/>
  <c r="B569" i="5"/>
  <c r="E568" i="5"/>
  <c r="B568" i="5"/>
  <c r="E567" i="5"/>
  <c r="B567" i="5"/>
  <c r="E566" i="5"/>
  <c r="B566" i="5"/>
  <c r="E565" i="5"/>
  <c r="B565" i="5"/>
  <c r="E564" i="5"/>
  <c r="B564" i="5"/>
  <c r="E563" i="5"/>
  <c r="B563" i="5"/>
  <c r="E562" i="5"/>
  <c r="B562" i="5"/>
  <c r="E561" i="5"/>
  <c r="B561" i="5"/>
  <c r="E560" i="5"/>
  <c r="B560" i="5"/>
  <c r="E559" i="5"/>
  <c r="B559" i="5"/>
  <c r="E558" i="5"/>
  <c r="B558" i="5"/>
  <c r="E557" i="5"/>
  <c r="B557" i="5"/>
  <c r="E556" i="5"/>
  <c r="B556" i="5"/>
  <c r="E555" i="5"/>
  <c r="B555" i="5"/>
  <c r="E554" i="5"/>
  <c r="B554" i="5"/>
  <c r="E553" i="5"/>
  <c r="B553" i="5"/>
  <c r="E552" i="5"/>
  <c r="B552" i="5"/>
  <c r="E551" i="5"/>
  <c r="B551" i="5"/>
  <c r="E550" i="5"/>
  <c r="B550" i="5"/>
  <c r="E549" i="5"/>
  <c r="B549" i="5"/>
  <c r="E548" i="5"/>
  <c r="B548" i="5"/>
  <c r="E547" i="5"/>
  <c r="B547" i="5"/>
  <c r="E546" i="5"/>
  <c r="B546" i="5"/>
  <c r="E545" i="5"/>
  <c r="B545" i="5"/>
  <c r="E544" i="5"/>
  <c r="B544" i="5"/>
  <c r="E543" i="5"/>
  <c r="B543" i="5"/>
  <c r="E542" i="5"/>
  <c r="B542" i="5"/>
  <c r="E541" i="5"/>
  <c r="B541" i="5"/>
  <c r="E540" i="5"/>
  <c r="B540" i="5"/>
  <c r="E539" i="5"/>
  <c r="B539" i="5"/>
  <c r="E538" i="5"/>
  <c r="B538" i="5"/>
  <c r="E537" i="5"/>
  <c r="B537" i="5"/>
  <c r="E536" i="5"/>
  <c r="B536" i="5"/>
  <c r="E535" i="5"/>
  <c r="B535" i="5"/>
  <c r="E534" i="5"/>
  <c r="B534" i="5"/>
  <c r="E533" i="5"/>
  <c r="B533" i="5"/>
  <c r="E532" i="5"/>
  <c r="B532" i="5"/>
  <c r="E531" i="5"/>
  <c r="B531" i="5"/>
  <c r="E530" i="5"/>
  <c r="B530" i="5"/>
  <c r="E529" i="5"/>
  <c r="B529" i="5"/>
  <c r="E528" i="5"/>
  <c r="B528" i="5"/>
  <c r="E527" i="5"/>
  <c r="B527" i="5"/>
  <c r="E526" i="5"/>
  <c r="B526" i="5"/>
  <c r="E525" i="5"/>
  <c r="B525" i="5"/>
  <c r="E524" i="5"/>
  <c r="B524" i="5"/>
  <c r="E523" i="5"/>
  <c r="B523" i="5"/>
  <c r="E522" i="5"/>
  <c r="B522" i="5"/>
  <c r="E521" i="5"/>
  <c r="B521" i="5"/>
  <c r="E520" i="5"/>
  <c r="B520" i="5"/>
  <c r="E519" i="5"/>
  <c r="B519" i="5"/>
  <c r="E518" i="5"/>
  <c r="B518" i="5"/>
  <c r="E517" i="5"/>
  <c r="B517" i="5"/>
  <c r="E516" i="5"/>
  <c r="B516" i="5"/>
  <c r="E515" i="5"/>
  <c r="B515" i="5"/>
  <c r="E514" i="5"/>
  <c r="B514" i="5"/>
  <c r="E513" i="5"/>
  <c r="B513" i="5"/>
  <c r="E512" i="5"/>
  <c r="B512" i="5"/>
  <c r="E511" i="5"/>
  <c r="B511" i="5"/>
  <c r="E510" i="5"/>
  <c r="B510" i="5"/>
  <c r="E509" i="5"/>
  <c r="B509" i="5"/>
  <c r="E508" i="5"/>
  <c r="B508" i="5"/>
  <c r="E507" i="5"/>
  <c r="B507" i="5"/>
  <c r="E506" i="5"/>
  <c r="B506" i="5"/>
  <c r="E505" i="5"/>
  <c r="B505" i="5"/>
  <c r="E504" i="5"/>
  <c r="B504" i="5"/>
  <c r="E503" i="5"/>
  <c r="B503" i="5"/>
  <c r="E502" i="5"/>
  <c r="B502" i="5"/>
  <c r="E501" i="5"/>
  <c r="B501" i="5"/>
  <c r="E500" i="5"/>
  <c r="B500" i="5"/>
  <c r="E499" i="5"/>
  <c r="B499" i="5"/>
  <c r="E498" i="5"/>
  <c r="B498" i="5"/>
  <c r="E497" i="5"/>
  <c r="B497" i="5"/>
  <c r="E496" i="5"/>
  <c r="B496" i="5"/>
  <c r="E495" i="5"/>
  <c r="B495" i="5"/>
  <c r="E494" i="5"/>
  <c r="B494" i="5"/>
  <c r="E493" i="5"/>
  <c r="B493" i="5"/>
  <c r="E492" i="5"/>
  <c r="B492" i="5"/>
  <c r="E491" i="5"/>
  <c r="B491" i="5"/>
  <c r="E490" i="5"/>
  <c r="B490" i="5"/>
  <c r="E489" i="5"/>
  <c r="B489" i="5"/>
  <c r="E488" i="5"/>
  <c r="B488" i="5"/>
  <c r="E487" i="5"/>
  <c r="B487" i="5"/>
  <c r="E486" i="5"/>
  <c r="B486" i="5"/>
  <c r="E485" i="5"/>
  <c r="B485" i="5"/>
  <c r="E484" i="5"/>
  <c r="B484" i="5"/>
  <c r="E483" i="5"/>
  <c r="B483" i="5"/>
  <c r="E482" i="5"/>
  <c r="B482" i="5"/>
  <c r="E481" i="5"/>
  <c r="B481" i="5"/>
  <c r="E480" i="5"/>
  <c r="B480" i="5"/>
  <c r="E479" i="5"/>
  <c r="B479" i="5"/>
  <c r="E478" i="5"/>
  <c r="B478" i="5"/>
  <c r="E477" i="5"/>
  <c r="B477" i="5"/>
  <c r="E476" i="5"/>
  <c r="B476" i="5"/>
  <c r="E475" i="5"/>
  <c r="B475" i="5"/>
  <c r="E474" i="5"/>
  <c r="B474" i="5"/>
  <c r="E473" i="5"/>
  <c r="B473" i="5"/>
  <c r="E472" i="5"/>
  <c r="B472" i="5"/>
  <c r="E471" i="5"/>
  <c r="B471" i="5"/>
  <c r="E470" i="5"/>
  <c r="B470" i="5"/>
  <c r="E469" i="5"/>
  <c r="B469" i="5"/>
  <c r="E468" i="5"/>
  <c r="B468" i="5"/>
  <c r="E467" i="5"/>
  <c r="B467" i="5"/>
  <c r="E466" i="5"/>
  <c r="B466" i="5"/>
  <c r="E465" i="5"/>
  <c r="B465" i="5"/>
  <c r="E464" i="5"/>
  <c r="B464" i="5"/>
  <c r="E463" i="5"/>
  <c r="B463" i="5"/>
  <c r="E462" i="5"/>
  <c r="B462" i="5"/>
  <c r="E461" i="5"/>
  <c r="B461" i="5"/>
  <c r="E460" i="5"/>
  <c r="B460" i="5"/>
  <c r="E459" i="5"/>
  <c r="B459" i="5"/>
  <c r="E458" i="5"/>
  <c r="B458" i="5"/>
  <c r="E457" i="5"/>
  <c r="B457" i="5"/>
  <c r="E456" i="5"/>
  <c r="B456" i="5"/>
  <c r="E455" i="5"/>
  <c r="B455" i="5"/>
  <c r="E454" i="5"/>
  <c r="B454" i="5"/>
  <c r="E453" i="5"/>
  <c r="B453" i="5"/>
  <c r="E452" i="5"/>
  <c r="B452" i="5"/>
  <c r="E451" i="5"/>
  <c r="B451" i="5"/>
  <c r="E450" i="5"/>
  <c r="B450" i="5"/>
  <c r="E449" i="5"/>
  <c r="B449" i="5"/>
  <c r="E448" i="5"/>
  <c r="B448" i="5"/>
  <c r="E447" i="5"/>
  <c r="B447" i="5"/>
  <c r="E446" i="5"/>
  <c r="B446" i="5"/>
  <c r="E445" i="5"/>
  <c r="B445" i="5"/>
  <c r="E444" i="5"/>
  <c r="B444" i="5"/>
  <c r="E443" i="5"/>
  <c r="B443" i="5"/>
  <c r="E442" i="5"/>
  <c r="B442" i="5"/>
  <c r="E441" i="5"/>
  <c r="B441" i="5"/>
  <c r="E440" i="5"/>
  <c r="B440" i="5"/>
  <c r="E439" i="5"/>
  <c r="B439" i="5"/>
  <c r="E438" i="5"/>
  <c r="B438" i="5"/>
  <c r="E437" i="5"/>
  <c r="B437" i="5"/>
  <c r="E436" i="5"/>
  <c r="B436" i="5"/>
  <c r="E435" i="5"/>
  <c r="B435" i="5"/>
  <c r="E434" i="5"/>
  <c r="B434" i="5"/>
  <c r="E433" i="5"/>
  <c r="B433" i="5"/>
  <c r="E432" i="5"/>
  <c r="B432" i="5"/>
  <c r="E431" i="5"/>
  <c r="B431" i="5"/>
  <c r="E430" i="5"/>
  <c r="B430" i="5"/>
  <c r="E429" i="5"/>
  <c r="B429" i="5"/>
  <c r="E428" i="5"/>
  <c r="B428" i="5"/>
  <c r="E427" i="5"/>
  <c r="B427" i="5"/>
  <c r="E426" i="5"/>
  <c r="B426" i="5"/>
  <c r="E425" i="5"/>
  <c r="B425" i="5"/>
  <c r="E424" i="5"/>
  <c r="B424" i="5"/>
  <c r="E423" i="5"/>
  <c r="B423" i="5"/>
  <c r="E422" i="5"/>
  <c r="B422" i="5"/>
  <c r="E421" i="5"/>
  <c r="B421" i="5"/>
  <c r="E420" i="5"/>
  <c r="B420" i="5"/>
  <c r="E419" i="5"/>
  <c r="B419" i="5"/>
  <c r="E418" i="5"/>
  <c r="B418" i="5"/>
  <c r="E417" i="5"/>
  <c r="B417" i="5"/>
  <c r="E416" i="5"/>
  <c r="B416" i="5"/>
  <c r="E415" i="5"/>
  <c r="B415" i="5"/>
  <c r="E414" i="5"/>
  <c r="B414" i="5"/>
  <c r="E413" i="5"/>
  <c r="B413" i="5"/>
  <c r="E412" i="5"/>
  <c r="B412" i="5"/>
  <c r="E411" i="5"/>
  <c r="B411" i="5"/>
  <c r="E410" i="5"/>
  <c r="B410" i="5"/>
  <c r="E409" i="5"/>
  <c r="B409" i="5"/>
  <c r="E408" i="5"/>
  <c r="B408" i="5"/>
  <c r="E407" i="5"/>
  <c r="B407" i="5"/>
  <c r="E406" i="5"/>
  <c r="B406" i="5"/>
  <c r="E405" i="5"/>
  <c r="B405" i="5"/>
  <c r="E404" i="5"/>
  <c r="B404" i="5"/>
  <c r="E403" i="5"/>
  <c r="B403" i="5"/>
  <c r="E402" i="5"/>
  <c r="B402" i="5"/>
  <c r="E401" i="5"/>
  <c r="B401" i="5"/>
  <c r="E400" i="5"/>
  <c r="B400" i="5"/>
  <c r="E399" i="5"/>
  <c r="B399" i="5"/>
  <c r="E398" i="5"/>
  <c r="B398" i="5"/>
  <c r="E397" i="5"/>
  <c r="B397" i="5"/>
  <c r="E396" i="5"/>
  <c r="B396" i="5"/>
  <c r="E395" i="5"/>
  <c r="B395" i="5"/>
  <c r="E394" i="5"/>
  <c r="B394" i="5"/>
  <c r="E393" i="5"/>
  <c r="B393" i="5"/>
  <c r="E392" i="5"/>
  <c r="B392" i="5"/>
  <c r="E391" i="5"/>
  <c r="B391" i="5"/>
  <c r="E390" i="5"/>
  <c r="B390" i="5"/>
  <c r="E389" i="5"/>
  <c r="B389" i="5"/>
  <c r="E388" i="5"/>
  <c r="B388" i="5"/>
  <c r="E387" i="5"/>
  <c r="B387" i="5"/>
  <c r="E386" i="5"/>
  <c r="B386" i="5"/>
  <c r="E385" i="5"/>
  <c r="B385" i="5"/>
  <c r="E384" i="5"/>
  <c r="B384" i="5"/>
  <c r="E383" i="5"/>
  <c r="B383" i="5"/>
  <c r="E382" i="5"/>
  <c r="B382" i="5"/>
  <c r="E381" i="5"/>
  <c r="B381" i="5"/>
  <c r="E380" i="5"/>
  <c r="B380" i="5"/>
  <c r="E379" i="5"/>
  <c r="B379" i="5"/>
  <c r="E378" i="5"/>
  <c r="B378" i="5"/>
  <c r="E377" i="5"/>
  <c r="B377" i="5"/>
  <c r="E376" i="5"/>
  <c r="B376" i="5"/>
  <c r="E375" i="5"/>
  <c r="B375" i="5"/>
  <c r="E374" i="5"/>
  <c r="B374" i="5"/>
  <c r="E373" i="5"/>
  <c r="B373" i="5"/>
  <c r="E372" i="5"/>
  <c r="B372" i="5"/>
  <c r="E371" i="5"/>
  <c r="B371" i="5"/>
  <c r="E370" i="5"/>
  <c r="B370" i="5"/>
  <c r="E369" i="5"/>
  <c r="B369" i="5"/>
  <c r="E368" i="5"/>
  <c r="B368" i="5"/>
  <c r="E367" i="5"/>
  <c r="B367" i="5"/>
  <c r="E366" i="5"/>
  <c r="B366" i="5"/>
  <c r="E365" i="5"/>
  <c r="B365" i="5"/>
  <c r="E364" i="5"/>
  <c r="B364" i="5"/>
  <c r="E363" i="5"/>
  <c r="B363" i="5"/>
  <c r="E362" i="5"/>
  <c r="B362" i="5"/>
  <c r="E361" i="5"/>
  <c r="B361" i="5"/>
  <c r="E360" i="5"/>
  <c r="B360" i="5"/>
  <c r="E359" i="5"/>
  <c r="B359" i="5"/>
  <c r="E358" i="5"/>
  <c r="B358" i="5"/>
  <c r="E357" i="5"/>
  <c r="B357" i="5"/>
  <c r="E356" i="5"/>
  <c r="B356" i="5"/>
  <c r="E355" i="5"/>
  <c r="B355" i="5"/>
  <c r="E354" i="5"/>
  <c r="B354" i="5"/>
  <c r="E353" i="5"/>
  <c r="B353" i="5"/>
  <c r="E352" i="5"/>
  <c r="B352" i="5"/>
  <c r="E351" i="5"/>
  <c r="B351" i="5"/>
  <c r="E350" i="5"/>
  <c r="B350" i="5"/>
  <c r="E349" i="5"/>
  <c r="B349" i="5"/>
  <c r="E348" i="5"/>
  <c r="B348" i="5"/>
  <c r="E347" i="5"/>
  <c r="B347" i="5"/>
  <c r="E346" i="5"/>
  <c r="B346" i="5"/>
  <c r="E345" i="5"/>
  <c r="B345" i="5"/>
  <c r="E344" i="5"/>
  <c r="B344" i="5"/>
  <c r="E343" i="5"/>
  <c r="B343" i="5"/>
  <c r="E342" i="5"/>
  <c r="B342" i="5"/>
  <c r="E341" i="5"/>
  <c r="B341" i="5"/>
  <c r="E340" i="5"/>
  <c r="B340" i="5"/>
  <c r="E339" i="5"/>
  <c r="B339" i="5"/>
  <c r="E338" i="5"/>
  <c r="B338" i="5"/>
  <c r="E337" i="5"/>
  <c r="B337" i="5"/>
  <c r="E336" i="5"/>
  <c r="B336" i="5"/>
  <c r="E335" i="5"/>
  <c r="B335" i="5"/>
  <c r="E334" i="5"/>
  <c r="B334" i="5"/>
  <c r="E333" i="5"/>
  <c r="B333" i="5"/>
  <c r="E332" i="5"/>
  <c r="B332" i="5"/>
  <c r="E331" i="5"/>
  <c r="B331" i="5"/>
  <c r="E330" i="5"/>
  <c r="B330" i="5"/>
  <c r="E329" i="5"/>
  <c r="B329" i="5"/>
  <c r="E328" i="5"/>
  <c r="B328" i="5"/>
  <c r="E327" i="5"/>
  <c r="B327" i="5"/>
  <c r="E326" i="5"/>
  <c r="B326" i="5"/>
  <c r="E325" i="5"/>
  <c r="B325" i="5"/>
  <c r="E324" i="5"/>
  <c r="B324" i="5"/>
  <c r="E323" i="5"/>
  <c r="B323" i="5"/>
  <c r="E322" i="5"/>
  <c r="B322" i="5"/>
  <c r="E321" i="5"/>
  <c r="B321" i="5"/>
  <c r="E320" i="5"/>
  <c r="B320" i="5"/>
  <c r="E319" i="5"/>
  <c r="B319" i="5"/>
  <c r="E318" i="5"/>
  <c r="B318" i="5"/>
  <c r="E317" i="5"/>
  <c r="B317" i="5"/>
  <c r="E316" i="5"/>
  <c r="B316" i="5"/>
  <c r="E315" i="5"/>
  <c r="B315" i="5"/>
  <c r="E314" i="5"/>
  <c r="B314" i="5"/>
  <c r="E313" i="5"/>
  <c r="B313" i="5"/>
  <c r="E312" i="5"/>
  <c r="B312" i="5"/>
  <c r="E311" i="5"/>
  <c r="B311" i="5"/>
  <c r="E310" i="5"/>
  <c r="B310" i="5"/>
  <c r="E309" i="5"/>
  <c r="B309" i="5"/>
  <c r="E308" i="5"/>
  <c r="B308" i="5"/>
  <c r="E307" i="5"/>
  <c r="B307" i="5"/>
  <c r="E306" i="5"/>
  <c r="B306" i="5"/>
  <c r="E305" i="5"/>
  <c r="B305" i="5"/>
  <c r="E304" i="5"/>
  <c r="B304" i="5"/>
  <c r="E303" i="5"/>
  <c r="B303" i="5"/>
  <c r="E302" i="5"/>
  <c r="B302" i="5"/>
  <c r="E301" i="5"/>
  <c r="B301" i="5"/>
  <c r="E300" i="5"/>
  <c r="B300" i="5"/>
  <c r="E299" i="5"/>
  <c r="B299" i="5"/>
  <c r="K298" i="5"/>
  <c r="H298" i="5"/>
  <c r="E298" i="5"/>
  <c r="B298" i="5"/>
  <c r="K297" i="5"/>
  <c r="H297" i="5"/>
  <c r="E297" i="5"/>
  <c r="B297" i="5"/>
  <c r="K296" i="5"/>
  <c r="H296" i="5"/>
  <c r="E296" i="5"/>
  <c r="B296" i="5"/>
  <c r="K295" i="5"/>
  <c r="H295" i="5"/>
  <c r="E295" i="5"/>
  <c r="B295" i="5"/>
  <c r="K294" i="5"/>
  <c r="H294" i="5"/>
  <c r="E294" i="5"/>
  <c r="B294" i="5"/>
  <c r="K293" i="5"/>
  <c r="H293" i="5"/>
  <c r="E293" i="5"/>
  <c r="B293" i="5"/>
  <c r="K292" i="5"/>
  <c r="H292" i="5"/>
  <c r="E292" i="5"/>
  <c r="B292" i="5"/>
  <c r="K291" i="5"/>
  <c r="H291" i="5"/>
  <c r="E291" i="5"/>
  <c r="B291" i="5"/>
  <c r="K290" i="5"/>
  <c r="H290" i="5"/>
  <c r="E290" i="5"/>
  <c r="B290" i="5"/>
  <c r="K289" i="5"/>
  <c r="H289" i="5"/>
  <c r="E289" i="5"/>
  <c r="B289" i="5"/>
  <c r="K288" i="5"/>
  <c r="H288" i="5"/>
  <c r="E288" i="5"/>
  <c r="B288" i="5"/>
  <c r="K287" i="5"/>
  <c r="H287" i="5"/>
  <c r="E287" i="5"/>
  <c r="B287" i="5"/>
  <c r="K286" i="5"/>
  <c r="H286" i="5"/>
  <c r="E286" i="5"/>
  <c r="B286" i="5"/>
  <c r="K285" i="5"/>
  <c r="H285" i="5"/>
  <c r="E285" i="5"/>
  <c r="B285" i="5"/>
  <c r="K284" i="5"/>
  <c r="H284" i="5"/>
  <c r="E284" i="5"/>
  <c r="B284" i="5"/>
  <c r="K283" i="5"/>
  <c r="H283" i="5"/>
  <c r="E283" i="5"/>
  <c r="B283" i="5"/>
  <c r="K282" i="5"/>
  <c r="H282" i="5"/>
  <c r="E282" i="5"/>
  <c r="B282" i="5"/>
  <c r="K281" i="5"/>
  <c r="H281" i="5"/>
  <c r="E281" i="5"/>
  <c r="B281" i="5"/>
  <c r="K280" i="5"/>
  <c r="H280" i="5"/>
  <c r="E280" i="5"/>
  <c r="B280" i="5"/>
  <c r="K279" i="5"/>
  <c r="H279" i="5"/>
  <c r="E279" i="5"/>
  <c r="B279" i="5"/>
  <c r="K278" i="5"/>
  <c r="H278" i="5"/>
  <c r="E278" i="5"/>
  <c r="B278" i="5"/>
  <c r="K277" i="5"/>
  <c r="H277" i="5"/>
  <c r="E277" i="5"/>
  <c r="B277" i="5"/>
  <c r="K276" i="5"/>
  <c r="H276" i="5"/>
  <c r="E276" i="5"/>
  <c r="B276" i="5"/>
  <c r="K275" i="5"/>
  <c r="H275" i="5"/>
  <c r="E275" i="5"/>
  <c r="B275" i="5"/>
  <c r="K274" i="5"/>
  <c r="H274" i="5"/>
  <c r="E274" i="5"/>
  <c r="B274" i="5"/>
  <c r="K273" i="5"/>
  <c r="H273" i="5"/>
  <c r="E273" i="5"/>
  <c r="B273" i="5"/>
  <c r="K272" i="5"/>
  <c r="H272" i="5"/>
  <c r="E272" i="5"/>
  <c r="B272" i="5"/>
  <c r="K271" i="5"/>
  <c r="H271" i="5"/>
  <c r="E271" i="5"/>
  <c r="B271" i="5"/>
  <c r="K270" i="5"/>
  <c r="H270" i="5"/>
  <c r="E270" i="5"/>
  <c r="B270" i="5"/>
  <c r="K269" i="5"/>
  <c r="H269" i="5"/>
  <c r="E269" i="5"/>
  <c r="B269" i="5"/>
  <c r="K268" i="5"/>
  <c r="H268" i="5"/>
  <c r="E268" i="5"/>
  <c r="B268" i="5"/>
  <c r="K267" i="5"/>
  <c r="H267" i="5"/>
  <c r="E267" i="5"/>
  <c r="B267" i="5"/>
  <c r="K266" i="5"/>
  <c r="H266" i="5"/>
  <c r="E266" i="5"/>
  <c r="B266" i="5"/>
  <c r="K265" i="5"/>
  <c r="H265" i="5"/>
  <c r="E265" i="5"/>
  <c r="B265" i="5"/>
  <c r="K264" i="5"/>
  <c r="H264" i="5"/>
  <c r="E264" i="5"/>
  <c r="B264" i="5"/>
  <c r="K263" i="5"/>
  <c r="H263" i="5"/>
  <c r="E263" i="5"/>
  <c r="B263" i="5"/>
  <c r="K262" i="5"/>
  <c r="H262" i="5"/>
  <c r="E262" i="5"/>
  <c r="B262" i="5"/>
  <c r="K261" i="5"/>
  <c r="H261" i="5"/>
  <c r="E261" i="5"/>
  <c r="B261" i="5"/>
  <c r="K260" i="5"/>
  <c r="H260" i="5"/>
  <c r="E260" i="5"/>
  <c r="B260" i="5"/>
  <c r="K259" i="5"/>
  <c r="H259" i="5"/>
  <c r="E259" i="5"/>
  <c r="B259" i="5"/>
  <c r="K258" i="5"/>
  <c r="H258" i="5"/>
  <c r="E258" i="5"/>
  <c r="B258" i="5"/>
  <c r="K257" i="5"/>
  <c r="H257" i="5"/>
  <c r="E257" i="5"/>
  <c r="B257" i="5"/>
  <c r="K256" i="5"/>
  <c r="H256" i="5"/>
  <c r="E256" i="5"/>
  <c r="B256" i="5"/>
  <c r="K255" i="5"/>
  <c r="H255" i="5"/>
  <c r="E255" i="5"/>
  <c r="B255" i="5"/>
  <c r="K254" i="5"/>
  <c r="H254" i="5"/>
  <c r="E254" i="5"/>
  <c r="B254" i="5"/>
  <c r="K253" i="5"/>
  <c r="H253" i="5"/>
  <c r="E253" i="5"/>
  <c r="B253" i="5"/>
  <c r="K252" i="5"/>
  <c r="H252" i="5"/>
  <c r="E252" i="5"/>
  <c r="B252" i="5"/>
  <c r="K251" i="5"/>
  <c r="H251" i="5"/>
  <c r="E251" i="5"/>
  <c r="B251" i="5"/>
  <c r="K250" i="5"/>
  <c r="H250" i="5"/>
  <c r="E250" i="5"/>
  <c r="B250" i="5"/>
  <c r="K249" i="5"/>
  <c r="H249" i="5"/>
  <c r="E249" i="5"/>
  <c r="B249" i="5"/>
  <c r="K248" i="5"/>
  <c r="H248" i="5"/>
  <c r="E248" i="5"/>
  <c r="B248" i="5"/>
  <c r="K247" i="5"/>
  <c r="H247" i="5"/>
  <c r="E247" i="5"/>
  <c r="B247" i="5"/>
  <c r="K246" i="5"/>
  <c r="H246" i="5"/>
  <c r="E246" i="5"/>
  <c r="B246" i="5"/>
  <c r="K245" i="5"/>
  <c r="H245" i="5"/>
  <c r="E245" i="5"/>
  <c r="B245" i="5"/>
  <c r="K244" i="5"/>
  <c r="H244" i="5"/>
  <c r="E244" i="5"/>
  <c r="B244" i="5"/>
  <c r="K243" i="5"/>
  <c r="H243" i="5"/>
  <c r="E243" i="5"/>
  <c r="B243" i="5"/>
  <c r="K242" i="5"/>
  <c r="H242" i="5"/>
  <c r="E242" i="5"/>
  <c r="B242" i="5"/>
  <c r="K241" i="5"/>
  <c r="H241" i="5"/>
  <c r="E241" i="5"/>
  <c r="B241" i="5"/>
  <c r="K240" i="5"/>
  <c r="H240" i="5"/>
  <c r="E240" i="5"/>
  <c r="B240" i="5"/>
  <c r="K239" i="5"/>
  <c r="H239" i="5"/>
  <c r="E239" i="5"/>
  <c r="B239" i="5"/>
  <c r="K238" i="5"/>
  <c r="H238" i="5"/>
  <c r="E238" i="5"/>
  <c r="B238" i="5"/>
  <c r="K237" i="5"/>
  <c r="H237" i="5"/>
  <c r="E237" i="5"/>
  <c r="B237" i="5"/>
  <c r="K236" i="5"/>
  <c r="H236" i="5"/>
  <c r="E236" i="5"/>
  <c r="B236" i="5"/>
  <c r="K235" i="5"/>
  <c r="H235" i="5"/>
  <c r="E235" i="5"/>
  <c r="B235" i="5"/>
  <c r="K234" i="5"/>
  <c r="H234" i="5"/>
  <c r="E234" i="5"/>
  <c r="B234" i="5"/>
  <c r="K233" i="5"/>
  <c r="H233" i="5"/>
  <c r="E233" i="5"/>
  <c r="B233" i="5"/>
  <c r="K232" i="5"/>
  <c r="H232" i="5"/>
  <c r="E232" i="5"/>
  <c r="B232" i="5"/>
  <c r="K231" i="5"/>
  <c r="H231" i="5"/>
  <c r="E231" i="5"/>
  <c r="B231" i="5"/>
  <c r="K230" i="5"/>
  <c r="H230" i="5"/>
  <c r="E230" i="5"/>
  <c r="B230" i="5"/>
  <c r="K229" i="5"/>
  <c r="H229" i="5"/>
  <c r="E229" i="5"/>
  <c r="B229" i="5"/>
  <c r="K228" i="5"/>
  <c r="H228" i="5"/>
  <c r="E228" i="5"/>
  <c r="B228" i="5"/>
  <c r="K227" i="5"/>
  <c r="H227" i="5"/>
  <c r="E227" i="5"/>
  <c r="B227" i="5"/>
  <c r="K226" i="5"/>
  <c r="H226" i="5"/>
  <c r="E226" i="5"/>
  <c r="B226" i="5"/>
  <c r="K225" i="5"/>
  <c r="H225" i="5"/>
  <c r="E225" i="5"/>
  <c r="B225" i="5"/>
  <c r="K224" i="5"/>
  <c r="H224" i="5"/>
  <c r="E224" i="5"/>
  <c r="B224" i="5"/>
  <c r="K223" i="5"/>
  <c r="H223" i="5"/>
  <c r="E223" i="5"/>
  <c r="B223" i="5"/>
  <c r="K222" i="5"/>
  <c r="H222" i="5"/>
  <c r="E222" i="5"/>
  <c r="B222" i="5"/>
  <c r="K221" i="5"/>
  <c r="H221" i="5"/>
  <c r="E221" i="5"/>
  <c r="B221" i="5"/>
  <c r="K220" i="5"/>
  <c r="H220" i="5"/>
  <c r="E220" i="5"/>
  <c r="B220" i="5"/>
  <c r="K219" i="5"/>
  <c r="H219" i="5"/>
  <c r="E219" i="5"/>
  <c r="B219" i="5"/>
  <c r="K218" i="5"/>
  <c r="H218" i="5"/>
  <c r="E218" i="5"/>
  <c r="B218" i="5"/>
  <c r="K217" i="5"/>
  <c r="H217" i="5"/>
  <c r="E217" i="5"/>
  <c r="B217" i="5"/>
  <c r="K216" i="5"/>
  <c r="H216" i="5"/>
  <c r="E216" i="5"/>
  <c r="B216" i="5"/>
  <c r="K215" i="5"/>
  <c r="H215" i="5"/>
  <c r="E215" i="5"/>
  <c r="B215" i="5"/>
  <c r="K214" i="5"/>
  <c r="H214" i="5"/>
  <c r="E214" i="5"/>
  <c r="B214" i="5"/>
  <c r="K213" i="5"/>
  <c r="H213" i="5"/>
  <c r="E213" i="5"/>
  <c r="B213" i="5"/>
  <c r="K212" i="5"/>
  <c r="H212" i="5"/>
  <c r="E212" i="5"/>
  <c r="B212" i="5"/>
  <c r="K211" i="5"/>
  <c r="H211" i="5"/>
  <c r="E211" i="5"/>
  <c r="B211" i="5"/>
  <c r="K210" i="5"/>
  <c r="H210" i="5"/>
  <c r="E210" i="5"/>
  <c r="B210" i="5"/>
  <c r="K209" i="5"/>
  <c r="H209" i="5"/>
  <c r="E209" i="5"/>
  <c r="B209" i="5"/>
  <c r="K208" i="5"/>
  <c r="H208" i="5"/>
  <c r="E208" i="5"/>
  <c r="B208" i="5"/>
  <c r="K207" i="5"/>
  <c r="H207" i="5"/>
  <c r="E207" i="5"/>
  <c r="B207" i="5"/>
  <c r="K206" i="5"/>
  <c r="H206" i="5"/>
  <c r="E206" i="5"/>
  <c r="B206" i="5"/>
  <c r="K205" i="5"/>
  <c r="H205" i="5"/>
  <c r="E205" i="5"/>
  <c r="B205" i="5"/>
  <c r="K204" i="5"/>
  <c r="H204" i="5"/>
  <c r="E204" i="5"/>
  <c r="B204" i="5"/>
  <c r="K203" i="5"/>
  <c r="H203" i="5"/>
  <c r="E203" i="5"/>
  <c r="B203" i="5"/>
  <c r="K202" i="5"/>
  <c r="H202" i="5"/>
  <c r="E202" i="5"/>
  <c r="B202" i="5"/>
  <c r="K201" i="5"/>
  <c r="H201" i="5"/>
  <c r="E201" i="5"/>
  <c r="B201" i="5"/>
  <c r="K200" i="5"/>
  <c r="H200" i="5"/>
  <c r="E200" i="5"/>
  <c r="B200" i="5"/>
  <c r="K199" i="5"/>
  <c r="H199" i="5"/>
  <c r="E199" i="5"/>
  <c r="B199" i="5"/>
  <c r="K198" i="5"/>
  <c r="H198" i="5"/>
  <c r="E198" i="5"/>
  <c r="B198" i="5"/>
  <c r="K197" i="5"/>
  <c r="H197" i="5"/>
  <c r="E197" i="5"/>
  <c r="B197" i="5"/>
  <c r="K196" i="5"/>
  <c r="H196" i="5"/>
  <c r="E196" i="5"/>
  <c r="B196" i="5"/>
  <c r="K195" i="5"/>
  <c r="H195" i="5"/>
  <c r="E195" i="5"/>
  <c r="B195" i="5"/>
  <c r="K194" i="5"/>
  <c r="H194" i="5"/>
  <c r="E194" i="5"/>
  <c r="B194" i="5"/>
  <c r="K193" i="5"/>
  <c r="H193" i="5"/>
  <c r="E193" i="5"/>
  <c r="B193" i="5"/>
  <c r="K192" i="5"/>
  <c r="H192" i="5"/>
  <c r="E192" i="5"/>
  <c r="B192" i="5"/>
  <c r="K191" i="5"/>
  <c r="H191" i="5"/>
  <c r="E191" i="5"/>
  <c r="B191" i="5"/>
  <c r="K190" i="5"/>
  <c r="H190" i="5"/>
  <c r="E190" i="5"/>
  <c r="B190" i="5"/>
  <c r="K189" i="5"/>
  <c r="H189" i="5"/>
  <c r="E189" i="5"/>
  <c r="B189" i="5"/>
  <c r="K188" i="5"/>
  <c r="H188" i="5"/>
  <c r="E188" i="5"/>
  <c r="B188" i="5"/>
  <c r="K187" i="5"/>
  <c r="H187" i="5"/>
  <c r="E187" i="5"/>
  <c r="B187" i="5"/>
  <c r="K186" i="5"/>
  <c r="H186" i="5"/>
  <c r="E186" i="5"/>
  <c r="B186" i="5"/>
  <c r="K185" i="5"/>
  <c r="H185" i="5"/>
  <c r="E185" i="5"/>
  <c r="B185" i="5"/>
  <c r="K184" i="5"/>
  <c r="H184" i="5"/>
  <c r="E184" i="5"/>
  <c r="B184" i="5"/>
  <c r="K183" i="5"/>
  <c r="H183" i="5"/>
  <c r="E183" i="5"/>
  <c r="B183" i="5"/>
  <c r="K182" i="5"/>
  <c r="H182" i="5"/>
  <c r="E182" i="5"/>
  <c r="B182" i="5"/>
  <c r="K181" i="5"/>
  <c r="H181" i="5"/>
  <c r="E181" i="5"/>
  <c r="B181" i="5"/>
  <c r="K180" i="5"/>
  <c r="H180" i="5"/>
  <c r="E180" i="5"/>
  <c r="B180" i="5"/>
  <c r="K179" i="5"/>
  <c r="H179" i="5"/>
  <c r="E179" i="5"/>
  <c r="B179" i="5"/>
  <c r="K178" i="5"/>
  <c r="H178" i="5"/>
  <c r="E178" i="5"/>
  <c r="B178" i="5"/>
  <c r="K177" i="5"/>
  <c r="H177" i="5"/>
  <c r="E177" i="5"/>
  <c r="B177" i="5"/>
  <c r="K176" i="5"/>
  <c r="H176" i="5"/>
  <c r="E176" i="5"/>
  <c r="B176" i="5"/>
  <c r="K175" i="5"/>
  <c r="H175" i="5"/>
  <c r="E175" i="5"/>
  <c r="B175" i="5"/>
  <c r="K174" i="5"/>
  <c r="H174" i="5"/>
  <c r="E174" i="5"/>
  <c r="B174" i="5"/>
  <c r="K173" i="5"/>
  <c r="H173" i="5"/>
  <c r="E173" i="5"/>
  <c r="B173" i="5"/>
  <c r="K172" i="5"/>
  <c r="H172" i="5"/>
  <c r="E172" i="5"/>
  <c r="B172" i="5"/>
  <c r="K171" i="5"/>
  <c r="H171" i="5"/>
  <c r="E171" i="5"/>
  <c r="B171" i="5"/>
  <c r="K170" i="5"/>
  <c r="H170" i="5"/>
  <c r="E170" i="5"/>
  <c r="B170" i="5"/>
  <c r="K169" i="5"/>
  <c r="H169" i="5"/>
  <c r="E169" i="5"/>
  <c r="B169" i="5"/>
  <c r="K168" i="5"/>
  <c r="H168" i="5"/>
  <c r="E168" i="5"/>
  <c r="B168" i="5"/>
  <c r="K167" i="5"/>
  <c r="H167" i="5"/>
  <c r="E167" i="5"/>
  <c r="B167" i="5"/>
  <c r="K166" i="5"/>
  <c r="H166" i="5"/>
  <c r="E166" i="5"/>
  <c r="B166" i="5"/>
  <c r="K165" i="5"/>
  <c r="H165" i="5"/>
  <c r="E165" i="5"/>
  <c r="B165" i="5"/>
  <c r="K164" i="5"/>
  <c r="H164" i="5"/>
  <c r="E164" i="5"/>
  <c r="B164" i="5"/>
  <c r="K163" i="5"/>
  <c r="H163" i="5"/>
  <c r="E163" i="5"/>
  <c r="B163" i="5"/>
  <c r="K162" i="5"/>
  <c r="H162" i="5"/>
  <c r="E162" i="5"/>
  <c r="B162" i="5"/>
  <c r="K161" i="5"/>
  <c r="H161" i="5"/>
  <c r="E161" i="5"/>
  <c r="B161" i="5"/>
  <c r="K160" i="5"/>
  <c r="H160" i="5"/>
  <c r="E160" i="5"/>
  <c r="B160" i="5"/>
  <c r="K159" i="5"/>
  <c r="H159" i="5"/>
  <c r="E159" i="5"/>
  <c r="B159" i="5"/>
  <c r="K158" i="5"/>
  <c r="H158" i="5"/>
  <c r="E158" i="5"/>
  <c r="B158" i="5"/>
  <c r="K157" i="5"/>
  <c r="H157" i="5"/>
  <c r="E157" i="5"/>
  <c r="B157" i="5"/>
  <c r="K156" i="5"/>
  <c r="H156" i="5"/>
  <c r="E156" i="5"/>
  <c r="B156" i="5"/>
  <c r="K155" i="5"/>
  <c r="H155" i="5"/>
  <c r="E155" i="5"/>
  <c r="B155" i="5"/>
  <c r="K154" i="5"/>
  <c r="H154" i="5"/>
  <c r="E154" i="5"/>
  <c r="B154" i="5"/>
  <c r="K153" i="5"/>
  <c r="H153" i="5"/>
  <c r="E153" i="5"/>
  <c r="B153" i="5"/>
  <c r="K152" i="5"/>
  <c r="H152" i="5"/>
  <c r="E152" i="5"/>
  <c r="B152" i="5"/>
  <c r="K151" i="5"/>
  <c r="H151" i="5"/>
  <c r="E151" i="5"/>
  <c r="B151" i="5"/>
  <c r="K150" i="5"/>
  <c r="H150" i="5"/>
  <c r="E150" i="5"/>
  <c r="B150" i="5"/>
  <c r="K149" i="5"/>
  <c r="H149" i="5"/>
  <c r="E149" i="5"/>
  <c r="B149" i="5"/>
  <c r="K148" i="5"/>
  <c r="H148" i="5"/>
  <c r="E148" i="5"/>
  <c r="B148" i="5"/>
  <c r="K147" i="5"/>
  <c r="H147" i="5"/>
  <c r="E147" i="5"/>
  <c r="B147" i="5"/>
  <c r="K146" i="5"/>
  <c r="H146" i="5"/>
  <c r="E146" i="5"/>
  <c r="B146" i="5"/>
  <c r="K145" i="5"/>
  <c r="H145" i="5"/>
  <c r="E145" i="5"/>
  <c r="B145" i="5"/>
  <c r="K144" i="5"/>
  <c r="H144" i="5"/>
  <c r="E144" i="5"/>
  <c r="B144" i="5"/>
  <c r="K143" i="5"/>
  <c r="H143" i="5"/>
  <c r="E143" i="5"/>
  <c r="B143" i="5"/>
  <c r="K142" i="5"/>
  <c r="H142" i="5"/>
  <c r="E142" i="5"/>
  <c r="B142" i="5"/>
  <c r="K141" i="5"/>
  <c r="H141" i="5"/>
  <c r="E141" i="5"/>
  <c r="B141" i="5"/>
  <c r="K140" i="5"/>
  <c r="H140" i="5"/>
  <c r="E140" i="5"/>
  <c r="B140" i="5"/>
  <c r="K139" i="5"/>
  <c r="H139" i="5"/>
  <c r="E139" i="5"/>
  <c r="B139" i="5"/>
  <c r="K138" i="5"/>
  <c r="H138" i="5"/>
  <c r="E138" i="5"/>
  <c r="B138" i="5"/>
  <c r="K137" i="5"/>
  <c r="H137" i="5"/>
  <c r="E137" i="5"/>
  <c r="B137" i="5"/>
  <c r="K136" i="5"/>
  <c r="H136" i="5"/>
  <c r="E136" i="5"/>
  <c r="B136" i="5"/>
  <c r="K135" i="5"/>
  <c r="H135" i="5"/>
  <c r="E135" i="5"/>
  <c r="B135" i="5"/>
  <c r="K134" i="5"/>
  <c r="H134" i="5"/>
  <c r="E134" i="5"/>
  <c r="B134" i="5"/>
  <c r="K133" i="5"/>
  <c r="H133" i="5"/>
  <c r="E133" i="5"/>
  <c r="B133" i="5"/>
  <c r="K132" i="5"/>
  <c r="H132" i="5"/>
  <c r="E132" i="5"/>
  <c r="B132" i="5"/>
  <c r="K131" i="5"/>
  <c r="H131" i="5"/>
  <c r="E131" i="5"/>
  <c r="B131" i="5"/>
  <c r="K130" i="5"/>
  <c r="H130" i="5"/>
  <c r="E130" i="5"/>
  <c r="B130" i="5"/>
  <c r="K129" i="5"/>
  <c r="H129" i="5"/>
  <c r="E129" i="5"/>
  <c r="B129" i="5"/>
  <c r="K128" i="5"/>
  <c r="H128" i="5"/>
  <c r="E128" i="5"/>
  <c r="B128" i="5"/>
  <c r="K127" i="5"/>
  <c r="H127" i="5"/>
  <c r="E127" i="5"/>
  <c r="B127" i="5"/>
  <c r="K126" i="5"/>
  <c r="H126" i="5"/>
  <c r="E126" i="5"/>
  <c r="B126" i="5"/>
  <c r="K125" i="5"/>
  <c r="H125" i="5"/>
  <c r="E125" i="5"/>
  <c r="B125" i="5"/>
  <c r="K124" i="5"/>
  <c r="H124" i="5"/>
  <c r="E124" i="5"/>
  <c r="B124" i="5"/>
  <c r="K123" i="5"/>
  <c r="H123" i="5"/>
  <c r="E123" i="5"/>
  <c r="B123" i="5"/>
  <c r="K122" i="5"/>
  <c r="H122" i="5"/>
  <c r="E122" i="5"/>
  <c r="B122" i="5"/>
  <c r="K121" i="5"/>
  <c r="H121" i="5"/>
  <c r="E121" i="5"/>
  <c r="B121" i="5"/>
  <c r="K120" i="5"/>
  <c r="H120" i="5"/>
  <c r="E120" i="5"/>
  <c r="B120" i="5"/>
  <c r="K119" i="5"/>
  <c r="H119" i="5"/>
  <c r="E119" i="5"/>
  <c r="B119" i="5"/>
  <c r="K118" i="5"/>
  <c r="H118" i="5"/>
  <c r="E118" i="5"/>
  <c r="B118" i="5"/>
  <c r="K117" i="5"/>
  <c r="H117" i="5"/>
  <c r="E117" i="5"/>
  <c r="B117" i="5"/>
  <c r="K116" i="5"/>
  <c r="H116" i="5"/>
  <c r="E116" i="5"/>
  <c r="B116" i="5"/>
  <c r="K115" i="5"/>
  <c r="H115" i="5"/>
  <c r="E115" i="5"/>
  <c r="B115" i="5"/>
  <c r="K114" i="5"/>
  <c r="H114" i="5"/>
  <c r="E114" i="5"/>
  <c r="B114" i="5"/>
  <c r="K113" i="5"/>
  <c r="H113" i="5"/>
  <c r="E113" i="5"/>
  <c r="B113" i="5"/>
  <c r="K112" i="5"/>
  <c r="H112" i="5"/>
  <c r="E112" i="5"/>
  <c r="B112" i="5"/>
  <c r="K111" i="5"/>
  <c r="H111" i="5"/>
  <c r="E111" i="5"/>
  <c r="B111" i="5"/>
  <c r="K110" i="5"/>
  <c r="H110" i="5"/>
  <c r="E110" i="5"/>
  <c r="B110" i="5"/>
  <c r="K109" i="5"/>
  <c r="H109" i="5"/>
  <c r="E109" i="5"/>
  <c r="B109" i="5"/>
  <c r="K108" i="5"/>
  <c r="H108" i="5"/>
  <c r="E108" i="5"/>
  <c r="B108" i="5"/>
  <c r="K107" i="5"/>
  <c r="H107" i="5"/>
  <c r="E107" i="5"/>
  <c r="B107" i="5"/>
  <c r="K106" i="5"/>
  <c r="H106" i="5"/>
  <c r="E106" i="5"/>
  <c r="B106" i="5"/>
  <c r="K105" i="5"/>
  <c r="H105" i="5"/>
  <c r="E105" i="5"/>
  <c r="B105" i="5"/>
  <c r="K104" i="5"/>
  <c r="H104" i="5"/>
  <c r="E104" i="5"/>
  <c r="B104" i="5"/>
  <c r="K103" i="5"/>
  <c r="H103" i="5"/>
  <c r="E103" i="5"/>
  <c r="B103" i="5"/>
  <c r="K102" i="5"/>
  <c r="H102" i="5"/>
  <c r="E102" i="5"/>
  <c r="B102" i="5"/>
  <c r="K101" i="5"/>
  <c r="H101" i="5"/>
  <c r="E101" i="5"/>
  <c r="B101" i="5"/>
  <c r="K100" i="5"/>
  <c r="H100" i="5"/>
  <c r="E100" i="5"/>
  <c r="B100" i="5"/>
  <c r="K99" i="5"/>
  <c r="H99" i="5"/>
  <c r="E99" i="5"/>
  <c r="B99" i="5"/>
  <c r="K98" i="5"/>
  <c r="H98" i="5"/>
  <c r="E98" i="5"/>
  <c r="B98" i="5"/>
  <c r="K97" i="5"/>
  <c r="H97" i="5"/>
  <c r="E97" i="5"/>
  <c r="B97" i="5"/>
  <c r="K96" i="5"/>
  <c r="H96" i="5"/>
  <c r="E96" i="5"/>
  <c r="B96" i="5"/>
  <c r="K95" i="5"/>
  <c r="H95" i="5"/>
  <c r="E95" i="5"/>
  <c r="B95" i="5"/>
  <c r="K94" i="5"/>
  <c r="H94" i="5"/>
  <c r="E94" i="5"/>
  <c r="B94" i="5"/>
  <c r="K93" i="5"/>
  <c r="H93" i="5"/>
  <c r="E93" i="5"/>
  <c r="B93" i="5"/>
  <c r="K92" i="5"/>
  <c r="H92" i="5"/>
  <c r="E92" i="5"/>
  <c r="B92" i="5"/>
  <c r="K91" i="5"/>
  <c r="H91" i="5"/>
  <c r="E91" i="5"/>
  <c r="B91" i="5"/>
  <c r="K90" i="5"/>
  <c r="H90" i="5"/>
  <c r="E90" i="5"/>
  <c r="B90" i="5"/>
  <c r="K89" i="5"/>
  <c r="H89" i="5"/>
  <c r="E89" i="5"/>
  <c r="B89" i="5"/>
  <c r="K88" i="5"/>
  <c r="H88" i="5"/>
  <c r="E88" i="5"/>
  <c r="B88" i="5"/>
  <c r="K87" i="5"/>
  <c r="H87" i="5"/>
  <c r="E87" i="5"/>
  <c r="B87" i="5"/>
  <c r="K86" i="5"/>
  <c r="H86" i="5"/>
  <c r="E86" i="5"/>
  <c r="B86" i="5"/>
  <c r="K85" i="5"/>
  <c r="H85" i="5"/>
  <c r="E85" i="5"/>
  <c r="B85" i="5"/>
  <c r="K84" i="5"/>
  <c r="H84" i="5"/>
  <c r="E84" i="5"/>
  <c r="B84" i="5"/>
  <c r="K83" i="5"/>
  <c r="H83" i="5"/>
  <c r="E83" i="5"/>
  <c r="B83" i="5"/>
  <c r="K82" i="5"/>
  <c r="H82" i="5"/>
  <c r="E82" i="5"/>
  <c r="B82" i="5"/>
  <c r="K81" i="5"/>
  <c r="H81" i="5"/>
  <c r="E81" i="5"/>
  <c r="B81" i="5"/>
  <c r="K80" i="5"/>
  <c r="H80" i="5"/>
  <c r="E80" i="5"/>
  <c r="B80" i="5"/>
  <c r="K79" i="5"/>
  <c r="H79" i="5"/>
  <c r="E79" i="5"/>
  <c r="B79" i="5"/>
  <c r="K78" i="5"/>
  <c r="H78" i="5"/>
  <c r="E78" i="5"/>
  <c r="B78" i="5"/>
  <c r="K77" i="5"/>
  <c r="H77" i="5"/>
  <c r="E77" i="5"/>
  <c r="B77" i="5"/>
  <c r="K76" i="5"/>
  <c r="H76" i="5"/>
  <c r="E76" i="5"/>
  <c r="B76" i="5"/>
  <c r="K75" i="5"/>
  <c r="H75" i="5"/>
  <c r="E75" i="5"/>
  <c r="B75" i="5"/>
  <c r="K74" i="5"/>
  <c r="H74" i="5"/>
  <c r="E74" i="5"/>
  <c r="B74" i="5"/>
  <c r="K73" i="5"/>
  <c r="H73" i="5"/>
  <c r="E73" i="5"/>
  <c r="B73" i="5"/>
  <c r="K72" i="5"/>
  <c r="H72" i="5"/>
  <c r="E72" i="5"/>
  <c r="B72" i="5"/>
  <c r="K71" i="5"/>
  <c r="H71" i="5"/>
  <c r="E71" i="5"/>
  <c r="B71" i="5"/>
  <c r="K70" i="5"/>
  <c r="H70" i="5"/>
  <c r="E70" i="5"/>
  <c r="B70" i="5"/>
  <c r="K69" i="5"/>
  <c r="H69" i="5"/>
  <c r="E69" i="5"/>
  <c r="B69" i="5"/>
  <c r="K68" i="5"/>
  <c r="H68" i="5"/>
  <c r="E68" i="5"/>
  <c r="B68" i="5"/>
  <c r="K67" i="5"/>
  <c r="H67" i="5"/>
  <c r="E67" i="5"/>
  <c r="B67" i="5"/>
  <c r="K66" i="5"/>
  <c r="H66" i="5"/>
  <c r="E66" i="5"/>
  <c r="B66" i="5"/>
  <c r="K65" i="5"/>
  <c r="H65" i="5"/>
  <c r="E65" i="5"/>
  <c r="B65" i="5"/>
  <c r="K64" i="5"/>
  <c r="H64" i="5"/>
  <c r="E64" i="5"/>
  <c r="B64" i="5"/>
  <c r="K63" i="5"/>
  <c r="H63" i="5"/>
  <c r="E63" i="5"/>
  <c r="B63" i="5"/>
  <c r="K62" i="5"/>
  <c r="H62" i="5"/>
  <c r="E62" i="5"/>
  <c r="B62" i="5"/>
  <c r="K61" i="5"/>
  <c r="N61" i="5" s="1"/>
  <c r="H61" i="5"/>
  <c r="M61" i="5" s="1"/>
  <c r="E61" i="5"/>
  <c r="B61" i="5"/>
  <c r="K60" i="5"/>
  <c r="H60" i="5"/>
  <c r="E60" i="5"/>
  <c r="B60" i="5"/>
  <c r="K59" i="5"/>
  <c r="N59" i="5" s="1"/>
  <c r="H59" i="5"/>
  <c r="M59" i="5" s="1"/>
  <c r="E59" i="5"/>
  <c r="B59" i="5"/>
  <c r="K58" i="5"/>
  <c r="H58" i="5"/>
  <c r="E58" i="5"/>
  <c r="B58" i="5"/>
  <c r="K57" i="5"/>
  <c r="N57" i="5" s="1"/>
  <c r="H57" i="5"/>
  <c r="M57" i="5" s="1"/>
  <c r="E57" i="5"/>
  <c r="B57" i="5"/>
  <c r="K56" i="5"/>
  <c r="H56" i="5"/>
  <c r="E56" i="5"/>
  <c r="B56" i="5"/>
  <c r="K55" i="5"/>
  <c r="N55" i="5" s="1"/>
  <c r="H55" i="5"/>
  <c r="M55" i="5" s="1"/>
  <c r="E55" i="5"/>
  <c r="B55" i="5"/>
  <c r="K54" i="5"/>
  <c r="H54" i="5"/>
  <c r="E54" i="5"/>
  <c r="B54" i="5"/>
  <c r="K53" i="5"/>
  <c r="N53" i="5" s="1"/>
  <c r="H53" i="5"/>
  <c r="M53" i="5" s="1"/>
  <c r="E53" i="5"/>
  <c r="B53" i="5"/>
  <c r="K52" i="5"/>
  <c r="H52" i="5"/>
  <c r="E52" i="5"/>
  <c r="B52" i="5"/>
  <c r="K51" i="5"/>
  <c r="N51" i="5" s="1"/>
  <c r="H51" i="5"/>
  <c r="M51" i="5" s="1"/>
  <c r="E51" i="5"/>
  <c r="B51" i="5"/>
  <c r="K50" i="5"/>
  <c r="H50" i="5"/>
  <c r="E50" i="5"/>
  <c r="B50" i="5"/>
  <c r="K49" i="5"/>
  <c r="N49" i="5" s="1"/>
  <c r="H49" i="5"/>
  <c r="M49" i="5" s="1"/>
  <c r="E49" i="5"/>
  <c r="B49" i="5"/>
  <c r="K48" i="5"/>
  <c r="H48" i="5"/>
  <c r="E48" i="5"/>
  <c r="B48" i="5"/>
  <c r="K47" i="5"/>
  <c r="N47" i="5" s="1"/>
  <c r="H47" i="5"/>
  <c r="M47" i="5" s="1"/>
  <c r="E47" i="5"/>
  <c r="B47" i="5"/>
  <c r="K46" i="5"/>
  <c r="H46" i="5"/>
  <c r="E46" i="5"/>
  <c r="B46" i="5"/>
  <c r="K45" i="5"/>
  <c r="N45" i="5" s="1"/>
  <c r="H45" i="5"/>
  <c r="M45" i="5" s="1"/>
  <c r="E45" i="5"/>
  <c r="B45" i="5"/>
  <c r="K44" i="5"/>
  <c r="H44" i="5"/>
  <c r="E44" i="5"/>
  <c r="B44" i="5"/>
  <c r="K43" i="5"/>
  <c r="N43" i="5" s="1"/>
  <c r="H43" i="5"/>
  <c r="M43" i="5" s="1"/>
  <c r="E43" i="5"/>
  <c r="B43" i="5"/>
  <c r="K42" i="5"/>
  <c r="H42" i="5"/>
  <c r="E42" i="5"/>
  <c r="B42" i="5"/>
  <c r="K41" i="5"/>
  <c r="N41" i="5" s="1"/>
  <c r="H41" i="5"/>
  <c r="M41" i="5" s="1"/>
  <c r="E41" i="5"/>
  <c r="B41" i="5"/>
  <c r="K40" i="5"/>
  <c r="H40" i="5"/>
  <c r="E40" i="5"/>
  <c r="B40" i="5"/>
  <c r="K39" i="5"/>
  <c r="N39" i="5" s="1"/>
  <c r="H39" i="5"/>
  <c r="M39" i="5" s="1"/>
  <c r="E39" i="5"/>
  <c r="B39" i="5"/>
  <c r="K38" i="5"/>
  <c r="H38" i="5"/>
  <c r="E38" i="5"/>
  <c r="B38" i="5"/>
  <c r="K37" i="5"/>
  <c r="N37" i="5" s="1"/>
  <c r="H37" i="5"/>
  <c r="M37" i="5" s="1"/>
  <c r="E37" i="5"/>
  <c r="B37" i="5"/>
  <c r="K36" i="5"/>
  <c r="H36" i="5"/>
  <c r="E36" i="5"/>
  <c r="B36" i="5"/>
  <c r="K35" i="5"/>
  <c r="N35" i="5" s="1"/>
  <c r="H35" i="5"/>
  <c r="M35" i="5" s="1"/>
  <c r="E35" i="5"/>
  <c r="B35" i="5"/>
  <c r="K34" i="5"/>
  <c r="H34" i="5"/>
  <c r="E34" i="5"/>
  <c r="B34" i="5"/>
  <c r="K33" i="5"/>
  <c r="N33" i="5" s="1"/>
  <c r="H33" i="5"/>
  <c r="M33" i="5" s="1"/>
  <c r="E33" i="5"/>
  <c r="B33" i="5"/>
  <c r="K32" i="5"/>
  <c r="H32" i="5"/>
  <c r="E32" i="5"/>
  <c r="B32" i="5"/>
  <c r="K31" i="5"/>
  <c r="N31" i="5" s="1"/>
  <c r="H31" i="5"/>
  <c r="M31" i="5" s="1"/>
  <c r="E31" i="5"/>
  <c r="B31" i="5"/>
  <c r="K30" i="5"/>
  <c r="H30" i="5"/>
  <c r="E30" i="5"/>
  <c r="B30" i="5"/>
  <c r="K29" i="5"/>
  <c r="N29" i="5" s="1"/>
  <c r="H29" i="5"/>
  <c r="M29" i="5" s="1"/>
  <c r="E29" i="5"/>
  <c r="B29" i="5"/>
  <c r="K28" i="5"/>
  <c r="H28" i="5"/>
  <c r="E28" i="5"/>
  <c r="B28" i="5"/>
  <c r="K27" i="5"/>
  <c r="N27" i="5" s="1"/>
  <c r="H27" i="5"/>
  <c r="M27" i="5" s="1"/>
  <c r="E27" i="5"/>
  <c r="B27" i="5"/>
  <c r="K26" i="5"/>
  <c r="H26" i="5"/>
  <c r="E26" i="5"/>
  <c r="B26" i="5"/>
  <c r="K25" i="5"/>
  <c r="N25" i="5" s="1"/>
  <c r="H25" i="5"/>
  <c r="M25" i="5" s="1"/>
  <c r="E25" i="5"/>
  <c r="B25" i="5"/>
  <c r="K24" i="5"/>
  <c r="H24" i="5"/>
  <c r="E24" i="5"/>
  <c r="B24" i="5"/>
  <c r="K23" i="5"/>
  <c r="N23" i="5" s="1"/>
  <c r="H23" i="5"/>
  <c r="M23" i="5" s="1"/>
  <c r="E23" i="5"/>
  <c r="B23" i="5"/>
  <c r="K22" i="5"/>
  <c r="H22" i="5"/>
  <c r="E22" i="5"/>
  <c r="B22" i="5"/>
  <c r="K21" i="5"/>
  <c r="N21" i="5" s="1"/>
  <c r="H21" i="5"/>
  <c r="M21" i="5" s="1"/>
  <c r="E21" i="5"/>
  <c r="B21" i="5"/>
  <c r="K20" i="5"/>
  <c r="H20" i="5"/>
  <c r="E20" i="5"/>
  <c r="B20" i="5"/>
  <c r="K19" i="5"/>
  <c r="N19" i="5" s="1"/>
  <c r="H19" i="5"/>
  <c r="M19" i="5" s="1"/>
  <c r="E19" i="5"/>
  <c r="B19" i="5"/>
  <c r="K18" i="5"/>
  <c r="H18" i="5"/>
  <c r="E18" i="5"/>
  <c r="B18" i="5"/>
  <c r="K17" i="5"/>
  <c r="N17" i="5" s="1"/>
  <c r="H17" i="5"/>
  <c r="M17" i="5" s="1"/>
  <c r="E17" i="5"/>
  <c r="B17" i="5"/>
  <c r="K16" i="5"/>
  <c r="H16" i="5"/>
  <c r="E16" i="5"/>
  <c r="B16" i="5"/>
  <c r="K15" i="5"/>
  <c r="N15" i="5" s="1"/>
  <c r="H15" i="5"/>
  <c r="M15" i="5" s="1"/>
  <c r="E15" i="5"/>
  <c r="B15" i="5"/>
  <c r="K14" i="5"/>
  <c r="H14" i="5"/>
  <c r="E14" i="5"/>
  <c r="B14" i="5"/>
  <c r="K13" i="5"/>
  <c r="N13" i="5" s="1"/>
  <c r="H13" i="5"/>
  <c r="M13" i="5" s="1"/>
  <c r="E13" i="5"/>
  <c r="B13" i="5"/>
  <c r="K12" i="5"/>
  <c r="H12" i="5"/>
  <c r="E12" i="5"/>
  <c r="B12" i="5"/>
  <c r="K11" i="5"/>
  <c r="N11" i="5" s="1"/>
  <c r="H11" i="5"/>
  <c r="M11" i="5" s="1"/>
  <c r="E11" i="5"/>
  <c r="B11" i="5"/>
  <c r="K10" i="5"/>
  <c r="H10" i="5"/>
  <c r="E10" i="5"/>
  <c r="B10" i="5"/>
  <c r="K9" i="5"/>
  <c r="N9" i="5" s="1"/>
  <c r="H9" i="5"/>
  <c r="M9" i="5" s="1"/>
  <c r="E9" i="5"/>
  <c r="B9" i="5"/>
  <c r="K8" i="5"/>
  <c r="H8" i="5"/>
  <c r="E8" i="5"/>
  <c r="B8" i="5"/>
  <c r="K7" i="5"/>
  <c r="N7" i="5" s="1"/>
  <c r="H7" i="5"/>
  <c r="M7" i="5" s="1"/>
  <c r="E7" i="5"/>
  <c r="B7" i="5"/>
  <c r="K6" i="5"/>
  <c r="H6" i="5"/>
  <c r="E6" i="5"/>
  <c r="B6" i="5"/>
  <c r="K5" i="5"/>
  <c r="N5" i="5" s="1"/>
  <c r="H5" i="5"/>
  <c r="M5" i="5" s="1"/>
  <c r="E5" i="5"/>
  <c r="B5" i="5"/>
  <c r="K4" i="5"/>
  <c r="H4" i="5"/>
  <c r="E4" i="5"/>
  <c r="B4" i="5"/>
  <c r="K3" i="5"/>
  <c r="N3" i="5" s="1"/>
  <c r="H3" i="5"/>
  <c r="M3" i="5" s="1"/>
  <c r="E3" i="5"/>
  <c r="B3" i="5"/>
  <c r="K2" i="5"/>
  <c r="H2" i="5"/>
  <c r="E2" i="5"/>
  <c r="B2" i="5"/>
  <c r="E249" i="3"/>
  <c r="B249" i="3"/>
  <c r="E248" i="3"/>
  <c r="B248" i="3"/>
  <c r="E247" i="3"/>
  <c r="B247" i="3"/>
  <c r="E246" i="3"/>
  <c r="B246" i="3"/>
  <c r="E245" i="3"/>
  <c r="B245" i="3"/>
  <c r="E244" i="3"/>
  <c r="B244" i="3"/>
  <c r="E243" i="3"/>
  <c r="B243" i="3"/>
  <c r="E242" i="3"/>
  <c r="B242" i="3"/>
  <c r="E241" i="3"/>
  <c r="B241" i="3"/>
  <c r="E240" i="3"/>
  <c r="B240" i="3"/>
  <c r="E239" i="3"/>
  <c r="B239" i="3"/>
  <c r="E238" i="3"/>
  <c r="B238" i="3"/>
  <c r="E237" i="3"/>
  <c r="B237" i="3"/>
  <c r="E236" i="3"/>
  <c r="B236" i="3"/>
  <c r="E235" i="3"/>
  <c r="B235" i="3"/>
  <c r="E234" i="3"/>
  <c r="B234" i="3"/>
  <c r="E233" i="3"/>
  <c r="B233" i="3"/>
  <c r="E232" i="3"/>
  <c r="B232" i="3"/>
  <c r="E231" i="3"/>
  <c r="B231" i="3"/>
  <c r="E230" i="3"/>
  <c r="B230" i="3"/>
  <c r="E229" i="3"/>
  <c r="B229" i="3"/>
  <c r="E228" i="3"/>
  <c r="B228" i="3"/>
  <c r="E227" i="3"/>
  <c r="B227" i="3"/>
  <c r="E226" i="3"/>
  <c r="B226" i="3"/>
  <c r="E225" i="3"/>
  <c r="B225" i="3"/>
  <c r="E224" i="3"/>
  <c r="B224" i="3"/>
  <c r="E223" i="3"/>
  <c r="B223" i="3"/>
  <c r="E222" i="3"/>
  <c r="B222" i="3"/>
  <c r="E221" i="3"/>
  <c r="B221" i="3"/>
  <c r="E220" i="3"/>
  <c r="B220" i="3"/>
  <c r="E219" i="3"/>
  <c r="B219" i="3"/>
  <c r="E218" i="3"/>
  <c r="B218" i="3"/>
  <c r="E217" i="3"/>
  <c r="B217" i="3"/>
  <c r="E216" i="3"/>
  <c r="B216" i="3"/>
  <c r="E215" i="3"/>
  <c r="B215" i="3"/>
  <c r="E214" i="3"/>
  <c r="B214" i="3"/>
  <c r="E213" i="3"/>
  <c r="B213" i="3"/>
  <c r="E212" i="3"/>
  <c r="B212" i="3"/>
  <c r="E211" i="3"/>
  <c r="B211" i="3"/>
  <c r="E210" i="3"/>
  <c r="B210" i="3"/>
  <c r="E209" i="3"/>
  <c r="B209" i="3"/>
  <c r="E208" i="3"/>
  <c r="B208" i="3"/>
  <c r="E207" i="3"/>
  <c r="B207" i="3"/>
  <c r="E206" i="3"/>
  <c r="B206" i="3"/>
  <c r="E205" i="3"/>
  <c r="B205" i="3"/>
  <c r="E204" i="3"/>
  <c r="B204" i="3"/>
  <c r="E203" i="3"/>
  <c r="B203" i="3"/>
  <c r="E202" i="3"/>
  <c r="B202" i="3"/>
  <c r="E201" i="3"/>
  <c r="B201" i="3"/>
  <c r="E200" i="3"/>
  <c r="B200" i="3"/>
  <c r="E199" i="3"/>
  <c r="B199" i="3"/>
  <c r="E198" i="3"/>
  <c r="B198" i="3"/>
  <c r="E197" i="3"/>
  <c r="B197" i="3"/>
  <c r="E196" i="3"/>
  <c r="B196" i="3"/>
  <c r="E195" i="3"/>
  <c r="B195" i="3"/>
  <c r="E194" i="3"/>
  <c r="B194" i="3"/>
  <c r="E193" i="3"/>
  <c r="B193" i="3"/>
  <c r="E192" i="3"/>
  <c r="B192" i="3"/>
  <c r="E191" i="3"/>
  <c r="B191" i="3"/>
  <c r="E190" i="3"/>
  <c r="B190" i="3"/>
  <c r="E189" i="3"/>
  <c r="B189" i="3"/>
  <c r="E188" i="3"/>
  <c r="B188" i="3"/>
  <c r="E187" i="3"/>
  <c r="B187" i="3"/>
  <c r="E186" i="3"/>
  <c r="B186" i="3"/>
  <c r="E185" i="3"/>
  <c r="B185" i="3"/>
  <c r="E184" i="3"/>
  <c r="B184" i="3"/>
  <c r="E183" i="3"/>
  <c r="B183" i="3"/>
  <c r="E182" i="3"/>
  <c r="B182" i="3"/>
  <c r="E181" i="3"/>
  <c r="B181" i="3"/>
  <c r="E180" i="3"/>
  <c r="B180" i="3"/>
  <c r="E179" i="3"/>
  <c r="B179" i="3"/>
  <c r="E178" i="3"/>
  <c r="B178" i="3"/>
  <c r="E177" i="3"/>
  <c r="B177" i="3"/>
  <c r="E176" i="3"/>
  <c r="B176" i="3"/>
  <c r="E175" i="3"/>
  <c r="B175" i="3"/>
  <c r="E174" i="3"/>
  <c r="B174" i="3"/>
  <c r="E173" i="3"/>
  <c r="B173" i="3"/>
  <c r="E172" i="3"/>
  <c r="B172" i="3"/>
  <c r="E171" i="3"/>
  <c r="B171" i="3"/>
  <c r="E170" i="3"/>
  <c r="B170" i="3"/>
  <c r="E169" i="3"/>
  <c r="B169" i="3"/>
  <c r="E168" i="3"/>
  <c r="B168" i="3"/>
  <c r="E167" i="3"/>
  <c r="B167" i="3"/>
  <c r="E166" i="3"/>
  <c r="B166" i="3"/>
  <c r="E165" i="3"/>
  <c r="B165" i="3"/>
  <c r="E164" i="3"/>
  <c r="B164" i="3"/>
  <c r="E163" i="3"/>
  <c r="B163" i="3"/>
  <c r="E162" i="3"/>
  <c r="B162" i="3"/>
  <c r="E161" i="3"/>
  <c r="B161" i="3"/>
  <c r="E160" i="3"/>
  <c r="B160" i="3"/>
  <c r="E159" i="3"/>
  <c r="B159" i="3"/>
  <c r="E158" i="3"/>
  <c r="B158" i="3"/>
  <c r="E157" i="3"/>
  <c r="B157" i="3"/>
  <c r="E156" i="3"/>
  <c r="B156" i="3"/>
  <c r="E155" i="3"/>
  <c r="B155" i="3"/>
  <c r="E154" i="3"/>
  <c r="B154" i="3"/>
  <c r="E153" i="3"/>
  <c r="B153" i="3"/>
  <c r="E152" i="3"/>
  <c r="B152" i="3"/>
  <c r="E151" i="3"/>
  <c r="B151" i="3"/>
  <c r="E150" i="3"/>
  <c r="B150" i="3"/>
  <c r="E149" i="3"/>
  <c r="B149" i="3"/>
  <c r="E148" i="3"/>
  <c r="B148" i="3"/>
  <c r="E147" i="3"/>
  <c r="B147" i="3"/>
  <c r="E146" i="3"/>
  <c r="B146" i="3"/>
  <c r="E145" i="3"/>
  <c r="B145" i="3"/>
  <c r="E144" i="3"/>
  <c r="B144" i="3"/>
  <c r="E143" i="3"/>
  <c r="B143" i="3"/>
  <c r="E142" i="3"/>
  <c r="B142" i="3"/>
  <c r="E141" i="3"/>
  <c r="B141" i="3"/>
  <c r="E140" i="3"/>
  <c r="B140" i="3"/>
  <c r="E139" i="3"/>
  <c r="B139" i="3"/>
  <c r="E138" i="3"/>
  <c r="B138" i="3"/>
  <c r="E137" i="3"/>
  <c r="B137" i="3"/>
  <c r="E136" i="3"/>
  <c r="B136" i="3"/>
  <c r="E135" i="3"/>
  <c r="B135" i="3"/>
  <c r="E134" i="3"/>
  <c r="B134" i="3"/>
  <c r="E133" i="3"/>
  <c r="B133" i="3"/>
  <c r="E132" i="3"/>
  <c r="B132" i="3"/>
  <c r="E131" i="3"/>
  <c r="B131" i="3"/>
  <c r="E130" i="3"/>
  <c r="B130" i="3"/>
  <c r="E129" i="3"/>
  <c r="B129" i="3"/>
  <c r="K128" i="3"/>
  <c r="H128" i="3"/>
  <c r="E128" i="3"/>
  <c r="B128" i="3"/>
  <c r="K127" i="3"/>
  <c r="H127" i="3"/>
  <c r="E127" i="3"/>
  <c r="B127" i="3"/>
  <c r="K126" i="3"/>
  <c r="H126" i="3"/>
  <c r="E126" i="3"/>
  <c r="B126" i="3"/>
  <c r="K125" i="3"/>
  <c r="H125" i="3"/>
  <c r="E125" i="3"/>
  <c r="B125" i="3"/>
  <c r="K124" i="3"/>
  <c r="H124" i="3"/>
  <c r="E124" i="3"/>
  <c r="B124" i="3"/>
  <c r="K123" i="3"/>
  <c r="H123" i="3"/>
  <c r="E123" i="3"/>
  <c r="B123" i="3"/>
  <c r="K122" i="3"/>
  <c r="H122" i="3"/>
  <c r="E122" i="3"/>
  <c r="B122" i="3"/>
  <c r="K121" i="3"/>
  <c r="H121" i="3"/>
  <c r="E121" i="3"/>
  <c r="B121" i="3"/>
  <c r="K120" i="3"/>
  <c r="H120" i="3"/>
  <c r="E120" i="3"/>
  <c r="B120" i="3"/>
  <c r="K119" i="3"/>
  <c r="H119" i="3"/>
  <c r="E119" i="3"/>
  <c r="B119" i="3"/>
  <c r="K118" i="3"/>
  <c r="H118" i="3"/>
  <c r="E118" i="3"/>
  <c r="B118" i="3"/>
  <c r="K117" i="3"/>
  <c r="H117" i="3"/>
  <c r="E117" i="3"/>
  <c r="B117" i="3"/>
  <c r="K116" i="3"/>
  <c r="H116" i="3"/>
  <c r="E116" i="3"/>
  <c r="B116" i="3"/>
  <c r="K115" i="3"/>
  <c r="H115" i="3"/>
  <c r="E115" i="3"/>
  <c r="B115" i="3"/>
  <c r="K114" i="3"/>
  <c r="H114" i="3"/>
  <c r="E114" i="3"/>
  <c r="B114" i="3"/>
  <c r="K113" i="3"/>
  <c r="H113" i="3"/>
  <c r="E113" i="3"/>
  <c r="B113" i="3"/>
  <c r="K112" i="3"/>
  <c r="H112" i="3"/>
  <c r="E112" i="3"/>
  <c r="B112" i="3"/>
  <c r="K111" i="3"/>
  <c r="H111" i="3"/>
  <c r="E111" i="3"/>
  <c r="B111" i="3"/>
  <c r="K110" i="3"/>
  <c r="H110" i="3"/>
  <c r="E110" i="3"/>
  <c r="B110" i="3"/>
  <c r="K109" i="3"/>
  <c r="H109" i="3"/>
  <c r="E109" i="3"/>
  <c r="B109" i="3"/>
  <c r="K108" i="3"/>
  <c r="H108" i="3"/>
  <c r="E108" i="3"/>
  <c r="B108" i="3"/>
  <c r="K107" i="3"/>
  <c r="H107" i="3"/>
  <c r="E107" i="3"/>
  <c r="B107" i="3"/>
  <c r="K106" i="3"/>
  <c r="H106" i="3"/>
  <c r="E106" i="3"/>
  <c r="B106" i="3"/>
  <c r="K105" i="3"/>
  <c r="H105" i="3"/>
  <c r="E105" i="3"/>
  <c r="B105" i="3"/>
  <c r="K104" i="3"/>
  <c r="H104" i="3"/>
  <c r="E104" i="3"/>
  <c r="B104" i="3"/>
  <c r="K103" i="3"/>
  <c r="H103" i="3"/>
  <c r="E103" i="3"/>
  <c r="B103" i="3"/>
  <c r="K102" i="3"/>
  <c r="H102" i="3"/>
  <c r="E102" i="3"/>
  <c r="B102" i="3"/>
  <c r="K101" i="3"/>
  <c r="H101" i="3"/>
  <c r="E101" i="3"/>
  <c r="B101" i="3"/>
  <c r="K100" i="3"/>
  <c r="H100" i="3"/>
  <c r="E100" i="3"/>
  <c r="B100" i="3"/>
  <c r="K99" i="3"/>
  <c r="H99" i="3"/>
  <c r="E99" i="3"/>
  <c r="B99" i="3"/>
  <c r="K98" i="3"/>
  <c r="H98" i="3"/>
  <c r="E98" i="3"/>
  <c r="B98" i="3"/>
  <c r="K97" i="3"/>
  <c r="H97" i="3"/>
  <c r="E97" i="3"/>
  <c r="B97" i="3"/>
  <c r="K96" i="3"/>
  <c r="H96" i="3"/>
  <c r="E96" i="3"/>
  <c r="B96" i="3"/>
  <c r="K95" i="3"/>
  <c r="H95" i="3"/>
  <c r="E95" i="3"/>
  <c r="B95" i="3"/>
  <c r="K94" i="3"/>
  <c r="H94" i="3"/>
  <c r="E94" i="3"/>
  <c r="B94" i="3"/>
  <c r="K93" i="3"/>
  <c r="H93" i="3"/>
  <c r="E93" i="3"/>
  <c r="B93" i="3"/>
  <c r="K92" i="3"/>
  <c r="H92" i="3"/>
  <c r="E92" i="3"/>
  <c r="B92" i="3"/>
  <c r="K91" i="3"/>
  <c r="H91" i="3"/>
  <c r="E91" i="3"/>
  <c r="B91" i="3"/>
  <c r="K90" i="3"/>
  <c r="H90" i="3"/>
  <c r="E90" i="3"/>
  <c r="B90" i="3"/>
  <c r="K89" i="3"/>
  <c r="H89" i="3"/>
  <c r="E89" i="3"/>
  <c r="B89" i="3"/>
  <c r="K88" i="3"/>
  <c r="H88" i="3"/>
  <c r="E88" i="3"/>
  <c r="B88" i="3"/>
  <c r="K87" i="3"/>
  <c r="H87" i="3"/>
  <c r="E87" i="3"/>
  <c r="B87" i="3"/>
  <c r="K86" i="3"/>
  <c r="H86" i="3"/>
  <c r="E86" i="3"/>
  <c r="B86" i="3"/>
  <c r="K85" i="3"/>
  <c r="H85" i="3"/>
  <c r="E85" i="3"/>
  <c r="B85" i="3"/>
  <c r="K84" i="3"/>
  <c r="H84" i="3"/>
  <c r="E84" i="3"/>
  <c r="B84" i="3"/>
  <c r="K83" i="3"/>
  <c r="H83" i="3"/>
  <c r="E83" i="3"/>
  <c r="B83" i="3"/>
  <c r="K82" i="3"/>
  <c r="H82" i="3"/>
  <c r="E82" i="3"/>
  <c r="B82" i="3"/>
  <c r="K81" i="3"/>
  <c r="H81" i="3"/>
  <c r="E81" i="3"/>
  <c r="B81" i="3"/>
  <c r="K80" i="3"/>
  <c r="H80" i="3"/>
  <c r="E80" i="3"/>
  <c r="B80" i="3"/>
  <c r="K79" i="3"/>
  <c r="H79" i="3"/>
  <c r="E79" i="3"/>
  <c r="B79" i="3"/>
  <c r="K78" i="3"/>
  <c r="H78" i="3"/>
  <c r="E78" i="3"/>
  <c r="B78" i="3"/>
  <c r="K77" i="3"/>
  <c r="H77" i="3"/>
  <c r="E77" i="3"/>
  <c r="B77" i="3"/>
  <c r="K76" i="3"/>
  <c r="H76" i="3"/>
  <c r="E76" i="3"/>
  <c r="B76" i="3"/>
  <c r="K75" i="3"/>
  <c r="H75" i="3"/>
  <c r="E75" i="3"/>
  <c r="B75" i="3"/>
  <c r="K74" i="3"/>
  <c r="H74" i="3"/>
  <c r="E74" i="3"/>
  <c r="B74" i="3"/>
  <c r="K73" i="3"/>
  <c r="H73" i="3"/>
  <c r="E73" i="3"/>
  <c r="B73" i="3"/>
  <c r="K72" i="3"/>
  <c r="H72" i="3"/>
  <c r="E72" i="3"/>
  <c r="B72" i="3"/>
  <c r="K71" i="3"/>
  <c r="H71" i="3"/>
  <c r="E71" i="3"/>
  <c r="B71" i="3"/>
  <c r="K70" i="3"/>
  <c r="H70" i="3"/>
  <c r="E70" i="3"/>
  <c r="B70" i="3"/>
  <c r="K69" i="3"/>
  <c r="H69" i="3"/>
  <c r="E69" i="3"/>
  <c r="B69" i="3"/>
  <c r="K68" i="3"/>
  <c r="H68" i="3"/>
  <c r="E68" i="3"/>
  <c r="B68" i="3"/>
  <c r="K67" i="3"/>
  <c r="H67" i="3"/>
  <c r="E67" i="3"/>
  <c r="B67" i="3"/>
  <c r="K66" i="3"/>
  <c r="H66" i="3"/>
  <c r="E66" i="3"/>
  <c r="B66" i="3"/>
  <c r="K65" i="3"/>
  <c r="H65" i="3"/>
  <c r="E65" i="3"/>
  <c r="B65" i="3"/>
  <c r="K64" i="3"/>
  <c r="H64" i="3"/>
  <c r="E64" i="3"/>
  <c r="B64" i="3"/>
  <c r="K63" i="3"/>
  <c r="H63" i="3"/>
  <c r="E63" i="3"/>
  <c r="B63" i="3"/>
  <c r="K62" i="3"/>
  <c r="H62" i="3"/>
  <c r="E62" i="3"/>
  <c r="B62" i="3"/>
  <c r="K61" i="3"/>
  <c r="H61" i="3"/>
  <c r="E61" i="3"/>
  <c r="B61" i="3"/>
  <c r="K60" i="3"/>
  <c r="H60" i="3"/>
  <c r="E60" i="3"/>
  <c r="B60" i="3"/>
  <c r="K59" i="3"/>
  <c r="H59" i="3"/>
  <c r="E59" i="3"/>
  <c r="B59" i="3"/>
  <c r="K58" i="3"/>
  <c r="H58" i="3"/>
  <c r="E58" i="3"/>
  <c r="B58" i="3"/>
  <c r="K57" i="3"/>
  <c r="H57" i="3"/>
  <c r="E57" i="3"/>
  <c r="B57" i="3"/>
  <c r="K56" i="3"/>
  <c r="H56" i="3"/>
  <c r="E56" i="3"/>
  <c r="B56" i="3"/>
  <c r="K55" i="3"/>
  <c r="H55" i="3"/>
  <c r="E55" i="3"/>
  <c r="B55" i="3"/>
  <c r="K54" i="3"/>
  <c r="H54" i="3"/>
  <c r="E54" i="3"/>
  <c r="B54" i="3"/>
  <c r="K53" i="3"/>
  <c r="H53" i="3"/>
  <c r="E53" i="3"/>
  <c r="B53" i="3"/>
  <c r="K52" i="3"/>
  <c r="H52" i="3"/>
  <c r="E52" i="3"/>
  <c r="B52" i="3"/>
  <c r="K51" i="3"/>
  <c r="H51" i="3"/>
  <c r="E51" i="3"/>
  <c r="B51" i="3"/>
  <c r="K50" i="3"/>
  <c r="H50" i="3"/>
  <c r="E50" i="3"/>
  <c r="B50" i="3"/>
  <c r="K49" i="3"/>
  <c r="H49" i="3"/>
  <c r="E49" i="3"/>
  <c r="B49" i="3"/>
  <c r="K48" i="3"/>
  <c r="H48" i="3"/>
  <c r="E48" i="3"/>
  <c r="B48" i="3"/>
  <c r="K47" i="3"/>
  <c r="H47" i="3"/>
  <c r="E47" i="3"/>
  <c r="B47" i="3"/>
  <c r="K46" i="3"/>
  <c r="H46" i="3"/>
  <c r="E46" i="3"/>
  <c r="B46" i="3"/>
  <c r="K45" i="3"/>
  <c r="H45" i="3"/>
  <c r="E45" i="3"/>
  <c r="B45" i="3"/>
  <c r="K44" i="3"/>
  <c r="H44" i="3"/>
  <c r="E44" i="3"/>
  <c r="B44" i="3"/>
  <c r="K43" i="3"/>
  <c r="H43" i="3"/>
  <c r="E43" i="3"/>
  <c r="B43" i="3"/>
  <c r="K42" i="3"/>
  <c r="H42" i="3"/>
  <c r="E42" i="3"/>
  <c r="B42" i="3"/>
  <c r="K41" i="3"/>
  <c r="H41" i="3"/>
  <c r="E41" i="3"/>
  <c r="B41" i="3"/>
  <c r="K40" i="3"/>
  <c r="H40" i="3"/>
  <c r="E40" i="3"/>
  <c r="B40" i="3"/>
  <c r="K39" i="3"/>
  <c r="H39" i="3"/>
  <c r="E39" i="3"/>
  <c r="B39" i="3"/>
  <c r="K38" i="3"/>
  <c r="H38" i="3"/>
  <c r="E38" i="3"/>
  <c r="B38" i="3"/>
  <c r="K37" i="3"/>
  <c r="H37" i="3"/>
  <c r="E37" i="3"/>
  <c r="B37" i="3"/>
  <c r="K36" i="3"/>
  <c r="H36" i="3"/>
  <c r="E36" i="3"/>
  <c r="B36" i="3"/>
  <c r="K35" i="3"/>
  <c r="H35" i="3"/>
  <c r="E35" i="3"/>
  <c r="B35" i="3"/>
  <c r="K34" i="3"/>
  <c r="H34" i="3"/>
  <c r="E34" i="3"/>
  <c r="B34" i="3"/>
  <c r="K33" i="3"/>
  <c r="H33" i="3"/>
  <c r="E33" i="3"/>
  <c r="B33" i="3"/>
  <c r="K32" i="3"/>
  <c r="H32" i="3"/>
  <c r="E32" i="3"/>
  <c r="B32" i="3"/>
  <c r="K31" i="3"/>
  <c r="H31" i="3"/>
  <c r="E31" i="3"/>
  <c r="B31" i="3"/>
  <c r="K30" i="3"/>
  <c r="H30" i="3"/>
  <c r="E30" i="3"/>
  <c r="B30" i="3"/>
  <c r="K29" i="3"/>
  <c r="H29" i="3"/>
  <c r="E29" i="3"/>
  <c r="B29" i="3"/>
  <c r="K28" i="3"/>
  <c r="H28" i="3"/>
  <c r="E28" i="3"/>
  <c r="B28" i="3"/>
  <c r="K27" i="3"/>
  <c r="H27" i="3"/>
  <c r="M27" i="3" s="1"/>
  <c r="E27" i="3"/>
  <c r="B27" i="3"/>
  <c r="K26" i="3"/>
  <c r="N26" i="3" s="1"/>
  <c r="H26" i="3"/>
  <c r="E26" i="3"/>
  <c r="B26" i="3"/>
  <c r="K25" i="3"/>
  <c r="N25" i="3" s="1"/>
  <c r="H25" i="3"/>
  <c r="E25" i="3"/>
  <c r="B25" i="3"/>
  <c r="K24" i="3"/>
  <c r="H24" i="3"/>
  <c r="M24" i="3" s="1"/>
  <c r="E24" i="3"/>
  <c r="B24" i="3"/>
  <c r="K23" i="3"/>
  <c r="H23" i="3"/>
  <c r="M23" i="3" s="1"/>
  <c r="E23" i="3"/>
  <c r="B23" i="3"/>
  <c r="K22" i="3"/>
  <c r="H22" i="3"/>
  <c r="E22" i="3"/>
  <c r="B22" i="3"/>
  <c r="K21" i="3"/>
  <c r="N21" i="3" s="1"/>
  <c r="H21" i="3"/>
  <c r="E21" i="3"/>
  <c r="B21" i="3"/>
  <c r="K20" i="3"/>
  <c r="H20" i="3"/>
  <c r="M20" i="3" s="1"/>
  <c r="E20" i="3"/>
  <c r="B20" i="3"/>
  <c r="K19" i="3"/>
  <c r="N19" i="3" s="1"/>
  <c r="H19" i="3"/>
  <c r="M19" i="3" s="1"/>
  <c r="E19" i="3"/>
  <c r="B19" i="3"/>
  <c r="K18" i="3"/>
  <c r="H18" i="3"/>
  <c r="M18" i="3" s="1"/>
  <c r="E18" i="3"/>
  <c r="B18" i="3"/>
  <c r="N17" i="3"/>
  <c r="K17" i="3"/>
  <c r="H17" i="3"/>
  <c r="E17" i="3"/>
  <c r="B17" i="3"/>
  <c r="K16" i="3"/>
  <c r="H16" i="3"/>
  <c r="M16" i="3" s="1"/>
  <c r="E16" i="3"/>
  <c r="B16" i="3"/>
  <c r="K15" i="3"/>
  <c r="H15" i="3"/>
  <c r="M15" i="3" s="1"/>
  <c r="E15" i="3"/>
  <c r="B15" i="3"/>
  <c r="K14" i="3"/>
  <c r="H14" i="3"/>
  <c r="M14" i="3" s="1"/>
  <c r="E14" i="3"/>
  <c r="B14" i="3"/>
  <c r="K13" i="3"/>
  <c r="N13" i="3" s="1"/>
  <c r="H13" i="3"/>
  <c r="E13" i="3"/>
  <c r="B13" i="3"/>
  <c r="M12" i="3"/>
  <c r="K12" i="3"/>
  <c r="N12" i="3" s="1"/>
  <c r="H12" i="3"/>
  <c r="E12" i="3"/>
  <c r="B12" i="3"/>
  <c r="K11" i="3"/>
  <c r="H11" i="3"/>
  <c r="M11" i="3" s="1"/>
  <c r="E11" i="3"/>
  <c r="B11" i="3"/>
  <c r="K10" i="3"/>
  <c r="N10" i="3" s="1"/>
  <c r="H10" i="3"/>
  <c r="E10" i="3"/>
  <c r="B10" i="3"/>
  <c r="K9" i="3"/>
  <c r="H9" i="3"/>
  <c r="M9" i="3" s="1"/>
  <c r="E9" i="3"/>
  <c r="B9" i="3"/>
  <c r="K8" i="3"/>
  <c r="H8" i="3"/>
  <c r="E8" i="3"/>
  <c r="B8" i="3"/>
  <c r="K7" i="3"/>
  <c r="H7" i="3"/>
  <c r="M7" i="3" s="1"/>
  <c r="E7" i="3"/>
  <c r="B7" i="3"/>
  <c r="K6" i="3"/>
  <c r="H6" i="3"/>
  <c r="E6" i="3"/>
  <c r="B6" i="3"/>
  <c r="K5" i="3"/>
  <c r="H5" i="3"/>
  <c r="M5" i="3" s="1"/>
  <c r="E5" i="3"/>
  <c r="B5" i="3"/>
  <c r="K4" i="3"/>
  <c r="H4" i="3"/>
  <c r="E4" i="3"/>
  <c r="B4" i="3"/>
  <c r="K3" i="3"/>
  <c r="H3" i="3"/>
  <c r="M3" i="3" s="1"/>
  <c r="E3" i="3"/>
  <c r="B3" i="3"/>
  <c r="K2" i="3"/>
  <c r="H2" i="3"/>
  <c r="B2" i="3"/>
  <c r="E369" i="1"/>
  <c r="B369" i="1"/>
  <c r="E368" i="1"/>
  <c r="B368" i="1"/>
  <c r="E367" i="1"/>
  <c r="B367" i="1"/>
  <c r="E366" i="1"/>
  <c r="B366" i="1"/>
  <c r="E365" i="1"/>
  <c r="B365" i="1"/>
  <c r="E364" i="1"/>
  <c r="B364" i="1"/>
  <c r="E363" i="1"/>
  <c r="B363" i="1"/>
  <c r="E362" i="1"/>
  <c r="B362" i="1"/>
  <c r="E361" i="1"/>
  <c r="B361" i="1"/>
  <c r="E360" i="1"/>
  <c r="B360" i="1"/>
  <c r="E359" i="1"/>
  <c r="B359" i="1"/>
  <c r="E358" i="1"/>
  <c r="B358" i="1"/>
  <c r="E357" i="1"/>
  <c r="B357" i="1"/>
  <c r="E356" i="1"/>
  <c r="B356" i="1"/>
  <c r="E355" i="1"/>
  <c r="B355" i="1"/>
  <c r="E354" i="1"/>
  <c r="B354" i="1"/>
  <c r="E353" i="1"/>
  <c r="B353" i="1"/>
  <c r="E352" i="1"/>
  <c r="B352" i="1"/>
  <c r="E351" i="1"/>
  <c r="B351" i="1"/>
  <c r="E350" i="1"/>
  <c r="B350" i="1"/>
  <c r="E349" i="1"/>
  <c r="B349" i="1"/>
  <c r="E348" i="1"/>
  <c r="B348" i="1"/>
  <c r="E347" i="1"/>
  <c r="B347" i="1"/>
  <c r="E346" i="1"/>
  <c r="B346" i="1"/>
  <c r="E345" i="1"/>
  <c r="B345" i="1"/>
  <c r="E344" i="1"/>
  <c r="B344" i="1"/>
  <c r="E343" i="1"/>
  <c r="B343" i="1"/>
  <c r="E342" i="1"/>
  <c r="B342" i="1"/>
  <c r="E341" i="1"/>
  <c r="B341" i="1"/>
  <c r="E340" i="1"/>
  <c r="B340" i="1"/>
  <c r="E339" i="1"/>
  <c r="B339" i="1"/>
  <c r="E338" i="1"/>
  <c r="B338" i="1"/>
  <c r="E337" i="1"/>
  <c r="B337" i="1"/>
  <c r="E336" i="1"/>
  <c r="B336" i="1"/>
  <c r="E335" i="1"/>
  <c r="B335" i="1"/>
  <c r="E334" i="1"/>
  <c r="B334" i="1"/>
  <c r="E333" i="1"/>
  <c r="B333" i="1"/>
  <c r="E332" i="1"/>
  <c r="B332" i="1"/>
  <c r="E331" i="1"/>
  <c r="B331" i="1"/>
  <c r="E330" i="1"/>
  <c r="B330" i="1"/>
  <c r="E329" i="1"/>
  <c r="B329" i="1"/>
  <c r="E328" i="1"/>
  <c r="B328" i="1"/>
  <c r="E327" i="1"/>
  <c r="B327" i="1"/>
  <c r="E326" i="1"/>
  <c r="B326" i="1"/>
  <c r="E325" i="1"/>
  <c r="B325" i="1"/>
  <c r="E324" i="1"/>
  <c r="B324" i="1"/>
  <c r="E323" i="1"/>
  <c r="B323" i="1"/>
  <c r="E322" i="1"/>
  <c r="B322" i="1"/>
  <c r="E321" i="1"/>
  <c r="B321" i="1"/>
  <c r="E320" i="1"/>
  <c r="B320" i="1"/>
  <c r="E319" i="1"/>
  <c r="B319" i="1"/>
  <c r="E318" i="1"/>
  <c r="B318" i="1"/>
  <c r="E317" i="1"/>
  <c r="B317" i="1"/>
  <c r="E316" i="1"/>
  <c r="B316" i="1"/>
  <c r="E315" i="1"/>
  <c r="B315" i="1"/>
  <c r="E314" i="1"/>
  <c r="B314" i="1"/>
  <c r="E313" i="1"/>
  <c r="B313" i="1"/>
  <c r="E312" i="1"/>
  <c r="B312" i="1"/>
  <c r="E311" i="1"/>
  <c r="B311" i="1"/>
  <c r="E310" i="1"/>
  <c r="B310" i="1"/>
  <c r="E309" i="1"/>
  <c r="B309" i="1"/>
  <c r="E308" i="1"/>
  <c r="B308" i="1"/>
  <c r="E307" i="1"/>
  <c r="B307" i="1"/>
  <c r="E306" i="1"/>
  <c r="B306" i="1"/>
  <c r="E305" i="1"/>
  <c r="B305" i="1"/>
  <c r="E304" i="1"/>
  <c r="B304" i="1"/>
  <c r="E303" i="1"/>
  <c r="B303" i="1"/>
  <c r="E302" i="1"/>
  <c r="B302" i="1"/>
  <c r="E301" i="1"/>
  <c r="B301" i="1"/>
  <c r="E300" i="1"/>
  <c r="B300" i="1"/>
  <c r="E299" i="1"/>
  <c r="B299" i="1"/>
  <c r="E298" i="1"/>
  <c r="B298" i="1"/>
  <c r="E297" i="1"/>
  <c r="B297" i="1"/>
  <c r="E296" i="1"/>
  <c r="B296" i="1"/>
  <c r="E295" i="1"/>
  <c r="B295" i="1"/>
  <c r="E294" i="1"/>
  <c r="B294" i="1"/>
  <c r="E293" i="1"/>
  <c r="B293" i="1"/>
  <c r="E292" i="1"/>
  <c r="B292" i="1"/>
  <c r="E291" i="1"/>
  <c r="B291" i="1"/>
  <c r="E290" i="1"/>
  <c r="B290" i="1"/>
  <c r="E289" i="1"/>
  <c r="B289" i="1"/>
  <c r="E288" i="1"/>
  <c r="B288" i="1"/>
  <c r="E287" i="1"/>
  <c r="B287" i="1"/>
  <c r="E286" i="1"/>
  <c r="B286" i="1"/>
  <c r="E285" i="1"/>
  <c r="B285" i="1"/>
  <c r="E284" i="1"/>
  <c r="B284" i="1"/>
  <c r="E283" i="1"/>
  <c r="B283" i="1"/>
  <c r="E282" i="1"/>
  <c r="B282" i="1"/>
  <c r="E281" i="1"/>
  <c r="B281" i="1"/>
  <c r="E280" i="1"/>
  <c r="B280" i="1"/>
  <c r="E279" i="1"/>
  <c r="B279" i="1"/>
  <c r="E278" i="1"/>
  <c r="B278" i="1"/>
  <c r="E277" i="1"/>
  <c r="B277" i="1"/>
  <c r="E276" i="1"/>
  <c r="B276" i="1"/>
  <c r="E275" i="1"/>
  <c r="B275" i="1"/>
  <c r="E274" i="1"/>
  <c r="B274" i="1"/>
  <c r="E273" i="1"/>
  <c r="B273" i="1"/>
  <c r="E272" i="1"/>
  <c r="B272" i="1"/>
  <c r="E271" i="1"/>
  <c r="B271" i="1"/>
  <c r="E270" i="1"/>
  <c r="B270" i="1"/>
  <c r="E269" i="1"/>
  <c r="B269" i="1"/>
  <c r="E268" i="1"/>
  <c r="B268" i="1"/>
  <c r="E267" i="1"/>
  <c r="B267" i="1"/>
  <c r="E266" i="1"/>
  <c r="B266" i="1"/>
  <c r="E265" i="1"/>
  <c r="B265" i="1"/>
  <c r="E264" i="1"/>
  <c r="B264" i="1"/>
  <c r="E263" i="1"/>
  <c r="B263" i="1"/>
  <c r="E262" i="1"/>
  <c r="B262" i="1"/>
  <c r="E261" i="1"/>
  <c r="B261" i="1"/>
  <c r="E260" i="1"/>
  <c r="B260" i="1"/>
  <c r="E259" i="1"/>
  <c r="B259" i="1"/>
  <c r="E258" i="1"/>
  <c r="B258" i="1"/>
  <c r="E257" i="1"/>
  <c r="B257" i="1"/>
  <c r="E256" i="1"/>
  <c r="B256" i="1"/>
  <c r="E255" i="1"/>
  <c r="B255" i="1"/>
  <c r="E254" i="1"/>
  <c r="B254" i="1"/>
  <c r="E253" i="1"/>
  <c r="B253" i="1"/>
  <c r="E252" i="1"/>
  <c r="B252" i="1"/>
  <c r="E251" i="1"/>
  <c r="B251" i="1"/>
  <c r="E250" i="1"/>
  <c r="B250" i="1"/>
  <c r="E249" i="1"/>
  <c r="B249" i="1"/>
  <c r="E248" i="1"/>
  <c r="B248" i="1"/>
  <c r="E247" i="1"/>
  <c r="B247" i="1"/>
  <c r="E246" i="1"/>
  <c r="B246" i="1"/>
  <c r="E245" i="1"/>
  <c r="B245" i="1"/>
  <c r="E244" i="1"/>
  <c r="B244" i="1"/>
  <c r="E243" i="1"/>
  <c r="B243" i="1"/>
  <c r="E242" i="1"/>
  <c r="B242" i="1"/>
  <c r="E241" i="1"/>
  <c r="B241" i="1"/>
  <c r="E240" i="1"/>
  <c r="B240" i="1"/>
  <c r="E239" i="1"/>
  <c r="B239" i="1"/>
  <c r="E238" i="1"/>
  <c r="B238" i="1"/>
  <c r="E237" i="1"/>
  <c r="B237" i="1"/>
  <c r="E236" i="1"/>
  <c r="B236" i="1"/>
  <c r="E235" i="1"/>
  <c r="B235" i="1"/>
  <c r="E234" i="1"/>
  <c r="B234" i="1"/>
  <c r="E233" i="1"/>
  <c r="B233" i="1"/>
  <c r="E232" i="1"/>
  <c r="B232" i="1"/>
  <c r="E231" i="1"/>
  <c r="B231" i="1"/>
  <c r="E230" i="1"/>
  <c r="B230" i="1"/>
  <c r="E229" i="1"/>
  <c r="B229" i="1"/>
  <c r="E228" i="1"/>
  <c r="B228" i="1"/>
  <c r="E227" i="1"/>
  <c r="B227" i="1"/>
  <c r="E226" i="1"/>
  <c r="B226" i="1"/>
  <c r="E225" i="1"/>
  <c r="B225" i="1"/>
  <c r="E224" i="1"/>
  <c r="B224" i="1"/>
  <c r="E223" i="1"/>
  <c r="B223" i="1"/>
  <c r="E222" i="1"/>
  <c r="B222" i="1"/>
  <c r="E221" i="1"/>
  <c r="B221" i="1"/>
  <c r="E220" i="1"/>
  <c r="B220" i="1"/>
  <c r="E219" i="1"/>
  <c r="B219" i="1"/>
  <c r="E218" i="1"/>
  <c r="B218" i="1"/>
  <c r="E217" i="1"/>
  <c r="B217" i="1"/>
  <c r="E216" i="1"/>
  <c r="B216" i="1"/>
  <c r="E215" i="1"/>
  <c r="B215" i="1"/>
  <c r="E214" i="1"/>
  <c r="B214" i="1"/>
  <c r="E213" i="1"/>
  <c r="B213" i="1"/>
  <c r="E212" i="1"/>
  <c r="B212" i="1"/>
  <c r="E211" i="1"/>
  <c r="B211" i="1"/>
  <c r="E210" i="1"/>
  <c r="B210" i="1"/>
  <c r="E209" i="1"/>
  <c r="B209" i="1"/>
  <c r="E208" i="1"/>
  <c r="B208" i="1"/>
  <c r="E207" i="1"/>
  <c r="B207" i="1"/>
  <c r="E206" i="1"/>
  <c r="B206" i="1"/>
  <c r="E205" i="1"/>
  <c r="B205" i="1"/>
  <c r="E204" i="1"/>
  <c r="B204" i="1"/>
  <c r="E203" i="1"/>
  <c r="B203" i="1"/>
  <c r="E202" i="1"/>
  <c r="B202" i="1"/>
  <c r="E201" i="1"/>
  <c r="B201" i="1"/>
  <c r="E200" i="1"/>
  <c r="B200" i="1"/>
  <c r="E199" i="1"/>
  <c r="B199" i="1"/>
  <c r="E198" i="1"/>
  <c r="B198" i="1"/>
  <c r="E197" i="1"/>
  <c r="B197" i="1"/>
  <c r="E196" i="1"/>
  <c r="B196" i="1"/>
  <c r="E195" i="1"/>
  <c r="B195" i="1"/>
  <c r="E194" i="1"/>
  <c r="B194" i="1"/>
  <c r="E193" i="1"/>
  <c r="B193" i="1"/>
  <c r="E192" i="1"/>
  <c r="B192" i="1"/>
  <c r="E191" i="1"/>
  <c r="B191" i="1"/>
  <c r="E190" i="1"/>
  <c r="B190" i="1"/>
  <c r="E189" i="1"/>
  <c r="B189" i="1"/>
  <c r="E188" i="1"/>
  <c r="B188" i="1"/>
  <c r="E187" i="1"/>
  <c r="B187" i="1"/>
  <c r="E186" i="1"/>
  <c r="B186" i="1"/>
  <c r="E185" i="1"/>
  <c r="B185" i="1"/>
  <c r="K184" i="1"/>
  <c r="H184" i="1"/>
  <c r="E184" i="1"/>
  <c r="B184" i="1"/>
  <c r="K183" i="1"/>
  <c r="H183" i="1"/>
  <c r="E183" i="1"/>
  <c r="B183" i="1"/>
  <c r="K182" i="1"/>
  <c r="H182" i="1"/>
  <c r="E182" i="1"/>
  <c r="B182" i="1"/>
  <c r="K181" i="1"/>
  <c r="H181" i="1"/>
  <c r="E181" i="1"/>
  <c r="B181" i="1"/>
  <c r="K180" i="1"/>
  <c r="H180" i="1"/>
  <c r="E180" i="1"/>
  <c r="B180" i="1"/>
  <c r="K179" i="1"/>
  <c r="H179" i="1"/>
  <c r="E179" i="1"/>
  <c r="B179" i="1"/>
  <c r="K178" i="1"/>
  <c r="H178" i="1"/>
  <c r="E178" i="1"/>
  <c r="B178" i="1"/>
  <c r="K177" i="1"/>
  <c r="H177" i="1"/>
  <c r="E177" i="1"/>
  <c r="B177" i="1"/>
  <c r="K176" i="1"/>
  <c r="H176" i="1"/>
  <c r="E176" i="1"/>
  <c r="B176" i="1"/>
  <c r="K175" i="1"/>
  <c r="H175" i="1"/>
  <c r="E175" i="1"/>
  <c r="B175" i="1"/>
  <c r="K174" i="1"/>
  <c r="H174" i="1"/>
  <c r="E174" i="1"/>
  <c r="B174" i="1"/>
  <c r="K173" i="1"/>
  <c r="H173" i="1"/>
  <c r="E173" i="1"/>
  <c r="B173" i="1"/>
  <c r="K172" i="1"/>
  <c r="H172" i="1"/>
  <c r="E172" i="1"/>
  <c r="B172" i="1"/>
  <c r="K171" i="1"/>
  <c r="H171" i="1"/>
  <c r="E171" i="1"/>
  <c r="B171" i="1"/>
  <c r="K170" i="1"/>
  <c r="H170" i="1"/>
  <c r="E170" i="1"/>
  <c r="B170" i="1"/>
  <c r="K169" i="1"/>
  <c r="H169" i="1"/>
  <c r="E169" i="1"/>
  <c r="B169" i="1"/>
  <c r="K168" i="1"/>
  <c r="H168" i="1"/>
  <c r="E168" i="1"/>
  <c r="B168" i="1"/>
  <c r="K167" i="1"/>
  <c r="H167" i="1"/>
  <c r="E167" i="1"/>
  <c r="B167" i="1"/>
  <c r="K166" i="1"/>
  <c r="H166" i="1"/>
  <c r="E166" i="1"/>
  <c r="B166" i="1"/>
  <c r="K165" i="1"/>
  <c r="H165" i="1"/>
  <c r="E165" i="1"/>
  <c r="B165" i="1"/>
  <c r="K164" i="1"/>
  <c r="H164" i="1"/>
  <c r="E164" i="1"/>
  <c r="B164" i="1"/>
  <c r="K163" i="1"/>
  <c r="H163" i="1"/>
  <c r="E163" i="1"/>
  <c r="B163" i="1"/>
  <c r="K162" i="1"/>
  <c r="H162" i="1"/>
  <c r="E162" i="1"/>
  <c r="B162" i="1"/>
  <c r="K161" i="1"/>
  <c r="H161" i="1"/>
  <c r="E161" i="1"/>
  <c r="B161" i="1"/>
  <c r="K160" i="1"/>
  <c r="H160" i="1"/>
  <c r="E160" i="1"/>
  <c r="B160" i="1"/>
  <c r="K159" i="1"/>
  <c r="H159" i="1"/>
  <c r="E159" i="1"/>
  <c r="B159" i="1"/>
  <c r="K158" i="1"/>
  <c r="H158" i="1"/>
  <c r="E158" i="1"/>
  <c r="B158" i="1"/>
  <c r="K157" i="1"/>
  <c r="H157" i="1"/>
  <c r="E157" i="1"/>
  <c r="B157" i="1"/>
  <c r="K156" i="1"/>
  <c r="H156" i="1"/>
  <c r="E156" i="1"/>
  <c r="B156" i="1"/>
  <c r="K155" i="1"/>
  <c r="H155" i="1"/>
  <c r="E155" i="1"/>
  <c r="B155" i="1"/>
  <c r="K154" i="1"/>
  <c r="H154" i="1"/>
  <c r="E154" i="1"/>
  <c r="B154" i="1"/>
  <c r="K153" i="1"/>
  <c r="H153" i="1"/>
  <c r="E153" i="1"/>
  <c r="B153" i="1"/>
  <c r="K152" i="1"/>
  <c r="H152" i="1"/>
  <c r="E152" i="1"/>
  <c r="B152" i="1"/>
  <c r="K151" i="1"/>
  <c r="H151" i="1"/>
  <c r="E151" i="1"/>
  <c r="B151" i="1"/>
  <c r="K150" i="1"/>
  <c r="H150" i="1"/>
  <c r="E150" i="1"/>
  <c r="B150" i="1"/>
  <c r="K149" i="1"/>
  <c r="H149" i="1"/>
  <c r="E149" i="1"/>
  <c r="B149" i="1"/>
  <c r="K148" i="1"/>
  <c r="H148" i="1"/>
  <c r="E148" i="1"/>
  <c r="B148" i="1"/>
  <c r="K147" i="1"/>
  <c r="H147" i="1"/>
  <c r="E147" i="1"/>
  <c r="B147" i="1"/>
  <c r="K146" i="1"/>
  <c r="H146" i="1"/>
  <c r="E146" i="1"/>
  <c r="B146" i="1"/>
  <c r="K145" i="1"/>
  <c r="H145" i="1"/>
  <c r="E145" i="1"/>
  <c r="B145" i="1"/>
  <c r="K144" i="1"/>
  <c r="H144" i="1"/>
  <c r="E144" i="1"/>
  <c r="B144" i="1"/>
  <c r="K143" i="1"/>
  <c r="H143" i="1"/>
  <c r="E143" i="1"/>
  <c r="B143" i="1"/>
  <c r="K142" i="1"/>
  <c r="H142" i="1"/>
  <c r="E142" i="1"/>
  <c r="B142" i="1"/>
  <c r="K141" i="1"/>
  <c r="H141" i="1"/>
  <c r="E141" i="1"/>
  <c r="B141" i="1"/>
  <c r="K140" i="1"/>
  <c r="H140" i="1"/>
  <c r="E140" i="1"/>
  <c r="B140" i="1"/>
  <c r="K139" i="1"/>
  <c r="H139" i="1"/>
  <c r="E139" i="1"/>
  <c r="B139" i="1"/>
  <c r="K138" i="1"/>
  <c r="H138" i="1"/>
  <c r="E138" i="1"/>
  <c r="B138" i="1"/>
  <c r="K137" i="1"/>
  <c r="H137" i="1"/>
  <c r="E137" i="1"/>
  <c r="B137" i="1"/>
  <c r="K136" i="1"/>
  <c r="H136" i="1"/>
  <c r="E136" i="1"/>
  <c r="B136" i="1"/>
  <c r="K135" i="1"/>
  <c r="H135" i="1"/>
  <c r="E135" i="1"/>
  <c r="B135" i="1"/>
  <c r="K134" i="1"/>
  <c r="H134" i="1"/>
  <c r="E134" i="1"/>
  <c r="B134" i="1"/>
  <c r="K133" i="1"/>
  <c r="H133" i="1"/>
  <c r="E133" i="1"/>
  <c r="B133" i="1"/>
  <c r="K132" i="1"/>
  <c r="H132" i="1"/>
  <c r="E132" i="1"/>
  <c r="B132" i="1"/>
  <c r="K131" i="1"/>
  <c r="H131" i="1"/>
  <c r="E131" i="1"/>
  <c r="B131" i="1"/>
  <c r="K130" i="1"/>
  <c r="H130" i="1"/>
  <c r="E130" i="1"/>
  <c r="B130" i="1"/>
  <c r="K129" i="1"/>
  <c r="H129" i="1"/>
  <c r="E129" i="1"/>
  <c r="B129" i="1"/>
  <c r="K128" i="1"/>
  <c r="H128" i="1"/>
  <c r="E128" i="1"/>
  <c r="B128" i="1"/>
  <c r="K127" i="1"/>
  <c r="H127" i="1"/>
  <c r="E127" i="1"/>
  <c r="B127" i="1"/>
  <c r="K126" i="1"/>
  <c r="H126" i="1"/>
  <c r="E126" i="1"/>
  <c r="B126" i="1"/>
  <c r="K125" i="1"/>
  <c r="H125" i="1"/>
  <c r="E125" i="1"/>
  <c r="B125" i="1"/>
  <c r="K124" i="1"/>
  <c r="H124" i="1"/>
  <c r="E124" i="1"/>
  <c r="B124" i="1"/>
  <c r="K123" i="1"/>
  <c r="H123" i="1"/>
  <c r="E123" i="1"/>
  <c r="B123" i="1"/>
  <c r="K122" i="1"/>
  <c r="H122" i="1"/>
  <c r="E122" i="1"/>
  <c r="B122" i="1"/>
  <c r="K121" i="1"/>
  <c r="H121" i="1"/>
  <c r="E121" i="1"/>
  <c r="B121" i="1"/>
  <c r="K120" i="1"/>
  <c r="H120" i="1"/>
  <c r="E120" i="1"/>
  <c r="B120" i="1"/>
  <c r="K119" i="1"/>
  <c r="H119" i="1"/>
  <c r="E119" i="1"/>
  <c r="B119" i="1"/>
  <c r="K118" i="1"/>
  <c r="H118" i="1"/>
  <c r="E118" i="1"/>
  <c r="B118" i="1"/>
  <c r="K117" i="1"/>
  <c r="H117" i="1"/>
  <c r="E117" i="1"/>
  <c r="B117" i="1"/>
  <c r="K116" i="1"/>
  <c r="H116" i="1"/>
  <c r="E116" i="1"/>
  <c r="B116" i="1"/>
  <c r="K115" i="1"/>
  <c r="H115" i="1"/>
  <c r="E115" i="1"/>
  <c r="B115" i="1"/>
  <c r="K114" i="1"/>
  <c r="H114" i="1"/>
  <c r="E114" i="1"/>
  <c r="B114" i="1"/>
  <c r="K113" i="1"/>
  <c r="H113" i="1"/>
  <c r="E113" i="1"/>
  <c r="B113" i="1"/>
  <c r="K112" i="1"/>
  <c r="H112" i="1"/>
  <c r="E112" i="1"/>
  <c r="B112" i="1"/>
  <c r="K111" i="1"/>
  <c r="H111" i="1"/>
  <c r="E111" i="1"/>
  <c r="B111" i="1"/>
  <c r="K110" i="1"/>
  <c r="H110" i="1"/>
  <c r="E110" i="1"/>
  <c r="B110" i="1"/>
  <c r="K109" i="1"/>
  <c r="H109" i="1"/>
  <c r="E109" i="1"/>
  <c r="B109" i="1"/>
  <c r="K108" i="1"/>
  <c r="H108" i="1"/>
  <c r="E108" i="1"/>
  <c r="B108" i="1"/>
  <c r="K107" i="1"/>
  <c r="H107" i="1"/>
  <c r="E107" i="1"/>
  <c r="B107" i="1"/>
  <c r="K106" i="1"/>
  <c r="H106" i="1"/>
  <c r="E106" i="1"/>
  <c r="B106" i="1"/>
  <c r="K105" i="1"/>
  <c r="H105" i="1"/>
  <c r="E105" i="1"/>
  <c r="B105" i="1"/>
  <c r="K104" i="1"/>
  <c r="H104" i="1"/>
  <c r="E104" i="1"/>
  <c r="B104" i="1"/>
  <c r="K103" i="1"/>
  <c r="H103" i="1"/>
  <c r="E103" i="1"/>
  <c r="B103" i="1"/>
  <c r="K102" i="1"/>
  <c r="H102" i="1"/>
  <c r="E102" i="1"/>
  <c r="B102" i="1"/>
  <c r="K101" i="1"/>
  <c r="H101" i="1"/>
  <c r="E101" i="1"/>
  <c r="B101" i="1"/>
  <c r="K100" i="1"/>
  <c r="H100" i="1"/>
  <c r="E100" i="1"/>
  <c r="B100" i="1"/>
  <c r="K99" i="1"/>
  <c r="H99" i="1"/>
  <c r="E99" i="1"/>
  <c r="B99" i="1"/>
  <c r="K98" i="1"/>
  <c r="H98" i="1"/>
  <c r="E98" i="1"/>
  <c r="B98" i="1"/>
  <c r="K97" i="1"/>
  <c r="H97" i="1"/>
  <c r="E97" i="1"/>
  <c r="B97" i="1"/>
  <c r="K96" i="1"/>
  <c r="H96" i="1"/>
  <c r="E96" i="1"/>
  <c r="B96" i="1"/>
  <c r="K95" i="1"/>
  <c r="H95" i="1"/>
  <c r="E95" i="1"/>
  <c r="B95" i="1"/>
  <c r="K94" i="1"/>
  <c r="H94" i="1"/>
  <c r="E94" i="1"/>
  <c r="B94" i="1"/>
  <c r="K93" i="1"/>
  <c r="H93" i="1"/>
  <c r="E93" i="1"/>
  <c r="B93" i="1"/>
  <c r="K92" i="1"/>
  <c r="H92" i="1"/>
  <c r="E92" i="1"/>
  <c r="B92" i="1"/>
  <c r="K91" i="1"/>
  <c r="H91" i="1"/>
  <c r="E91" i="1"/>
  <c r="B91" i="1"/>
  <c r="K90" i="1"/>
  <c r="H90" i="1"/>
  <c r="E90" i="1"/>
  <c r="B90" i="1"/>
  <c r="K89" i="1"/>
  <c r="H89" i="1"/>
  <c r="E89" i="1"/>
  <c r="B89" i="1"/>
  <c r="K88" i="1"/>
  <c r="H88" i="1"/>
  <c r="E88" i="1"/>
  <c r="B88" i="1"/>
  <c r="K87" i="1"/>
  <c r="H87" i="1"/>
  <c r="E87" i="1"/>
  <c r="B87" i="1"/>
  <c r="K86" i="1"/>
  <c r="H86" i="1"/>
  <c r="E86" i="1"/>
  <c r="B86" i="1"/>
  <c r="K85" i="1"/>
  <c r="H85" i="1"/>
  <c r="E85" i="1"/>
  <c r="B85" i="1"/>
  <c r="K84" i="1"/>
  <c r="H84" i="1"/>
  <c r="E84" i="1"/>
  <c r="B84" i="1"/>
  <c r="K83" i="1"/>
  <c r="H83" i="1"/>
  <c r="E83" i="1"/>
  <c r="B83" i="1"/>
  <c r="K82" i="1"/>
  <c r="H82" i="1"/>
  <c r="E82" i="1"/>
  <c r="B82" i="1"/>
  <c r="K81" i="1"/>
  <c r="H81" i="1"/>
  <c r="E81" i="1"/>
  <c r="B81" i="1"/>
  <c r="K80" i="1"/>
  <c r="H80" i="1"/>
  <c r="E80" i="1"/>
  <c r="B80" i="1"/>
  <c r="K79" i="1"/>
  <c r="H79" i="1"/>
  <c r="E79" i="1"/>
  <c r="B79" i="1"/>
  <c r="K78" i="1"/>
  <c r="H78" i="1"/>
  <c r="E78" i="1"/>
  <c r="B78" i="1"/>
  <c r="K77" i="1"/>
  <c r="H77" i="1"/>
  <c r="E77" i="1"/>
  <c r="B77" i="1"/>
  <c r="K76" i="1"/>
  <c r="H76" i="1"/>
  <c r="E76" i="1"/>
  <c r="B76" i="1"/>
  <c r="K75" i="1"/>
  <c r="H75" i="1"/>
  <c r="E75" i="1"/>
  <c r="B75" i="1"/>
  <c r="K74" i="1"/>
  <c r="H74" i="1"/>
  <c r="E74" i="1"/>
  <c r="B74" i="1"/>
  <c r="K73" i="1"/>
  <c r="H73" i="1"/>
  <c r="E73" i="1"/>
  <c r="B73" i="1"/>
  <c r="K72" i="1"/>
  <c r="H72" i="1"/>
  <c r="E72" i="1"/>
  <c r="B72" i="1"/>
  <c r="K71" i="1"/>
  <c r="H71" i="1"/>
  <c r="E71" i="1"/>
  <c r="B71" i="1"/>
  <c r="K70" i="1"/>
  <c r="H70" i="1"/>
  <c r="E70" i="1"/>
  <c r="B70" i="1"/>
  <c r="K69" i="1"/>
  <c r="H69" i="1"/>
  <c r="E69" i="1"/>
  <c r="B69" i="1"/>
  <c r="K68" i="1"/>
  <c r="H68" i="1"/>
  <c r="E68" i="1"/>
  <c r="B68" i="1"/>
  <c r="K67" i="1"/>
  <c r="H67" i="1"/>
  <c r="E67" i="1"/>
  <c r="B67" i="1"/>
  <c r="K66" i="1"/>
  <c r="H66" i="1"/>
  <c r="E66" i="1"/>
  <c r="B66" i="1"/>
  <c r="K65" i="1"/>
  <c r="H65" i="1"/>
  <c r="E65" i="1"/>
  <c r="B65" i="1"/>
  <c r="K64" i="1"/>
  <c r="H64" i="1"/>
  <c r="E64" i="1"/>
  <c r="B64" i="1"/>
  <c r="K63" i="1"/>
  <c r="H63" i="1"/>
  <c r="E63" i="1"/>
  <c r="B63" i="1"/>
  <c r="K62" i="1"/>
  <c r="H62" i="1"/>
  <c r="E62" i="1"/>
  <c r="B62" i="1"/>
  <c r="K61" i="1"/>
  <c r="H61" i="1"/>
  <c r="E61" i="1"/>
  <c r="B61" i="1"/>
  <c r="K60" i="1"/>
  <c r="H60" i="1"/>
  <c r="E60" i="1"/>
  <c r="B60" i="1"/>
  <c r="K59" i="1"/>
  <c r="H59" i="1"/>
  <c r="E59" i="1"/>
  <c r="B59" i="1"/>
  <c r="K58" i="1"/>
  <c r="H58" i="1"/>
  <c r="E58" i="1"/>
  <c r="B58" i="1"/>
  <c r="K57" i="1"/>
  <c r="H57" i="1"/>
  <c r="E57" i="1"/>
  <c r="B57" i="1"/>
  <c r="K56" i="1"/>
  <c r="H56" i="1"/>
  <c r="E56" i="1"/>
  <c r="B56" i="1"/>
  <c r="K55" i="1"/>
  <c r="H55" i="1"/>
  <c r="E55" i="1"/>
  <c r="B55" i="1"/>
  <c r="K54" i="1"/>
  <c r="H54" i="1"/>
  <c r="E54" i="1"/>
  <c r="B54" i="1"/>
  <c r="K53" i="1"/>
  <c r="H53" i="1"/>
  <c r="E53" i="1"/>
  <c r="B53" i="1"/>
  <c r="K52" i="1"/>
  <c r="H52" i="1"/>
  <c r="E52" i="1"/>
  <c r="B52" i="1"/>
  <c r="K51" i="1"/>
  <c r="H51" i="1"/>
  <c r="E51" i="1"/>
  <c r="B51" i="1"/>
  <c r="K50" i="1"/>
  <c r="H50" i="1"/>
  <c r="E50" i="1"/>
  <c r="B50" i="1"/>
  <c r="K49" i="1"/>
  <c r="H49" i="1"/>
  <c r="E49" i="1"/>
  <c r="B49" i="1"/>
  <c r="K48" i="1"/>
  <c r="H48" i="1"/>
  <c r="E48" i="1"/>
  <c r="B48" i="1"/>
  <c r="K47" i="1"/>
  <c r="H47" i="1"/>
  <c r="E47" i="1"/>
  <c r="B47" i="1"/>
  <c r="K46" i="1"/>
  <c r="H46" i="1"/>
  <c r="E46" i="1"/>
  <c r="B46" i="1"/>
  <c r="K45" i="1"/>
  <c r="H45" i="1"/>
  <c r="E45" i="1"/>
  <c r="B45" i="1"/>
  <c r="K44" i="1"/>
  <c r="H44" i="1"/>
  <c r="E44" i="1"/>
  <c r="B44" i="1"/>
  <c r="K43" i="1"/>
  <c r="H43" i="1"/>
  <c r="E43" i="1"/>
  <c r="B43" i="1"/>
  <c r="K42" i="1"/>
  <c r="H42" i="1"/>
  <c r="E42" i="1"/>
  <c r="B42" i="1"/>
  <c r="K41" i="1"/>
  <c r="H41" i="1"/>
  <c r="E41" i="1"/>
  <c r="B41" i="1"/>
  <c r="K40" i="1"/>
  <c r="H40" i="1"/>
  <c r="E40" i="1"/>
  <c r="B40" i="1"/>
  <c r="K39" i="1"/>
  <c r="H39" i="1"/>
  <c r="E39" i="1"/>
  <c r="B39" i="1"/>
  <c r="K38" i="1"/>
  <c r="N38" i="1" s="1"/>
  <c r="H38" i="1"/>
  <c r="E38" i="1"/>
  <c r="B38" i="1"/>
  <c r="K37" i="1"/>
  <c r="H37" i="1"/>
  <c r="E37" i="1"/>
  <c r="B37" i="1"/>
  <c r="K36" i="1"/>
  <c r="N36" i="1" s="1"/>
  <c r="H36" i="1"/>
  <c r="E36" i="1"/>
  <c r="B36" i="1"/>
  <c r="K35" i="1"/>
  <c r="H35" i="1"/>
  <c r="M35" i="1" s="1"/>
  <c r="E35" i="1"/>
  <c r="B35" i="1"/>
  <c r="K34" i="1"/>
  <c r="N34" i="1" s="1"/>
  <c r="H34" i="1"/>
  <c r="E34" i="1"/>
  <c r="B34" i="1"/>
  <c r="K33" i="1"/>
  <c r="H33" i="1"/>
  <c r="E33" i="1"/>
  <c r="B33" i="1"/>
  <c r="K32" i="1"/>
  <c r="H32" i="1"/>
  <c r="E32" i="1"/>
  <c r="B32" i="1"/>
  <c r="K31" i="1"/>
  <c r="N31" i="1" s="1"/>
  <c r="H31" i="1"/>
  <c r="M31" i="1" s="1"/>
  <c r="E31" i="1"/>
  <c r="B31" i="1"/>
  <c r="K30" i="1"/>
  <c r="N30" i="1" s="1"/>
  <c r="H30" i="1"/>
  <c r="M30" i="1" s="1"/>
  <c r="E30" i="1"/>
  <c r="B30" i="1"/>
  <c r="K29" i="1"/>
  <c r="H29" i="1"/>
  <c r="E29" i="1"/>
  <c r="B29" i="1"/>
  <c r="K28" i="1"/>
  <c r="N28" i="1" s="1"/>
  <c r="H28" i="1"/>
  <c r="M28" i="1" s="1"/>
  <c r="E28" i="1"/>
  <c r="B28" i="1"/>
  <c r="M27" i="1"/>
  <c r="K27" i="1"/>
  <c r="H27" i="1"/>
  <c r="E27" i="1"/>
  <c r="B27" i="1"/>
  <c r="K26" i="1"/>
  <c r="N26" i="1" s="1"/>
  <c r="H26" i="1"/>
  <c r="M26" i="1" s="1"/>
  <c r="E26" i="1"/>
  <c r="B26" i="1"/>
  <c r="K25" i="1"/>
  <c r="H25" i="1"/>
  <c r="E25" i="1"/>
  <c r="B25" i="1"/>
  <c r="K24" i="1"/>
  <c r="N24" i="1" s="1"/>
  <c r="H24" i="1"/>
  <c r="M24" i="1" s="1"/>
  <c r="E24" i="1"/>
  <c r="B24" i="1"/>
  <c r="K23" i="1"/>
  <c r="H23" i="1"/>
  <c r="M23" i="1" s="1"/>
  <c r="E23" i="1"/>
  <c r="B23" i="1"/>
  <c r="K22" i="1"/>
  <c r="N22" i="1" s="1"/>
  <c r="H22" i="1"/>
  <c r="E22" i="1"/>
  <c r="B22" i="1"/>
  <c r="K21" i="1"/>
  <c r="H21" i="1"/>
  <c r="E21" i="1"/>
  <c r="B21" i="1"/>
  <c r="K20" i="1"/>
  <c r="N20" i="1" s="1"/>
  <c r="H20" i="1"/>
  <c r="E20" i="1"/>
  <c r="B20" i="1"/>
  <c r="K19" i="1"/>
  <c r="H19" i="1"/>
  <c r="M19" i="1" s="1"/>
  <c r="E19" i="1"/>
  <c r="B19" i="1"/>
  <c r="K18" i="1"/>
  <c r="N18" i="1" s="1"/>
  <c r="H18" i="1"/>
  <c r="E18" i="1"/>
  <c r="B18" i="1"/>
  <c r="K17" i="1"/>
  <c r="H17" i="1"/>
  <c r="E17" i="1"/>
  <c r="B17" i="1"/>
  <c r="K16" i="1"/>
  <c r="H16" i="1"/>
  <c r="E16" i="1"/>
  <c r="B16" i="1"/>
  <c r="K15" i="1"/>
  <c r="N15" i="1" s="1"/>
  <c r="H15" i="1"/>
  <c r="M15" i="1" s="1"/>
  <c r="E15" i="1"/>
  <c r="B15" i="1"/>
  <c r="K14" i="1"/>
  <c r="N14" i="1" s="1"/>
  <c r="H14" i="1"/>
  <c r="M14" i="1" s="1"/>
  <c r="E14" i="1"/>
  <c r="B14" i="1"/>
  <c r="K13" i="1"/>
  <c r="H13" i="1"/>
  <c r="E13" i="1"/>
  <c r="B13" i="1"/>
  <c r="K12" i="1"/>
  <c r="N12" i="1" s="1"/>
  <c r="H12" i="1"/>
  <c r="M12" i="1" s="1"/>
  <c r="E12" i="1"/>
  <c r="B12" i="1"/>
  <c r="M11" i="1"/>
  <c r="K11" i="1"/>
  <c r="H11" i="1"/>
  <c r="E11" i="1"/>
  <c r="B11" i="1"/>
  <c r="K10" i="1"/>
  <c r="N10" i="1" s="1"/>
  <c r="H10" i="1"/>
  <c r="M10" i="1" s="1"/>
  <c r="E10" i="1"/>
  <c r="B10" i="1"/>
  <c r="K9" i="1"/>
  <c r="H9" i="1"/>
  <c r="E9" i="1"/>
  <c r="B9" i="1"/>
  <c r="K8" i="1"/>
  <c r="N8" i="1" s="1"/>
  <c r="H8" i="1"/>
  <c r="M8" i="1" s="1"/>
  <c r="E8" i="1"/>
  <c r="B8" i="1"/>
  <c r="K7" i="1"/>
  <c r="H7" i="1"/>
  <c r="M7" i="1" s="1"/>
  <c r="E7" i="1"/>
  <c r="B7" i="1"/>
  <c r="K6" i="1"/>
  <c r="N6" i="1" s="1"/>
  <c r="H6" i="1"/>
  <c r="E6" i="1"/>
  <c r="B6" i="1"/>
  <c r="K5" i="1"/>
  <c r="H5" i="1"/>
  <c r="E5" i="1"/>
  <c r="B5" i="1"/>
  <c r="K4" i="1"/>
  <c r="N4" i="1" s="1"/>
  <c r="H4" i="1"/>
  <c r="E4" i="1"/>
  <c r="B4" i="1"/>
  <c r="K3" i="1"/>
  <c r="H3" i="1"/>
  <c r="M3" i="1" s="1"/>
  <c r="E3" i="1"/>
  <c r="B3" i="1"/>
  <c r="K2" i="1"/>
  <c r="H2" i="1"/>
  <c r="M2" i="1" s="1"/>
  <c r="E2" i="1"/>
  <c r="B2" i="1"/>
  <c r="N3" i="1" l="1"/>
  <c r="M21" i="1"/>
  <c r="M37" i="1"/>
  <c r="N18" i="3"/>
  <c r="C13" i="8"/>
  <c r="E13" i="8" s="1"/>
  <c r="M31" i="8"/>
  <c r="M83" i="8"/>
  <c r="N7" i="1"/>
  <c r="M16" i="1"/>
  <c r="N23" i="1"/>
  <c r="M32" i="1"/>
  <c r="M2" i="5"/>
  <c r="M4" i="5"/>
  <c r="M6" i="5"/>
  <c r="M8" i="5"/>
  <c r="M10" i="5"/>
  <c r="M12" i="5"/>
  <c r="M14" i="5"/>
  <c r="M16" i="5"/>
  <c r="M18" i="5"/>
  <c r="M20" i="5"/>
  <c r="M22" i="5"/>
  <c r="M24" i="5"/>
  <c r="M26" i="5"/>
  <c r="M28" i="5"/>
  <c r="M30" i="5"/>
  <c r="M32" i="5"/>
  <c r="M34" i="5"/>
  <c r="M36" i="5"/>
  <c r="M38" i="5"/>
  <c r="M40" i="5"/>
  <c r="M42" i="5"/>
  <c r="M44" i="5"/>
  <c r="M46" i="5"/>
  <c r="M48" i="5"/>
  <c r="M50" i="5"/>
  <c r="M52" i="5"/>
  <c r="M54" i="5"/>
  <c r="M56" i="5"/>
  <c r="M58" i="5"/>
  <c r="M60" i="5"/>
  <c r="H41" i="8"/>
  <c r="H28" i="8"/>
  <c r="J28" i="8" s="1"/>
  <c r="M27" i="8"/>
  <c r="O27" i="8" s="1"/>
  <c r="M65" i="8"/>
  <c r="M34" i="8"/>
  <c r="O34" i="8" s="1"/>
  <c r="M33" i="1"/>
  <c r="N14" i="3"/>
  <c r="N23" i="3"/>
  <c r="J31" i="8"/>
  <c r="N27" i="3"/>
  <c r="C8" i="8"/>
  <c r="M89" i="8"/>
  <c r="N16" i="1"/>
  <c r="N4" i="3"/>
  <c r="N6" i="3"/>
  <c r="N15" i="3"/>
  <c r="N22" i="3"/>
  <c r="N24" i="3"/>
  <c r="N2" i="5"/>
  <c r="P1" i="5" s="1"/>
  <c r="N4" i="5"/>
  <c r="N6" i="5"/>
  <c r="P6" i="5" s="1"/>
  <c r="N8" i="5"/>
  <c r="N10" i="5"/>
  <c r="N12" i="5"/>
  <c r="N14" i="5"/>
  <c r="N16" i="5"/>
  <c r="N18" i="5"/>
  <c r="N20" i="5"/>
  <c r="N22" i="5"/>
  <c r="N24" i="5"/>
  <c r="N26" i="5"/>
  <c r="P26" i="5" s="1"/>
  <c r="N28" i="5"/>
  <c r="N30" i="5"/>
  <c r="N32" i="5"/>
  <c r="N34" i="5"/>
  <c r="N36" i="5"/>
  <c r="N38" i="5"/>
  <c r="N40" i="5"/>
  <c r="N42" i="5"/>
  <c r="N44" i="5"/>
  <c r="N46" i="5"/>
  <c r="N48" i="5"/>
  <c r="N50" i="5"/>
  <c r="N52" i="5"/>
  <c r="N54" i="5"/>
  <c r="N56" i="5"/>
  <c r="P56" i="5" s="1"/>
  <c r="N58" i="5"/>
  <c r="N60" i="5"/>
  <c r="H21" i="8"/>
  <c r="J21" i="8" s="1"/>
  <c r="H24" i="8"/>
  <c r="M11" i="8"/>
  <c r="M28" i="8"/>
  <c r="O28" i="8" s="1"/>
  <c r="O31" i="8"/>
  <c r="M17" i="1"/>
  <c r="N16" i="3"/>
  <c r="O88" i="8"/>
  <c r="M5" i="1"/>
  <c r="N19" i="1"/>
  <c r="N35" i="1"/>
  <c r="N11" i="3"/>
  <c r="N20" i="3"/>
  <c r="M9" i="1"/>
  <c r="M18" i="1"/>
  <c r="M25" i="1"/>
  <c r="M34" i="1"/>
  <c r="M4" i="3"/>
  <c r="M6" i="3"/>
  <c r="M22" i="3"/>
  <c r="N32" i="1"/>
  <c r="N2" i="3"/>
  <c r="M4" i="1"/>
  <c r="M6" i="1"/>
  <c r="N11" i="1"/>
  <c r="M13" i="1"/>
  <c r="M20" i="1"/>
  <c r="M22" i="1"/>
  <c r="N27" i="1"/>
  <c r="M29" i="1"/>
  <c r="M36" i="1"/>
  <c r="M38" i="1"/>
  <c r="N8" i="3"/>
  <c r="M10" i="3"/>
  <c r="M26" i="3"/>
  <c r="M85" i="8"/>
  <c r="O85" i="8" s="1"/>
  <c r="M82" i="8"/>
  <c r="O82" i="8" s="1"/>
  <c r="C15" i="8"/>
  <c r="E15" i="8" s="1"/>
  <c r="J5" i="8"/>
  <c r="M2" i="3"/>
  <c r="J10" i="8"/>
  <c r="E18" i="8"/>
  <c r="N5" i="1"/>
  <c r="N13" i="1"/>
  <c r="N17" i="1"/>
  <c r="N25" i="1"/>
  <c r="N29" i="1"/>
  <c r="O84" i="8"/>
  <c r="N9" i="1"/>
  <c r="N21" i="1"/>
  <c r="N33" i="1"/>
  <c r="N37" i="1"/>
  <c r="M8" i="3"/>
  <c r="M13" i="3"/>
  <c r="M17" i="3"/>
  <c r="M21" i="3"/>
  <c r="M25" i="3"/>
  <c r="N3" i="3"/>
  <c r="N5" i="3"/>
  <c r="N7" i="3"/>
  <c r="O89" i="8"/>
  <c r="O83" i="8"/>
  <c r="O6" i="8"/>
  <c r="H26" i="8"/>
  <c r="J26" i="8" s="1"/>
  <c r="M92" i="8"/>
  <c r="R91" i="8"/>
  <c r="R87" i="8"/>
  <c r="R83" i="8"/>
  <c r="R75" i="8"/>
  <c r="R71" i="8"/>
  <c r="R67" i="8"/>
  <c r="R63" i="8"/>
  <c r="R59" i="8"/>
  <c r="R55" i="8"/>
  <c r="R51" i="8"/>
  <c r="R47" i="8"/>
  <c r="R43" i="8"/>
  <c r="R39" i="8"/>
  <c r="R31" i="8"/>
  <c r="R27" i="8"/>
  <c r="R23" i="8"/>
  <c r="R19" i="8"/>
  <c r="R15" i="8"/>
  <c r="R11" i="8"/>
  <c r="R7" i="8"/>
  <c r="O72" i="8"/>
  <c r="O19" i="8"/>
  <c r="O11" i="8"/>
  <c r="C27" i="8"/>
  <c r="E27" i="8" s="1"/>
  <c r="H7" i="8"/>
  <c r="J7" i="8" s="1"/>
  <c r="M67" i="8"/>
  <c r="O67" i="8" s="1"/>
  <c r="M10" i="8"/>
  <c r="O10" i="8" s="1"/>
  <c r="C6" i="8"/>
  <c r="E6" i="8" s="1"/>
  <c r="N2" i="1"/>
  <c r="N9" i="3"/>
  <c r="C26" i="8"/>
  <c r="E26" i="8" s="1"/>
  <c r="C14" i="8"/>
  <c r="E14" i="8" s="1"/>
  <c r="C30" i="8"/>
  <c r="E30" i="8" s="1"/>
  <c r="M18" i="8"/>
  <c r="O18" i="8" s="1"/>
  <c r="M30" i="8"/>
  <c r="O30" i="8" s="1"/>
  <c r="M79" i="8"/>
  <c r="O79" i="8" s="1"/>
  <c r="M91" i="8"/>
  <c r="O91" i="8" s="1"/>
  <c r="H23" i="8"/>
  <c r="J23" i="8" s="1"/>
  <c r="H35" i="8"/>
  <c r="J35" i="8" s="1"/>
  <c r="C19" i="8"/>
  <c r="E19" i="8" s="1"/>
  <c r="M5" i="8"/>
  <c r="O5" i="8" s="1"/>
  <c r="M81" i="8"/>
  <c r="O81" i="8" s="1"/>
  <c r="H17" i="8"/>
  <c r="J17" i="8" s="1"/>
  <c r="C25" i="8"/>
  <c r="E25" i="8" s="1"/>
  <c r="M21" i="8"/>
  <c r="O21" i="8" s="1"/>
  <c r="M90" i="8"/>
  <c r="O90" i="8" s="1"/>
  <c r="M15" i="8"/>
  <c r="O15" i="8" s="1"/>
  <c r="M64" i="8"/>
  <c r="O64" i="8" s="1"/>
  <c r="M76" i="8"/>
  <c r="O76" i="8" s="1"/>
  <c r="H8" i="8"/>
  <c r="J8" i="8" s="1"/>
  <c r="H20" i="8"/>
  <c r="J20" i="8" s="1"/>
  <c r="H40" i="8"/>
  <c r="J40" i="8" s="1"/>
  <c r="C16" i="8"/>
  <c r="E16" i="8" s="1"/>
  <c r="M8" i="8"/>
  <c r="O8" i="8" s="1"/>
  <c r="M24" i="8"/>
  <c r="O24" i="8" s="1"/>
  <c r="M93" i="8"/>
  <c r="O93" i="8" s="1"/>
  <c r="H29" i="8"/>
  <c r="J29" i="8" s="1"/>
  <c r="C29" i="8"/>
  <c r="E29" i="8" s="1"/>
  <c r="M25" i="8"/>
  <c r="O25" i="8" s="1"/>
  <c r="H6" i="8"/>
  <c r="J6" i="8" s="1"/>
  <c r="H22" i="8"/>
  <c r="J22" i="8" s="1"/>
  <c r="H18" i="8"/>
  <c r="J18" i="8" s="1"/>
  <c r="M14" i="8"/>
  <c r="O14" i="8" s="1"/>
  <c r="M26" i="8"/>
  <c r="O26" i="8" s="1"/>
  <c r="M71" i="8"/>
  <c r="O71" i="8" s="1"/>
  <c r="H11" i="8"/>
  <c r="J11" i="8" s="1"/>
  <c r="H27" i="8"/>
  <c r="J27" i="8" s="1"/>
  <c r="H39" i="8"/>
  <c r="J39" i="8" s="1"/>
  <c r="M73" i="8"/>
  <c r="O73" i="8" s="1"/>
  <c r="H9" i="8"/>
  <c r="C9" i="8"/>
  <c r="E9" i="8" s="1"/>
  <c r="M66" i="8"/>
  <c r="O66" i="8" s="1"/>
  <c r="M7" i="8"/>
  <c r="O7" i="8" s="1"/>
  <c r="M19" i="8"/>
  <c r="O92" i="8"/>
  <c r="H16" i="8"/>
  <c r="J16" i="8" s="1"/>
  <c r="H32" i="8"/>
  <c r="C24" i="8"/>
  <c r="E24" i="8" s="1"/>
  <c r="M12" i="8"/>
  <c r="O12" i="8" s="1"/>
  <c r="M32" i="8"/>
  <c r="O32" i="8" s="1"/>
  <c r="C21" i="8"/>
  <c r="E21" i="8" s="1"/>
  <c r="M17" i="8"/>
  <c r="O17" i="8" s="1"/>
  <c r="M78" i="8"/>
  <c r="O78" i="8" s="1"/>
  <c r="C22" i="8"/>
  <c r="E22" i="8" s="1"/>
  <c r="H30" i="8"/>
  <c r="J30" i="8" s="1"/>
  <c r="C10" i="8"/>
  <c r="E10" i="8" s="1"/>
  <c r="M75" i="8"/>
  <c r="O75" i="8" s="1"/>
  <c r="M87" i="8"/>
  <c r="O87" i="8" s="1"/>
  <c r="H15" i="8"/>
  <c r="J15" i="8" s="1"/>
  <c r="C7" i="8"/>
  <c r="E7" i="8" s="1"/>
  <c r="C23" i="8"/>
  <c r="E23" i="8" s="1"/>
  <c r="M16" i="8"/>
  <c r="C17" i="8"/>
  <c r="E17" i="8" s="1"/>
  <c r="M13" i="8"/>
  <c r="O13" i="8" s="1"/>
  <c r="M74" i="8"/>
  <c r="O74" i="8" s="1"/>
  <c r="M23" i="8"/>
  <c r="O23" i="8" s="1"/>
  <c r="M68" i="8"/>
  <c r="O68" i="8" s="1"/>
  <c r="M80" i="8"/>
  <c r="O80" i="8" s="1"/>
  <c r="H36" i="8"/>
  <c r="J36" i="8" s="1"/>
  <c r="C12" i="8"/>
  <c r="E12" i="8" s="1"/>
  <c r="C28" i="8"/>
  <c r="E28" i="8" s="1"/>
  <c r="M69" i="8"/>
  <c r="O69" i="8" s="1"/>
  <c r="H13" i="8"/>
  <c r="J13" i="8" s="1"/>
  <c r="H37" i="8"/>
  <c r="J37" i="8" s="1"/>
  <c r="M86" i="8"/>
  <c r="O86" i="8" s="1"/>
  <c r="H38" i="8"/>
  <c r="J38" i="8" s="1"/>
  <c r="E8" i="8"/>
  <c r="E20" i="8"/>
  <c r="J41" i="8"/>
  <c r="J33" i="8"/>
  <c r="J25" i="8"/>
  <c r="J9" i="8"/>
  <c r="O33" i="8"/>
  <c r="O29" i="8"/>
  <c r="E11" i="8"/>
  <c r="J32" i="8"/>
  <c r="J24" i="8"/>
  <c r="O77" i="8"/>
  <c r="O65" i="8"/>
  <c r="O20" i="8"/>
  <c r="O16" i="8"/>
  <c r="R79" i="8"/>
  <c r="P47" i="5" l="1"/>
  <c r="P31" i="5"/>
  <c r="P33" i="5"/>
  <c r="P21" i="5"/>
  <c r="P57" i="5"/>
  <c r="P59" i="5"/>
  <c r="P11" i="5"/>
  <c r="P20" i="5"/>
  <c r="P4" i="5"/>
  <c r="P42" i="5"/>
  <c r="P51" i="5"/>
  <c r="P19" i="5"/>
  <c r="P17" i="5"/>
  <c r="J44" i="8"/>
  <c r="O95" i="8" s="1"/>
  <c r="E33" i="8"/>
  <c r="E32" i="8"/>
  <c r="P14" i="5"/>
  <c r="P35" i="5"/>
  <c r="P46" i="5"/>
  <c r="P34" i="5"/>
  <c r="P3" i="5"/>
  <c r="P54" i="5"/>
  <c r="P41" i="5"/>
  <c r="P29" i="5"/>
  <c r="P9" i="5"/>
  <c r="P52" i="5"/>
  <c r="J43" i="8"/>
  <c r="P44" i="5"/>
  <c r="P55" i="5"/>
  <c r="P40" i="5"/>
  <c r="P30" i="5"/>
  <c r="P18" i="5"/>
  <c r="P8" i="5"/>
  <c r="P13" i="5"/>
  <c r="P36" i="5"/>
  <c r="P61" i="5"/>
  <c r="P53" i="5"/>
  <c r="P38" i="5"/>
  <c r="P25" i="5"/>
  <c r="P5" i="5"/>
  <c r="P27" i="5"/>
  <c r="P60" i="5"/>
  <c r="P50" i="5"/>
  <c r="P39" i="5"/>
  <c r="P24" i="5"/>
  <c r="P16" i="5"/>
  <c r="P7" i="5"/>
  <c r="P45" i="5"/>
  <c r="P10" i="5"/>
  <c r="P58" i="5"/>
  <c r="P49" i="5"/>
  <c r="P37" i="5"/>
  <c r="P22" i="5"/>
  <c r="P2" i="5"/>
  <c r="P43" i="5"/>
  <c r="P12" i="5"/>
  <c r="P48" i="5"/>
  <c r="P32" i="5"/>
  <c r="P23" i="5"/>
  <c r="P15" i="5"/>
  <c r="P28" i="5"/>
  <c r="O96" i="8" l="1"/>
</calcChain>
</file>

<file path=xl/connections.xml><?xml version="1.0" encoding="utf-8"?>
<connections xmlns="http://schemas.openxmlformats.org/spreadsheetml/2006/main">
  <connection id="1" keepAlive="1" name="Query - 200N_20Ns_elastans_meanders_1" description="Connection to the '200N_20Ns_elastans_meanders_1' query in the workbook." type="5" refreshedVersion="6" background="1" saveData="1">
    <dbPr connection="Provider=Microsoft.Mashup.OleDb.1;Data Source=$Workbook$;Location=200N_20Ns_elastans_meanders_1;Extended Properties=&quot;&quot;" command="SELECT * FROM [200N_20Ns_elastans_meanders_1]"/>
  </connection>
  <connection id="2" keepAlive="1" name="Query - 300N_20Ns_elastans_meanders_1" description="Connection to the '300N_20Ns_elastans_meanders_1' query in the workbook." type="5" refreshedVersion="6" background="1" saveData="1">
    <dbPr connection="Provider=Microsoft.Mashup.OleDb.1;Data Source=$Workbook$;Location=300N_20Ns_elastans_meanders_1;Extended Properties=&quot;&quot;" command="SELECT * FROM [300N_20Ns_elastans_meanders_1]"/>
  </connection>
  <connection id="3" keepAlive="1" name="Query - 500N_20Ns_elastans_meanders_1" description="Connection to the '500N_20Ns_elastans_meanders_1' query in the workbook." type="5" refreshedVersion="6" background="1" saveData="1">
    <dbPr connection="Provider=Microsoft.Mashup.OleDb.1;Data Source=$Workbook$;Location=500N_20Ns_elastans_meanders_1;Extended Properties=&quot;&quot;" command="SELECT * FROM [500N_20Ns_elastans_meanders_1]"/>
  </connection>
</connections>
</file>

<file path=xl/sharedStrings.xml><?xml version="1.0" encoding="utf-8"?>
<sst xmlns="http://schemas.openxmlformats.org/spreadsheetml/2006/main" count="18355" uniqueCount="6414">
  <si>
    <t>445</t>
  </si>
  <si>
    <t>2018.02.05. 13:43:14:719</t>
  </si>
  <si>
    <t>00:00:06:26:211</t>
  </si>
  <si>
    <t>3,3736364</t>
  </si>
  <si>
    <t>1891,7003</t>
  </si>
  <si>
    <t>446</t>
  </si>
  <si>
    <t>2018.02.05. 13:43:15:584</t>
  </si>
  <si>
    <t>00:00:06:27:076</t>
  </si>
  <si>
    <t>3,5432443</t>
  </si>
  <si>
    <t>1847,9135</t>
  </si>
  <si>
    <t>447</t>
  </si>
  <si>
    <t>2018.02.05. 13:43:16:449</t>
  </si>
  <si>
    <t>00:00:06:27:941</t>
  </si>
  <si>
    <t>3,7147812</t>
  </si>
  <si>
    <t>1802,8061</t>
  </si>
  <si>
    <t>448</t>
  </si>
  <si>
    <t>2018.02.05. 13:43:17:314</t>
  </si>
  <si>
    <t>00:00:06:28:806</t>
  </si>
  <si>
    <t>3,8995839</t>
  </si>
  <si>
    <t>-0,023873</t>
  </si>
  <si>
    <t>1748,1423</t>
  </si>
  <si>
    <t>449</t>
  </si>
  <si>
    <t>2018.02.05. 13:43:18:180</t>
  </si>
  <si>
    <t>00:00:06:29:672</t>
  </si>
  <si>
    <t>4,0657492</t>
  </si>
  <si>
    <t>1716,0377</t>
  </si>
  <si>
    <t>450</t>
  </si>
  <si>
    <t>2018.02.05. 13:43:19:045</t>
  </si>
  <si>
    <t>00:00:06:30:537</t>
  </si>
  <si>
    <t>4,2357536</t>
  </si>
  <si>
    <t>1665,8729</t>
  </si>
  <si>
    <t>451</t>
  </si>
  <si>
    <t>2018.02.05. 13:43:19:910</t>
  </si>
  <si>
    <t>00:00:06:31:402</t>
  </si>
  <si>
    <t>4,4042868</t>
  </si>
  <si>
    <t>1634,9388</t>
  </si>
  <si>
    <t>452</t>
  </si>
  <si>
    <t>2018.02.05. 13:43:20:775</t>
  </si>
  <si>
    <t>00:00:06:32:267</t>
  </si>
  <si>
    <t>4,581476</t>
  </si>
  <si>
    <t>1603,6073</t>
  </si>
  <si>
    <t>453</t>
  </si>
  <si>
    <t>2018.02.05. 13:43:21:641</t>
  </si>
  <si>
    <t>00:00:06:33:133</t>
  </si>
  <si>
    <t>4,7659394</t>
  </si>
  <si>
    <t>-0,0247589</t>
  </si>
  <si>
    <t>1571,7709</t>
  </si>
  <si>
    <t>454</t>
  </si>
  <si>
    <t>2018.02.05. 13:43:22:506</t>
  </si>
  <si>
    <t>00:00:06:33:998</t>
  </si>
  <si>
    <t>4,926944</t>
  </si>
  <si>
    <t>1558,7681</t>
  </si>
  <si>
    <t>455</t>
  </si>
  <si>
    <t>2018.02.05. 13:43:23:371</t>
  </si>
  <si>
    <t>00:00:06:34:863</t>
  </si>
  <si>
    <t>4,9922706</t>
  </si>
  <si>
    <t>1568,6786</t>
  </si>
  <si>
    <t>456</t>
  </si>
  <si>
    <t>2018.02.05. 13:43:24:238</t>
  </si>
  <si>
    <t>00:00:06:35:730</t>
  </si>
  <si>
    <t>4,803335</t>
  </si>
  <si>
    <t>-0,0248717</t>
  </si>
  <si>
    <t>1581,51</t>
  </si>
  <si>
    <t>457</t>
  </si>
  <si>
    <t>2018.02.05. 13:43:25:104</t>
  </si>
  <si>
    <t>00:00:06:36:596</t>
  </si>
  <si>
    <t>4,6345624</t>
  </si>
  <si>
    <t>1597,6374</t>
  </si>
  <si>
    <t>458</t>
  </si>
  <si>
    <t>2018.02.05. 13:43:25:969</t>
  </si>
  <si>
    <t>00:00:06:37:461</t>
  </si>
  <si>
    <t>4,4664413</t>
  </si>
  <si>
    <t>1614,5272</t>
  </si>
  <si>
    <t>459</t>
  </si>
  <si>
    <t>2018.02.05. 13:43:26:836</t>
  </si>
  <si>
    <t>00:00:06:38:328</t>
  </si>
  <si>
    <t>4,2906706</t>
  </si>
  <si>
    <t>1631,0626</t>
  </si>
  <si>
    <t>460</t>
  </si>
  <si>
    <t>2018.02.05. 13:43:27:702</t>
  </si>
  <si>
    <t>00:00:06:39:194</t>
  </si>
  <si>
    <t>4,111046</t>
  </si>
  <si>
    <t>1648,6611</t>
  </si>
  <si>
    <t>461</t>
  </si>
  <si>
    <t>2018.02.05. 13:43:28:567</t>
  </si>
  <si>
    <t>00:00:06:40:059</t>
  </si>
  <si>
    <t>3,9406701</t>
  </si>
  <si>
    <t>-0,0239579</t>
  </si>
  <si>
    <t>1673,475</t>
  </si>
  <si>
    <t>462</t>
  </si>
  <si>
    <t>2018.02.05. 13:43:29:432</t>
  </si>
  <si>
    <t>00:00:06:40:924</t>
  </si>
  <si>
    <t>3,7723902</t>
  </si>
  <si>
    <t>1700,6082</t>
  </si>
  <si>
    <t>463</t>
  </si>
  <si>
    <t>2018.02.05. 13:43:30:297</t>
  </si>
  <si>
    <t>00:00:06:41:789</t>
  </si>
  <si>
    <t>3,5959861</t>
  </si>
  <si>
    <t>1727,9669</t>
  </si>
  <si>
    <t>464</t>
  </si>
  <si>
    <t>2018.02.05. 13:43:31:162</t>
  </si>
  <si>
    <t>00:00:06:42:654</t>
  </si>
  <si>
    <t>3,4263865</t>
  </si>
  <si>
    <t>1756,2167</t>
  </si>
  <si>
    <t>465</t>
  </si>
  <si>
    <t>2018.02.05. 13:43:32:027</t>
  </si>
  <si>
    <t>00:00:06:43:519</t>
  </si>
  <si>
    <t>3,2517542</t>
  </si>
  <si>
    <t>1791,1454</t>
  </si>
  <si>
    <t>466</t>
  </si>
  <si>
    <t>2018.02.05. 13:43:32:892</t>
  </si>
  <si>
    <t>00:00:06:44:384</t>
  </si>
  <si>
    <t>3,0795935</t>
  </si>
  <si>
    <t>1836,693</t>
  </si>
  <si>
    <t>467</t>
  </si>
  <si>
    <t>2018.02.05. 13:43:33:758</t>
  </si>
  <si>
    <t>00:00:06:45:250</t>
  </si>
  <si>
    <t>2,9085733</t>
  </si>
  <si>
    <t>1896,8005</t>
  </si>
  <si>
    <t>468</t>
  </si>
  <si>
    <t>2018.02.05. 13:43:34:623</t>
  </si>
  <si>
    <t>00:00:06:46:115</t>
  </si>
  <si>
    <t>2,7338766</t>
  </si>
  <si>
    <t>1963,2751</t>
  </si>
  <si>
    <t>469</t>
  </si>
  <si>
    <t>2018.02.05. 13:43:35:488</t>
  </si>
  <si>
    <t>00:00:06:46:980</t>
  </si>
  <si>
    <t>2,5670571</t>
  </si>
  <si>
    <t>2020,7306</t>
  </si>
  <si>
    <t>470</t>
  </si>
  <si>
    <t>2018.02.05. 13:43:36:353</t>
  </si>
  <si>
    <t>00:00:06:47:845</t>
  </si>
  <si>
    <t>2,4010076</t>
  </si>
  <si>
    <t>2123,1002</t>
  </si>
  <si>
    <t>471</t>
  </si>
  <si>
    <t>2018.02.05. 13:43:37:219</t>
  </si>
  <si>
    <t>00:00:06:48:711</t>
  </si>
  <si>
    <t>2,2295667</t>
  </si>
  <si>
    <t>2205,4986</t>
  </si>
  <si>
    <t>472</t>
  </si>
  <si>
    <t>2018.02.05. 13:43:38:085</t>
  </si>
  <si>
    <t>00:00:06:49:577</t>
  </si>
  <si>
    <t>2,0518833</t>
  </si>
  <si>
    <t>2342,0772</t>
  </si>
  <si>
    <t>473</t>
  </si>
  <si>
    <t>2018.02.05. 13:43:38:950</t>
  </si>
  <si>
    <t>00:00:06:50:442</t>
  </si>
  <si>
    <t>1,8789969</t>
  </si>
  <si>
    <t>2510,524</t>
  </si>
  <si>
    <t>474</t>
  </si>
  <si>
    <t>2018.02.05. 13:43:39:816</t>
  </si>
  <si>
    <t>00:00:06:51:308</t>
  </si>
  <si>
    <t>1,7153819</t>
  </si>
  <si>
    <t>2697,8581</t>
  </si>
  <si>
    <t>475</t>
  </si>
  <si>
    <t>2018.02.05. 13:43:40:682</t>
  </si>
  <si>
    <t>00:00:06:52:174</t>
  </si>
  <si>
    <t>1,5309142</t>
  </si>
  <si>
    <t>2897,465</t>
  </si>
  <si>
    <t>476</t>
  </si>
  <si>
    <t>2018.02.05. 13:43:41:547</t>
  </si>
  <si>
    <t>00:00:06:53:039</t>
  </si>
  <si>
    <t>1,3682808</t>
  </si>
  <si>
    <t>-0,0211831</t>
  </si>
  <si>
    <t>3128,2744</t>
  </si>
  <si>
    <t>477</t>
  </si>
  <si>
    <t>2018.02.05. 13:43:42:412</t>
  </si>
  <si>
    <t>00:00:06:53:904</t>
  </si>
  <si>
    <t>1,1961255</t>
  </si>
  <si>
    <t>-0,0211165</t>
  </si>
  <si>
    <t>3438,3575</t>
  </si>
  <si>
    <t>478</t>
  </si>
  <si>
    <t>2018.02.05. 13:43:43:278</t>
  </si>
  <si>
    <t>00:00:06:54:770</t>
  </si>
  <si>
    <t>1,023181</t>
  </si>
  <si>
    <t>-0,0208459</t>
  </si>
  <si>
    <t>3816,5689</t>
  </si>
  <si>
    <t>479</t>
  </si>
  <si>
    <t>2018.02.05. 13:43:44:143</t>
  </si>
  <si>
    <t>00:00:06:55:635</t>
  </si>
  <si>
    <t>0,8624462</t>
  </si>
  <si>
    <t>-0,0202725</t>
  </si>
  <si>
    <t>4410,1711</t>
  </si>
  <si>
    <t>480</t>
  </si>
  <si>
    <t>2018.02.05. 13:43:45:008</t>
  </si>
  <si>
    <t>00:00:06:56:500</t>
  </si>
  <si>
    <t>0,6964183</t>
  </si>
  <si>
    <t>5481,4016</t>
  </si>
  <si>
    <t>481</t>
  </si>
  <si>
    <t>2018.02.05. 13:43:45:874</t>
  </si>
  <si>
    <t>00:00:06:57:366</t>
  </si>
  <si>
    <t>0,5179158</t>
  </si>
  <si>
    <t>-0,0192245</t>
  </si>
  <si>
    <t>7252,6085</t>
  </si>
  <si>
    <t>482</t>
  </si>
  <si>
    <t>2018.02.05. 13:43:46:739</t>
  </si>
  <si>
    <t>00:00:06:58:231</t>
  </si>
  <si>
    <t>0,3584639</t>
  </si>
  <si>
    <t>-0,0184997</t>
  </si>
  <si>
    <t>11486,632</t>
  </si>
  <si>
    <t>483</t>
  </si>
  <si>
    <t>2018.02.05. 13:43:47:605</t>
  </si>
  <si>
    <t>00:00:06:59:097</t>
  </si>
  <si>
    <t>0,1575489</t>
  </si>
  <si>
    <t>-0,0164229</t>
  </si>
  <si>
    <t>33980,484</t>
  </si>
  <si>
    <t>484</t>
  </si>
  <si>
    <t>2018.02.05. 13:43:48:561</t>
  </si>
  <si>
    <t>00:00:07:00:053</t>
  </si>
  <si>
    <t>0,0129674</t>
  </si>
  <si>
    <t>-0,0141346</t>
  </si>
  <si>
    <t>34268,685</t>
  </si>
  <si>
    <t>485</t>
  </si>
  <si>
    <t>2018.02.05. 13:43:49:445</t>
  </si>
  <si>
    <t>00:00:07:00:937</t>
  </si>
  <si>
    <t>0,0031785</t>
  </si>
  <si>
    <t>-0,0138007</t>
  </si>
  <si>
    <t>20721,732</t>
  </si>
  <si>
    <t>486</t>
  </si>
  <si>
    <t>2018.02.05. 13:43:50:330</t>
  </si>
  <si>
    <t>00:00:07:01:822</t>
  </si>
  <si>
    <t>0,0988274</t>
  </si>
  <si>
    <t>-0,0161587</t>
  </si>
  <si>
    <t>10775</t>
  </si>
  <si>
    <t>487</t>
  </si>
  <si>
    <t>2018.02.05. 13:43:51:215</t>
  </si>
  <si>
    <t>00:00:07:02:707</t>
  </si>
  <si>
    <t>0,2829705</t>
  </si>
  <si>
    <t>7926,0963</t>
  </si>
  <si>
    <t>488</t>
  </si>
  <si>
    <t>2018.02.05. 13:43:52:187</t>
  </si>
  <si>
    <t>00:00:07:03:679</t>
  </si>
  <si>
    <t>0,4830576</t>
  </si>
  <si>
    <t>-0,0184385</t>
  </si>
  <si>
    <t>6282,9102</t>
  </si>
  <si>
    <t>489</t>
  </si>
  <si>
    <t>2018.02.05. 13:43:53:052</t>
  </si>
  <si>
    <t>00:00:07:04:544</t>
  </si>
  <si>
    <t>0,6551988</t>
  </si>
  <si>
    <t>-0,0191171</t>
  </si>
  <si>
    <t>5259,0959</t>
  </si>
  <si>
    <t>490</t>
  </si>
  <si>
    <t>2018.02.05. 13:43:53:918</t>
  </si>
  <si>
    <t>00:00:07:05:410</t>
  </si>
  <si>
    <t>0,8287207</t>
  </si>
  <si>
    <t>-0,0195058</t>
  </si>
  <si>
    <t>4741,5357</t>
  </si>
  <si>
    <t>491</t>
  </si>
  <si>
    <t>2018.02.05. 13:43:54:783</t>
  </si>
  <si>
    <t>00:00:07:06:275</t>
  </si>
  <si>
    <t>0,9982213</t>
  </si>
  <si>
    <t>-0,0198441</t>
  </si>
  <si>
    <t>4342,73</t>
  </si>
  <si>
    <t>492</t>
  </si>
  <si>
    <t>2018.02.05. 13:43:55:648</t>
  </si>
  <si>
    <t>00:00:07:07:140</t>
  </si>
  <si>
    <t>1,1775227</t>
  </si>
  <si>
    <t>3973,5915</t>
  </si>
  <si>
    <t>493</t>
  </si>
  <si>
    <t>2018.02.05. 13:43:56:514</t>
  </si>
  <si>
    <t>00:00:07:08:006</t>
  </si>
  <si>
    <t>1,3526534</t>
  </si>
  <si>
    <t>3567,1625</t>
  </si>
  <si>
    <t>494</t>
  </si>
  <si>
    <t>2018.02.05. 13:43:57:379</t>
  </si>
  <si>
    <t>00:00:07:08:871</t>
  </si>
  <si>
    <t>1,5184966</t>
  </si>
  <si>
    <t>-0,020847</t>
  </si>
  <si>
    <t>3230,2789</t>
  </si>
  <si>
    <t>495</t>
  </si>
  <si>
    <t>2018.02.05. 13:43:58:244</t>
  </si>
  <si>
    <t>00:00:07:09:736</t>
  </si>
  <si>
    <t>1,687074</t>
  </si>
  <si>
    <t>2956,6063</t>
  </si>
  <si>
    <t>496</t>
  </si>
  <si>
    <t>2018.02.05. 13:43:59:109</t>
  </si>
  <si>
    <t>00:00:07:10:601</t>
  </si>
  <si>
    <t>1,8630873</t>
  </si>
  <si>
    <t>-0,0214161</t>
  </si>
  <si>
    <t>2734,1827</t>
  </si>
  <si>
    <t>497</t>
  </si>
  <si>
    <t>2018.02.05. 13:43:59:974</t>
  </si>
  <si>
    <t>00:00:07:11:466</t>
  </si>
  <si>
    <t>2,0302245</t>
  </si>
  <si>
    <t>2573,8315</t>
  </si>
  <si>
    <t>498</t>
  </si>
  <si>
    <t>2018.02.05. 13:44:00:839</t>
  </si>
  <si>
    <t>00:00:07:12:331</t>
  </si>
  <si>
    <t>2,2067192</t>
  </si>
  <si>
    <t>2482,5963</t>
  </si>
  <si>
    <t>499</t>
  </si>
  <si>
    <t>2018.02.05. 13:44:01:706</t>
  </si>
  <si>
    <t>00:00:07:13:198</t>
  </si>
  <si>
    <t>2,3746562</t>
  </si>
  <si>
    <t>-0,0221764</t>
  </si>
  <si>
    <t>2352,7608</t>
  </si>
  <si>
    <t>500</t>
  </si>
  <si>
    <t>2018.02.05. 13:44:02:572</t>
  </si>
  <si>
    <t>00:00:07:14:064</t>
  </si>
  <si>
    <t>2,5586921</t>
  </si>
  <si>
    <t>2276,236</t>
  </si>
  <si>
    <t>501</t>
  </si>
  <si>
    <t>2018.02.05. 13:44:03:439</t>
  </si>
  <si>
    <t>00:00:07:14:931</t>
  </si>
  <si>
    <t>2,7213084</t>
  </si>
  <si>
    <t>2190,7774</t>
  </si>
  <si>
    <t>502</t>
  </si>
  <si>
    <t>2018.02.05. 13:44:04:304</t>
  </si>
  <si>
    <t>00:00:07:15:796</t>
  </si>
  <si>
    <t>2,8929096</t>
  </si>
  <si>
    <t>2102,302</t>
  </si>
  <si>
    <t>503</t>
  </si>
  <si>
    <t>2018.02.05. 13:44:05:169</t>
  </si>
  <si>
    <t>00:00:07:16:661</t>
  </si>
  <si>
    <t>3,0748537</t>
  </si>
  <si>
    <t>-0,0228755</t>
  </si>
  <si>
    <t>2023,7264</t>
  </si>
  <si>
    <t>504</t>
  </si>
  <si>
    <t>2018.02.05. 13:44:06:034</t>
  </si>
  <si>
    <t>00:00:07:17:526</t>
  </si>
  <si>
    <t>3,2420273</t>
  </si>
  <si>
    <t>1960,9774</t>
  </si>
  <si>
    <t>505</t>
  </si>
  <si>
    <t>2018.02.05. 13:44:06:899</t>
  </si>
  <si>
    <t>00:00:07:18:391</t>
  </si>
  <si>
    <t>3,4198598</t>
  </si>
  <si>
    <t>1910,147</t>
  </si>
  <si>
    <t>506</t>
  </si>
  <si>
    <t>2018.02.05. 13:44:07:764</t>
  </si>
  <si>
    <t>00:00:07:19:256</t>
  </si>
  <si>
    <t>3,6114855</t>
  </si>
  <si>
    <t>1849,363</t>
  </si>
  <si>
    <t>507</t>
  </si>
  <si>
    <t>2018.02.05. 13:44:08:630</t>
  </si>
  <si>
    <t>00:00:07:20:122</t>
  </si>
  <si>
    <t>3,7737873</t>
  </si>
  <si>
    <t>-0,0235455</t>
  </si>
  <si>
    <t>1804,2019</t>
  </si>
  <si>
    <t>508</t>
  </si>
  <si>
    <t>2018.02.05. 13:44:09:494</t>
  </si>
  <si>
    <t>00:00:07:20:986</t>
  </si>
  <si>
    <t>3,9450932</t>
  </si>
  <si>
    <t>1761,7035</t>
  </si>
  <si>
    <t>509</t>
  </si>
  <si>
    <t>2018.02.05. 13:44:10:360</t>
  </si>
  <si>
    <t>00:00:07:21:852</t>
  </si>
  <si>
    <t>4,1183705</t>
  </si>
  <si>
    <t>-0,0239664</t>
  </si>
  <si>
    <t>1710,9912</t>
  </si>
  <si>
    <t>510</t>
  </si>
  <si>
    <t>2018.02.05. 13:44:11:225</t>
  </si>
  <si>
    <t>00:00:07:22:717</t>
  </si>
  <si>
    <t>4,3019834</t>
  </si>
  <si>
    <t>1673,3783</t>
  </si>
  <si>
    <t>511</t>
  </si>
  <si>
    <t>2018.02.05. 13:44:12:090</t>
  </si>
  <si>
    <t>00:00:07:23:582</t>
  </si>
  <si>
    <t>4,4661192</t>
  </si>
  <si>
    <t>-0,024557</t>
  </si>
  <si>
    <t>1644,5916</t>
  </si>
  <si>
    <t>512</t>
  </si>
  <si>
    <t>2018.02.05. 13:44:12:955</t>
  </si>
  <si>
    <t>00:00:07:24:447</t>
  </si>
  <si>
    <t>4,63412</t>
  </si>
  <si>
    <t>1607,5264</t>
  </si>
  <si>
    <t>513</t>
  </si>
  <si>
    <t>2018.02.05. 13:44:13:820</t>
  </si>
  <si>
    <t>00:00:07:25:312</t>
  </si>
  <si>
    <t>4,8027433</t>
  </si>
  <si>
    <t>-0,0248942</t>
  </si>
  <si>
    <t>1586,4813</t>
  </si>
  <si>
    <t>514</t>
  </si>
  <si>
    <t>2018.02.05. 13:44:14:685</t>
  </si>
  <si>
    <t>00:00:07:26:177</t>
  </si>
  <si>
    <t>4,9735938</t>
  </si>
  <si>
    <t>-0,0248889</t>
  </si>
  <si>
    <t>1577,913</t>
  </si>
  <si>
    <t>515</t>
  </si>
  <si>
    <t>2018.02.05. 13:44:15:550</t>
  </si>
  <si>
    <t>00:00:07:27:042</t>
  </si>
  <si>
    <t>4,913051</t>
  </si>
  <si>
    <t>1594,0404</t>
  </si>
  <si>
    <t>516</t>
  </si>
  <si>
    <t>2018.02.05. 13:44:16:417</t>
  </si>
  <si>
    <t>00:00:07:27:909</t>
  </si>
  <si>
    <t>4,7344584</t>
  </si>
  <si>
    <t>1607,1614</t>
  </si>
  <si>
    <t>517</t>
  </si>
  <si>
    <t>2018.02.05. 13:44:17:283</t>
  </si>
  <si>
    <t>00:00:07:28:775</t>
  </si>
  <si>
    <t>4,5636099</t>
  </si>
  <si>
    <t>1623,1492</t>
  </si>
  <si>
    <t>518</t>
  </si>
  <si>
    <t>2018.02.05. 13:44:18:149</t>
  </si>
  <si>
    <t>00:00:07:29:641</t>
  </si>
  <si>
    <t>4,3924082</t>
  </si>
  <si>
    <t>1639,7813</t>
  </si>
  <si>
    <t>519</t>
  </si>
  <si>
    <t>2018.02.05. 13:44:19:014</t>
  </si>
  <si>
    <t>00:00:07:30:506</t>
  </si>
  <si>
    <t>4,223306</t>
  </si>
  <si>
    <t>-0,0242081</t>
  </si>
  <si>
    <t>1658,0777</t>
  </si>
  <si>
    <t>520</t>
  </si>
  <si>
    <t>2018.02.05. 13:44:19:879</t>
  </si>
  <si>
    <t>00:00:07:31:371</t>
  </si>
  <si>
    <t>4,056392</t>
  </si>
  <si>
    <t>1685,6082</t>
  </si>
  <si>
    <t>521</t>
  </si>
  <si>
    <t>2018.02.05. 13:44:20:744</t>
  </si>
  <si>
    <t>00:00:07:32:236</t>
  </si>
  <si>
    <t>3,8838933</t>
  </si>
  <si>
    <t>1710,508</t>
  </si>
  <si>
    <t>522</t>
  </si>
  <si>
    <t>2018.02.05. 13:44:21:610</t>
  </si>
  <si>
    <t>00:00:07:33:102</t>
  </si>
  <si>
    <t>3,7083888</t>
  </si>
  <si>
    <t>1745,2969</t>
  </si>
  <si>
    <t>523</t>
  </si>
  <si>
    <t>2018.02.05. 13:44:22:475</t>
  </si>
  <si>
    <t>00:00:07:33:967</t>
  </si>
  <si>
    <t>3,5381222</t>
  </si>
  <si>
    <t>1775,5546</t>
  </si>
  <si>
    <t>524</t>
  </si>
  <si>
    <t>2018.02.05. 13:44:23:340</t>
  </si>
  <si>
    <t>00:00:07:34:832</t>
  </si>
  <si>
    <t>3,3622379</t>
  </si>
  <si>
    <t>1807,1547</t>
  </si>
  <si>
    <t>525</t>
  </si>
  <si>
    <t>2018.02.05. 13:44:24:205</t>
  </si>
  <si>
    <t>00:00:07:35:697</t>
  </si>
  <si>
    <t>3,191717</t>
  </si>
  <si>
    <t>-0,0233769</t>
  </si>
  <si>
    <t>1850,6837</t>
  </si>
  <si>
    <t>526</t>
  </si>
  <si>
    <t>2018.02.05. 13:44:25:071</t>
  </si>
  <si>
    <t>00:00:07:36:563</t>
  </si>
  <si>
    <t>3,0194448</t>
  </si>
  <si>
    <t>1901,439</t>
  </si>
  <si>
    <t>527</t>
  </si>
  <si>
    <t>2018.02.05. 13:44:25:936</t>
  </si>
  <si>
    <t>00:00:07:37:428</t>
  </si>
  <si>
    <t>2,8494437</t>
  </si>
  <si>
    <t>-0,0231933</t>
  </si>
  <si>
    <t>1950,6159</t>
  </si>
  <si>
    <t>528</t>
  </si>
  <si>
    <t>2018.02.05. 13:44:26:801</t>
  </si>
  <si>
    <t>00:00:07:38:293</t>
  </si>
  <si>
    <t>2,6748853</t>
  </si>
  <si>
    <t>2020,9132</t>
  </si>
  <si>
    <t>529</t>
  </si>
  <si>
    <t>2018.02.05. 13:44:27:666</t>
  </si>
  <si>
    <t>00:00:07:39:158</t>
  </si>
  <si>
    <t>2,4965781</t>
  </si>
  <si>
    <t>-0,0227412</t>
  </si>
  <si>
    <t>2095,1938</t>
  </si>
  <si>
    <t>530</t>
  </si>
  <si>
    <t>2018.02.05. 13:44:28:532</t>
  </si>
  <si>
    <t>00:00:07:40:024</t>
  </si>
  <si>
    <t>2,3211803</t>
  </si>
  <si>
    <t>2197,4775</t>
  </si>
  <si>
    <t>531</t>
  </si>
  <si>
    <t>2018.02.05. 13:44:29:398</t>
  </si>
  <si>
    <t>00:00:07:40:890</t>
  </si>
  <si>
    <t>2,1467946</t>
  </si>
  <si>
    <t>2312,2705</t>
  </si>
  <si>
    <t>532</t>
  </si>
  <si>
    <t>2018.02.05. 13:44:30:264</t>
  </si>
  <si>
    <t>00:00:07:41:756</t>
  </si>
  <si>
    <t>1,9802598</t>
  </si>
  <si>
    <t>2464,1926</t>
  </si>
  <si>
    <t>533</t>
  </si>
  <si>
    <t>2018.02.05. 13:44:31:130</t>
  </si>
  <si>
    <t>00:00:07:42:622</t>
  </si>
  <si>
    <t>1,8121337</t>
  </si>
  <si>
    <t>2628,9139</t>
  </si>
  <si>
    <t>534</t>
  </si>
  <si>
    <t>2018.02.05. 13:44:31:995</t>
  </si>
  <si>
    <t>00:00:07:43:487</t>
  </si>
  <si>
    <t>1,6293338</t>
  </si>
  <si>
    <t>-0,0218392</t>
  </si>
  <si>
    <t>2825,8578</t>
  </si>
  <si>
    <t>535</t>
  </si>
  <si>
    <t>2018.02.05. 13:44:32:860</t>
  </si>
  <si>
    <t>00:00:07:44:352</t>
  </si>
  <si>
    <t>1,4665788</t>
  </si>
  <si>
    <t>-0,021516</t>
  </si>
  <si>
    <t>3018,0022</t>
  </si>
  <si>
    <t>536</t>
  </si>
  <si>
    <t>2018.02.05. 13:44:33:726</t>
  </si>
  <si>
    <t>00:00:07:45:218</t>
  </si>
  <si>
    <t>1,2865581</t>
  </si>
  <si>
    <t>3325,2828</t>
  </si>
  <si>
    <t>537</t>
  </si>
  <si>
    <t>2018.02.05. 13:44:34:592</t>
  </si>
  <si>
    <t>00:00:07:46:084</t>
  </si>
  <si>
    <t>1,137056</t>
  </si>
  <si>
    <t>3675,6417</t>
  </si>
  <si>
    <t>538</t>
  </si>
  <si>
    <t>2018.02.05. 13:44:35:458</t>
  </si>
  <si>
    <t>00:00:07:46:950</t>
  </si>
  <si>
    <t>0,9689728</t>
  </si>
  <si>
    <t>-0,0205184</t>
  </si>
  <si>
    <t>4128,778</t>
  </si>
  <si>
    <t>539</t>
  </si>
  <si>
    <t>2018.02.05. 13:44:36:323</t>
  </si>
  <si>
    <t>00:00:07:47:815</t>
  </si>
  <si>
    <t>0,8028804</t>
  </si>
  <si>
    <t>-0,0201834</t>
  </si>
  <si>
    <t>5110,0941</t>
  </si>
  <si>
    <t>540</t>
  </si>
  <si>
    <t>2018.02.05. 13:44:37:189</t>
  </si>
  <si>
    <t>00:00:07:48:681</t>
  </si>
  <si>
    <t>0,6297441</t>
  </si>
  <si>
    <t>-0,0197388</t>
  </si>
  <si>
    <t>6901,4553</t>
  </si>
  <si>
    <t>541</t>
  </si>
  <si>
    <t>2018.02.05. 13:44:38:054</t>
  </si>
  <si>
    <t>00:00:07:49:546</t>
  </si>
  <si>
    <t>0,4207281</t>
  </si>
  <si>
    <t>-0,0188529</t>
  </si>
  <si>
    <t>9217,3122</t>
  </si>
  <si>
    <t>542</t>
  </si>
  <si>
    <t>2018.02.05. 13:44:38:919</t>
  </si>
  <si>
    <t>00:00:07:50:411</t>
  </si>
  <si>
    <t>0,2633756</t>
  </si>
  <si>
    <t>-0,0178736</t>
  </si>
  <si>
    <t>18265,772</t>
  </si>
  <si>
    <t>543</t>
  </si>
  <si>
    <t>2018.02.05. 13:44:39:875</t>
  </si>
  <si>
    <t>00:00:07:51:367</t>
  </si>
  <si>
    <t>0,0724781</t>
  </si>
  <si>
    <t>-0,0146833</t>
  </si>
  <si>
    <t>34061,804</t>
  </si>
  <si>
    <t>544</t>
  </si>
  <si>
    <t>2018.02.05. 13:44:40:759</t>
  </si>
  <si>
    <t>00:00:07:52:251</t>
  </si>
  <si>
    <t>0,0039033</t>
  </si>
  <si>
    <t>-0,0138028</t>
  </si>
  <si>
    <t>24745,862</t>
  </si>
  <si>
    <t>545</t>
  </si>
  <si>
    <t>2018.02.05. 13:44:41:645</t>
  </si>
  <si>
    <t>00:00:07:53:137</t>
  </si>
  <si>
    <t>0,0802633</t>
  </si>
  <si>
    <t>-0,0160685</t>
  </si>
  <si>
    <t>12452,164</t>
  </si>
  <si>
    <t>546</t>
  </si>
  <si>
    <t>2018.02.05. 13:44:42:529</t>
  </si>
  <si>
    <t>00:00:07:54:021</t>
  </si>
  <si>
    <t>0,2552801</t>
  </si>
  <si>
    <t>-0,017442</t>
  </si>
  <si>
    <t>8475,1704</t>
  </si>
  <si>
    <t>547</t>
  </si>
  <si>
    <t>2018.02.05. 13:44:43:501</t>
  </si>
  <si>
    <t>00:00:07:54:993</t>
  </si>
  <si>
    <t>0,4559309</t>
  </si>
  <si>
    <t>-0,0182602</t>
  </si>
  <si>
    <t>6626,6443</t>
  </si>
  <si>
    <t>548</t>
  </si>
  <si>
    <t>2018.02.05. 13:44:44:367</t>
  </si>
  <si>
    <t>00:00:07:55:859</t>
  </si>
  <si>
    <t>0,6278474</t>
  </si>
  <si>
    <t>-0,0189732</t>
  </si>
  <si>
    <t>5544,494</t>
  </si>
  <si>
    <t>549</t>
  </si>
  <si>
    <t>2018.02.05. 13:44:45:232</t>
  </si>
  <si>
    <t>00:00:07:56:724</t>
  </si>
  <si>
    <t>0,8013073</t>
  </si>
  <si>
    <t>-0,0195112</t>
  </si>
  <si>
    <t>4762,8922</t>
  </si>
  <si>
    <t>550</t>
  </si>
  <si>
    <t>2018.02.05. 13:44:46:097</t>
  </si>
  <si>
    <t>00:00:07:57:589</t>
  </si>
  <si>
    <t>0,9654979</t>
  </si>
  <si>
    <t>-0,0198473</t>
  </si>
  <si>
    <t>4386,4201</t>
  </si>
  <si>
    <t>551</t>
  </si>
  <si>
    <t>2018.02.05. 13:44:46:963</t>
  </si>
  <si>
    <t>00:00:07:58:455</t>
  </si>
  <si>
    <t>1,1311082</t>
  </si>
  <si>
    <t>4061,9919</t>
  </si>
  <si>
    <t>552</t>
  </si>
  <si>
    <t>2018.02.05. 13:44:47:828</t>
  </si>
  <si>
    <t>00:00:07:59:320</t>
  </si>
  <si>
    <t>1,310924</t>
  </si>
  <si>
    <t>3626,819</t>
  </si>
  <si>
    <t>553</t>
  </si>
  <si>
    <t>2018.02.05. 13:44:48:693</t>
  </si>
  <si>
    <t>00:00:08:00:185</t>
  </si>
  <si>
    <t>1,4830028</t>
  </si>
  <si>
    <t>3298,7617</t>
  </si>
  <si>
    <t>554</t>
  </si>
  <si>
    <t>2018.02.05. 13:44:49:558</t>
  </si>
  <si>
    <t>00:00:08:01:050</t>
  </si>
  <si>
    <t>1,6558141</t>
  </si>
  <si>
    <t>3059,6523</t>
  </si>
  <si>
    <t>555</t>
  </si>
  <si>
    <t>2018.02.05. 13:44:50:423</t>
  </si>
  <si>
    <t>00:00:08:01:915</t>
  </si>
  <si>
    <t>1,8378355</t>
  </si>
  <si>
    <t>-0,02137</t>
  </si>
  <si>
    <t>2864,8128</t>
  </si>
  <si>
    <t>556</t>
  </si>
  <si>
    <t>2018.02.05. 13:44:51:288</t>
  </si>
  <si>
    <t>00:00:08:02:780</t>
  </si>
  <si>
    <t>2,0015719</t>
  </si>
  <si>
    <t>2670,2633</t>
  </si>
  <si>
    <t>557</t>
  </si>
  <si>
    <t>2018.02.05. 13:44:52:153</t>
  </si>
  <si>
    <t>00:00:08:03:645</t>
  </si>
  <si>
    <t>2,1812683</t>
  </si>
  <si>
    <t>2545,6031</t>
  </si>
  <si>
    <t>558</t>
  </si>
  <si>
    <t>2018.02.05. 13:44:53:019</t>
  </si>
  <si>
    <t>00:00:08:04:511</t>
  </si>
  <si>
    <t>2,3476906</t>
  </si>
  <si>
    <t>-0,0221603</t>
  </si>
  <si>
    <t>2384,35</t>
  </si>
  <si>
    <t>559</t>
  </si>
  <si>
    <t>2018.02.05. 13:44:53:884</t>
  </si>
  <si>
    <t>00:00:08:05:376</t>
  </si>
  <si>
    <t>2,5335058</t>
  </si>
  <si>
    <t>-0,0222022</t>
  </si>
  <si>
    <t>2279,3283</t>
  </si>
  <si>
    <t>560</t>
  </si>
  <si>
    <t>2018.02.05. 13:44:54:749</t>
  </si>
  <si>
    <t>00:00:08:06:241</t>
  </si>
  <si>
    <t>2,694695</t>
  </si>
  <si>
    <t>2188,4367</t>
  </si>
  <si>
    <t>561</t>
  </si>
  <si>
    <t>2018.02.05. 13:44:55:614</t>
  </si>
  <si>
    <t>00:00:08:07:106</t>
  </si>
  <si>
    <t>2,8651117</t>
  </si>
  <si>
    <t>2110,2154</t>
  </si>
  <si>
    <t>562</t>
  </si>
  <si>
    <t>2018.02.05. 13:44:56:480</t>
  </si>
  <si>
    <t>00:00:08:07:972</t>
  </si>
  <si>
    <t>3,0510387</t>
  </si>
  <si>
    <t>2054,5531</t>
  </si>
  <si>
    <t>563</t>
  </si>
  <si>
    <t>2018.02.05. 13:44:57:346</t>
  </si>
  <si>
    <t>00:00:08:08:838</t>
  </si>
  <si>
    <t>3,2154461</t>
  </si>
  <si>
    <t>-0,0232019</t>
  </si>
  <si>
    <t>1999,8573</t>
  </si>
  <si>
    <t>564</t>
  </si>
  <si>
    <t>2018.02.05. 13:44:58:211</t>
  </si>
  <si>
    <t>00:00:08:09:703</t>
  </si>
  <si>
    <t>3,38326</t>
  </si>
  <si>
    <t>1935,7232</t>
  </si>
  <si>
    <t>565</t>
  </si>
  <si>
    <t>2018.02.05. 13:44:59:078</t>
  </si>
  <si>
    <t>00:00:08:10:570</t>
  </si>
  <si>
    <t>3,5596286</t>
  </si>
  <si>
    <t>1879,8677</t>
  </si>
  <si>
    <t>566</t>
  </si>
  <si>
    <t>2018.02.05. 13:44:59:944</t>
  </si>
  <si>
    <t>00:00:08:11:436</t>
  </si>
  <si>
    <t>3,743495</t>
  </si>
  <si>
    <t>1825,1719</t>
  </si>
  <si>
    <t>567</t>
  </si>
  <si>
    <t>2018.02.05. 13:45:00:809</t>
  </si>
  <si>
    <t>00:00:08:12:301</t>
  </si>
  <si>
    <t>3,9072251</t>
  </si>
  <si>
    <t>1774,4701</t>
  </si>
  <si>
    <t>568</t>
  </si>
  <si>
    <t>2018.02.05. 13:45:01:674</t>
  </si>
  <si>
    <t>00:00:08:13:166</t>
  </si>
  <si>
    <t>4,0750463</t>
  </si>
  <si>
    <t>1731,1988</t>
  </si>
  <si>
    <t>569</t>
  </si>
  <si>
    <t>2018.02.05. 13:45:02:539</t>
  </si>
  <si>
    <t>00:00:08:14:031</t>
  </si>
  <si>
    <t>4,2463941</t>
  </si>
  <si>
    <t>1681,6784</t>
  </si>
  <si>
    <t>570</t>
  </si>
  <si>
    <t>2018.02.05. 13:45:03:404</t>
  </si>
  <si>
    <t>00:00:08:14:896</t>
  </si>
  <si>
    <t>4,4321609</t>
  </si>
  <si>
    <t>-0,0244883</t>
  </si>
  <si>
    <t>1640,039</t>
  </si>
  <si>
    <t>571</t>
  </si>
  <si>
    <t>2018.02.05. 13:45:04:269</t>
  </si>
  <si>
    <t>00:00:08:15:761</t>
  </si>
  <si>
    <t>4,6023767</t>
  </si>
  <si>
    <t>1607,913</t>
  </si>
  <si>
    <t>572</t>
  </si>
  <si>
    <t>2018.02.05. 13:45:05:135</t>
  </si>
  <si>
    <t>00:00:08:16:627</t>
  </si>
  <si>
    <t>4,7677788</t>
  </si>
  <si>
    <t>-0,0248899</t>
  </si>
  <si>
    <t>1585,107</t>
  </si>
  <si>
    <t>573</t>
  </si>
  <si>
    <t>2018.02.05. 13:45:06:000</t>
  </si>
  <si>
    <t>00:00:08:17:492</t>
  </si>
  <si>
    <t>4,938712</t>
  </si>
  <si>
    <t>1571,2663</t>
  </si>
  <si>
    <t>574</t>
  </si>
  <si>
    <t>2018.02.05. 13:45:06:865</t>
  </si>
  <si>
    <t>00:00:08:18:357</t>
  </si>
  <si>
    <t>4,981031</t>
  </si>
  <si>
    <t>1582,8414</t>
  </si>
  <si>
    <t>575</t>
  </si>
  <si>
    <t>2018.02.05. 13:45:07:730</t>
  </si>
  <si>
    <t>00:00:08:19:222</t>
  </si>
  <si>
    <t>4,7896567</t>
  </si>
  <si>
    <t>1597,122</t>
  </si>
  <si>
    <t>576</t>
  </si>
  <si>
    <t>2018.02.05. 13:45:08:596</t>
  </si>
  <si>
    <t>00:00:08:20:088</t>
  </si>
  <si>
    <t>4,621319</t>
  </si>
  <si>
    <t>1613,4427</t>
  </si>
  <si>
    <t>577</t>
  </si>
  <si>
    <t>2018.02.05. 13:45:09:461</t>
  </si>
  <si>
    <t>00:00:08:20:953</t>
  </si>
  <si>
    <t>4,4462483</t>
  </si>
  <si>
    <t>1632,6517</t>
  </si>
  <si>
    <t>578</t>
  </si>
  <si>
    <t>2018.02.05. 13:45:10:326</t>
  </si>
  <si>
    <t>00:00:08:21:818</t>
  </si>
  <si>
    <t>4,2722461</t>
  </si>
  <si>
    <t>1655,3289</t>
  </si>
  <si>
    <t>579</t>
  </si>
  <si>
    <t>2018.02.05. 13:45:11:192</t>
  </si>
  <si>
    <t>00:00:08:22:684</t>
  </si>
  <si>
    <t>4,0920255</t>
  </si>
  <si>
    <t>1678,0169</t>
  </si>
  <si>
    <t>580</t>
  </si>
  <si>
    <t>2018.02.05. 13:45:12:058</t>
  </si>
  <si>
    <t>00:00:08:23:550</t>
  </si>
  <si>
    <t>3,9187364</t>
  </si>
  <si>
    <t>-0,0241855</t>
  </si>
  <si>
    <t>1700,2109</t>
  </si>
  <si>
    <t>581</t>
  </si>
  <si>
    <t>2018.02.05. 13:45:12:923</t>
  </si>
  <si>
    <t>00:00:08:24:415</t>
  </si>
  <si>
    <t>3,749111</t>
  </si>
  <si>
    <t>1723,4894</t>
  </si>
  <si>
    <t>582</t>
  </si>
  <si>
    <t>2018.02.05. 13:45:13:789</t>
  </si>
  <si>
    <t>00:00:08:25:281</t>
  </si>
  <si>
    <t>3,5723729</t>
  </si>
  <si>
    <t>1758,9869</t>
  </si>
  <si>
    <t>583</t>
  </si>
  <si>
    <t>2018.02.05. 13:45:14:654</t>
  </si>
  <si>
    <t>00:00:08:26:146</t>
  </si>
  <si>
    <t>3,4003712</t>
  </si>
  <si>
    <t>-0,0235487</t>
  </si>
  <si>
    <t>1790,0824</t>
  </si>
  <si>
    <t>584</t>
  </si>
  <si>
    <t>2018.02.05. 13:45:15:520</t>
  </si>
  <si>
    <t>00:00:08:27:012</t>
  </si>
  <si>
    <t>3,2260822</t>
  </si>
  <si>
    <t>1830,9056</t>
  </si>
  <si>
    <t>585</t>
  </si>
  <si>
    <t>2018.02.05. 13:45:16:386</t>
  </si>
  <si>
    <t>00:00:08:27:878</t>
  </si>
  <si>
    <t>3,0551471</t>
  </si>
  <si>
    <t>1878,7617</t>
  </si>
  <si>
    <t>586</t>
  </si>
  <si>
    <t>2018.02.05. 13:45:17:251</t>
  </si>
  <si>
    <t>00:00:08:28:743</t>
  </si>
  <si>
    <t>2,8836941</t>
  </si>
  <si>
    <t>1935,1219</t>
  </si>
  <si>
    <t>587</t>
  </si>
  <si>
    <t>2018.02.05. 13:45:18:116</t>
  </si>
  <si>
    <t>00:00:08:29:608</t>
  </si>
  <si>
    <t>2,7150502</t>
  </si>
  <si>
    <t>1998,6333</t>
  </si>
  <si>
    <t>588</t>
  </si>
  <si>
    <t>2018.02.05. 13:45:18:981</t>
  </si>
  <si>
    <t>00:00:08:30:473</t>
  </si>
  <si>
    <t>2,5481902</t>
  </si>
  <si>
    <t>-0,0228658</t>
  </si>
  <si>
    <t>2079,4207</t>
  </si>
  <si>
    <t>589</t>
  </si>
  <si>
    <t>2018.02.05. 13:45:19:846</t>
  </si>
  <si>
    <t>00:00:08:31:338</t>
  </si>
  <si>
    <t>2,3762165</t>
  </si>
  <si>
    <t>2169,786</t>
  </si>
  <si>
    <t>590</t>
  </si>
  <si>
    <t>2018.02.05. 13:45:20:712</t>
  </si>
  <si>
    <t>00:00:08:32:204</t>
  </si>
  <si>
    <t>2,2092523</t>
  </si>
  <si>
    <t>2279,9296</t>
  </si>
  <si>
    <t>591</t>
  </si>
  <si>
    <t>2018.02.05. 13:45:21:577</t>
  </si>
  <si>
    <t>00:00:08:33:069</t>
  </si>
  <si>
    <t>2,0333601</t>
  </si>
  <si>
    <t>2413,5447</t>
  </si>
  <si>
    <t>592</t>
  </si>
  <si>
    <t>2018.02.05. 13:45:22:443</t>
  </si>
  <si>
    <t>00:00:08:33:935</t>
  </si>
  <si>
    <t>1,8555641</t>
  </si>
  <si>
    <t>-0,0218929</t>
  </si>
  <si>
    <t>2586,1686</t>
  </si>
  <si>
    <t>593</t>
  </si>
  <si>
    <t>2018.02.05. 13:45:23:308</t>
  </si>
  <si>
    <t>00:00:08:34:800</t>
  </si>
  <si>
    <t>1,6904425</t>
  </si>
  <si>
    <t>-0,0218586</t>
  </si>
  <si>
    <t>2789,9093</t>
  </si>
  <si>
    <t>594</t>
  </si>
  <si>
    <t>2018.02.05. 13:45:24:173</t>
  </si>
  <si>
    <t>00:00:08:35:665</t>
  </si>
  <si>
    <t>1,5137686</t>
  </si>
  <si>
    <t>3051,1054</t>
  </si>
  <si>
    <t>595</t>
  </si>
  <si>
    <t>2018.02.05. 13:45:25:038</t>
  </si>
  <si>
    <t>00:00:08:36:530</t>
  </si>
  <si>
    <t>1,3433735</t>
  </si>
  <si>
    <t>3299,4059</t>
  </si>
  <si>
    <t>596</t>
  </si>
  <si>
    <t>2018.02.05. 13:45:25:903</t>
  </si>
  <si>
    <t>00:00:08:37:395</t>
  </si>
  <si>
    <t>1,1714031</t>
  </si>
  <si>
    <t>-0,0211638</t>
  </si>
  <si>
    <t>3641,8942</t>
  </si>
  <si>
    <t>597</t>
  </si>
  <si>
    <t>2018.02.05. 13:45:26:768</t>
  </si>
  <si>
    <t>00:00:08:38:260</t>
  </si>
  <si>
    <t>1,0028548</t>
  </si>
  <si>
    <t>4232,6403</t>
  </si>
  <si>
    <t>598</t>
  </si>
  <si>
    <t>2018.02.05. 13:45:27:634</t>
  </si>
  <si>
    <t>00:00:08:39:126</t>
  </si>
  <si>
    <t>0,8186805</t>
  </si>
  <si>
    <t>4966,5362</t>
  </si>
  <si>
    <t>599</t>
  </si>
  <si>
    <t>2018.02.05. 13:45:28:499</t>
  </si>
  <si>
    <t>00:00:08:39:991</t>
  </si>
  <si>
    <t>0,6470851</t>
  </si>
  <si>
    <t>6104,8213</t>
  </si>
  <si>
    <t>600</t>
  </si>
  <si>
    <t>2018.02.05. 13:45:29:365</t>
  </si>
  <si>
    <t>00:00:08:40:857</t>
  </si>
  <si>
    <t>0,4782996</t>
  </si>
  <si>
    <t>-0,0191708</t>
  </si>
  <si>
    <t>8278,8065</t>
  </si>
  <si>
    <t>601</t>
  </si>
  <si>
    <t>2018.02.05. 13:45:30:230</t>
  </si>
  <si>
    <t>00:00:08:41:722</t>
  </si>
  <si>
    <t>0,3088612</t>
  </si>
  <si>
    <t>-0,0181657</t>
  </si>
  <si>
    <t>14262,159</t>
  </si>
  <si>
    <t>602</t>
  </si>
  <si>
    <t>2018.02.05. 13:45:31:187</t>
  </si>
  <si>
    <t>00:00:08:42:679</t>
  </si>
  <si>
    <t>0,1067349</t>
  </si>
  <si>
    <t>-0,0155961</t>
  </si>
  <si>
    <t>34004,955</t>
  </si>
  <si>
    <t>603</t>
  </si>
  <si>
    <t>2018.02.05. 13:45:32:072</t>
  </si>
  <si>
    <t>00:00:08:43:564</t>
  </si>
  <si>
    <t>0,0099693</t>
  </si>
  <si>
    <t>-0,0141335</t>
  </si>
  <si>
    <t>36909,622</t>
  </si>
  <si>
    <t>604</t>
  </si>
  <si>
    <t>2018.02.05. 13:45:32:956</t>
  </si>
  <si>
    <t>00:00:08:44:448</t>
  </si>
  <si>
    <t>0,0018845</t>
  </si>
  <si>
    <t>-0,0137953</t>
  </si>
  <si>
    <t>33218,68</t>
  </si>
  <si>
    <t>605</t>
  </si>
  <si>
    <t>2018.02.05. 13:45:33:840</t>
  </si>
  <si>
    <t>00:00:08:45:332</t>
  </si>
  <si>
    <t>0,0065771</t>
  </si>
  <si>
    <t>-0,0137019</t>
  </si>
  <si>
    <t>71524,761</t>
  </si>
  <si>
    <t>606</t>
  </si>
  <si>
    <t>2018.02.05. 13:45:34:724</t>
  </si>
  <si>
    <t>00:00:08:46:216</t>
  </si>
  <si>
    <t>-0,0254623</t>
  </si>
  <si>
    <t>5,7315252</t>
  </si>
  <si>
    <t>77310,69</t>
  </si>
  <si>
    <t>607</t>
  </si>
  <si>
    <t>2018.02.05. 13:45:35:609</t>
  </si>
  <si>
    <t>00:00:08:47:101</t>
  </si>
  <si>
    <t>-0,0059328</t>
  </si>
  <si>
    <t>78372,879</t>
  </si>
  <si>
    <t>608</t>
  </si>
  <si>
    <t>2018.02.05. 13:45:36:493</t>
  </si>
  <si>
    <t>00:00:08:47:985</t>
  </si>
  <si>
    <t>-0,0055946</t>
  </si>
  <si>
    <t>75885,286</t>
  </si>
  <si>
    <t>609</t>
  </si>
  <si>
    <t>2018.02.05. 13:45:37:377</t>
  </si>
  <si>
    <t>00:00:08:48:869</t>
  </si>
  <si>
    <t>73441,721</t>
  </si>
  <si>
    <t>610</t>
  </si>
  <si>
    <t>2018.02.05. 13:45:38:261</t>
  </si>
  <si>
    <t>00:00:08:49:753</t>
  </si>
  <si>
    <t>-0,0049213</t>
  </si>
  <si>
    <t>5,7464877</t>
  </si>
  <si>
    <t>73118,254</t>
  </si>
  <si>
    <t>611</t>
  </si>
  <si>
    <t>2018.02.05. 13:45:39:146</t>
  </si>
  <si>
    <t>00:00:08:50:638</t>
  </si>
  <si>
    <t>-0,0046024</t>
  </si>
  <si>
    <t>72302,166</t>
  </si>
  <si>
    <t>max=</t>
  </si>
  <si>
    <t>aproksimacijas f-ja</t>
  </si>
  <si>
    <t>aproxim.kļūda, %</t>
  </si>
  <si>
    <t>min</t>
  </si>
  <si>
    <t>max</t>
  </si>
  <si>
    <t xml:space="preserve">y1 </t>
  </si>
  <si>
    <t>y2</t>
  </si>
  <si>
    <t>∆Y</t>
  </si>
  <si>
    <t>X6</t>
  </si>
  <si>
    <t>Y1</t>
  </si>
  <si>
    <t>Y2</t>
  </si>
  <si>
    <t>X5</t>
  </si>
  <si>
    <t>X4</t>
  </si>
  <si>
    <t>X3</t>
  </si>
  <si>
    <t>X2</t>
  </si>
  <si>
    <t>X1</t>
  </si>
  <si>
    <t>atvasinajums</t>
  </si>
  <si>
    <t>y1 '</t>
  </si>
  <si>
    <t>y2'</t>
  </si>
  <si>
    <t>3727,2881</t>
  </si>
  <si>
    <t>2018.02.05. 13:37:45:941</t>
  </si>
  <si>
    <t>00:00:00:57:433</t>
  </si>
  <si>
    <t>0,5386683</t>
  </si>
  <si>
    <t>-0,0188379</t>
  </si>
  <si>
    <t>4607,276</t>
  </si>
  <si>
    <t>2018.02.05. 13:37:46:806</t>
  </si>
  <si>
    <t>00:00:00:58:298</t>
  </si>
  <si>
    <t>0,3741298</t>
  </si>
  <si>
    <t>-0,0178468</t>
  </si>
  <si>
    <t>6804,2503</t>
  </si>
  <si>
    <t>2018.02.05. 13:37:47:671</t>
  </si>
  <si>
    <t>00:00:00:59:163</t>
  </si>
  <si>
    <t>0,1984665</t>
  </si>
  <si>
    <t>-0,0162532</t>
  </si>
  <si>
    <t>17655,066</t>
  </si>
  <si>
    <t>2018.02.05. 13:37:48:627</t>
  </si>
  <si>
    <t>00:00:01:00:119</t>
  </si>
  <si>
    <t>0,015362</t>
  </si>
  <si>
    <t>-0,0125024</t>
  </si>
  <si>
    <t>22013,026</t>
  </si>
  <si>
    <t>2018.02.05. 13:37:49:512</t>
  </si>
  <si>
    <t>00:00:01:01:004</t>
  </si>
  <si>
    <t>0,0246784</t>
  </si>
  <si>
    <t>-0,0138801</t>
  </si>
  <si>
    <t>11100,708</t>
  </si>
  <si>
    <t>2018.02.05. 13:37:50:396</t>
  </si>
  <si>
    <t>00:00:01:01:888</t>
  </si>
  <si>
    <t>0,1954663</t>
  </si>
  <si>
    <t>-0,0158903</t>
  </si>
  <si>
    <t>6714,014</t>
  </si>
  <si>
    <t>2018.02.05. 13:37:51:369</t>
  </si>
  <si>
    <t>00:00:01:02:861</t>
  </si>
  <si>
    <t>0,3921956</t>
  </si>
  <si>
    <t>-0,0171606</t>
  </si>
  <si>
    <t>5085,9352</t>
  </si>
  <si>
    <t>2018.02.05. 13:37:52:235</t>
  </si>
  <si>
    <t>00:00:01:03:727</t>
  </si>
  <si>
    <t>0,562507</t>
  </si>
  <si>
    <t>-0,0178629</t>
  </si>
  <si>
    <t>4303,9361</t>
  </si>
  <si>
    <t>2018.02.05. 13:37:53:100</t>
  </si>
  <si>
    <t>00:00:01:04:592</t>
  </si>
  <si>
    <t>0,7416194</t>
  </si>
  <si>
    <t>-0,018504</t>
  </si>
  <si>
    <t>3742,6747</t>
  </si>
  <si>
    <t>2018.02.05. 13:37:53:966</t>
  </si>
  <si>
    <t>00:00:01:05:458</t>
  </si>
  <si>
    <t>0,9095179</t>
  </si>
  <si>
    <t>-0,0191686</t>
  </si>
  <si>
    <t>3318,0352</t>
  </si>
  <si>
    <t>2018.02.05. 13:37:54:831</t>
  </si>
  <si>
    <t>00:00:01:06:323</t>
  </si>
  <si>
    <t>1,0814926</t>
  </si>
  <si>
    <t>2993,1561</t>
  </si>
  <si>
    <t>2018.02.05. 13:37:55:696</t>
  </si>
  <si>
    <t>00:00:01:07:188</t>
  </si>
  <si>
    <t>1,2627076</t>
  </si>
  <si>
    <t>-0,0198484</t>
  </si>
  <si>
    <t>2794,0002</t>
  </si>
  <si>
    <t>2018.02.05. 13:37:56:562</t>
  </si>
  <si>
    <t>00:00:01:08:054</t>
  </si>
  <si>
    <t>1,4329674</t>
  </si>
  <si>
    <t>-0,0201823</t>
  </si>
  <si>
    <t>2638,1802</t>
  </si>
  <si>
    <t>2018.02.05. 13:37:57:427</t>
  </si>
  <si>
    <t>00:00:01:08:919</t>
  </si>
  <si>
    <t>1,6057626</t>
  </si>
  <si>
    <t>-0,020512</t>
  </si>
  <si>
    <t>2497,4138</t>
  </si>
  <si>
    <t>2018.02.05. 13:37:58:292</t>
  </si>
  <si>
    <t>00:00:01:09:784</t>
  </si>
  <si>
    <t>1,785093</t>
  </si>
  <si>
    <t>-0,0208535</t>
  </si>
  <si>
    <t>2382,3314</t>
  </si>
  <si>
    <t>2018.02.05. 13:37:59:158</t>
  </si>
  <si>
    <t>00:00:01:10:650</t>
  </si>
  <si>
    <t>1,9582938</t>
  </si>
  <si>
    <t>-0,0208545</t>
  </si>
  <si>
    <t>2229,6039</t>
  </si>
  <si>
    <t>2018.02.05. 13:38:00:024</t>
  </si>
  <si>
    <t>00:00:01:11:516</t>
  </si>
  <si>
    <t>2,1243841</t>
  </si>
  <si>
    <t>-0,0211885</t>
  </si>
  <si>
    <t>2154,8933</t>
  </si>
  <si>
    <t>2018.02.05. 13:38:00:889</t>
  </si>
  <si>
    <t>00:00:01:12:381</t>
  </si>
  <si>
    <t>2,3056733</t>
  </si>
  <si>
    <t>-0,0215257</t>
  </si>
  <si>
    <t>2092,0908</t>
  </si>
  <si>
    <t>2018.02.05. 13:38:01:756</t>
  </si>
  <si>
    <t>00:00:01:13:248</t>
  </si>
  <si>
    <t>2,4634574</t>
  </si>
  <si>
    <t>-0,0218693</t>
  </si>
  <si>
    <t>1977,0404</t>
  </si>
  <si>
    <t>2018.02.05. 13:38:02:622</t>
  </si>
  <si>
    <t>00:00:01:14:114</t>
  </si>
  <si>
    <t>2,6505333</t>
  </si>
  <si>
    <t>-0,0218682</t>
  </si>
  <si>
    <t>1924,084</t>
  </si>
  <si>
    <t>2018.02.05. 13:38:03:487</t>
  </si>
  <si>
    <t>00:00:01:14:979</t>
  </si>
  <si>
    <t>2,8068637</t>
  </si>
  <si>
    <t>-0,0222011</t>
  </si>
  <si>
    <t>1848,2356</t>
  </si>
  <si>
    <t>2018.02.05. 13:38:04:353</t>
  </si>
  <si>
    <t>00:00:01:15:845</t>
  </si>
  <si>
    <t>2,9895552</t>
  </si>
  <si>
    <t>-0,0225308</t>
  </si>
  <si>
    <t>1812,4374</t>
  </si>
  <si>
    <t>2018.02.05. 13:38:05:218</t>
  </si>
  <si>
    <t>00:00:01:16:710</t>
  </si>
  <si>
    <t>3,1536642</t>
  </si>
  <si>
    <t>-0,0225404</t>
  </si>
  <si>
    <t>1761,5639</t>
  </si>
  <si>
    <t>2018.02.05. 13:38:06:082</t>
  </si>
  <si>
    <t>00:00:01:17:574</t>
  </si>
  <si>
    <t>3,3219268</t>
  </si>
  <si>
    <t>-0,0228744</t>
  </si>
  <si>
    <t>1723,0814</t>
  </si>
  <si>
    <t>2018.02.05. 13:38:06:948</t>
  </si>
  <si>
    <t>00:00:01:18:440</t>
  </si>
  <si>
    <t>3,5095824</t>
  </si>
  <si>
    <t>-0,0228733</t>
  </si>
  <si>
    <t>1693,5109</t>
  </si>
  <si>
    <t>2018.02.05. 13:38:07:813</t>
  </si>
  <si>
    <t>00:00:01:19:305</t>
  </si>
  <si>
    <t>3,6721798</t>
  </si>
  <si>
    <t>1663,951</t>
  </si>
  <si>
    <t>2018.02.05. 13:38:08:678</t>
  </si>
  <si>
    <t>00:00:01:20:170</t>
  </si>
  <si>
    <t>3,8385373</t>
  </si>
  <si>
    <t>-0,0235444</t>
  </si>
  <si>
    <t>1640,9409</t>
  </si>
  <si>
    <t>2018.02.05. 13:38:09:544</t>
  </si>
  <si>
    <t>00:00:01:21:036</t>
  </si>
  <si>
    <t>4,0282012</t>
  </si>
  <si>
    <t>1617,7269</t>
  </si>
  <si>
    <t>2018.02.05. 13:38:10:409</t>
  </si>
  <si>
    <t>00:00:01:21:901</t>
  </si>
  <si>
    <t>4,1895224</t>
  </si>
  <si>
    <t>-0,0238762</t>
  </si>
  <si>
    <t>1589,0261</t>
  </si>
  <si>
    <t>2018.02.05. 13:38:11:275</t>
  </si>
  <si>
    <t>00:00:01:22:767</t>
  </si>
  <si>
    <t>4,3577681</t>
  </si>
  <si>
    <t>-0,023902</t>
  </si>
  <si>
    <t>1556,1804</t>
  </si>
  <si>
    <t>2018.02.05. 13:38:12:140</t>
  </si>
  <si>
    <t>00:00:01:23:632</t>
  </si>
  <si>
    <t>4,5370018</t>
  </si>
  <si>
    <t>1530,2498</t>
  </si>
  <si>
    <t>2018.02.05. 13:38:13:005</t>
  </si>
  <si>
    <t>00:00:01:24:497</t>
  </si>
  <si>
    <t>4,7087017</t>
  </si>
  <si>
    <t>-0,0245517</t>
  </si>
  <si>
    <t>1514,3801</t>
  </si>
  <si>
    <t>2018.02.05. 13:38:13:870</t>
  </si>
  <si>
    <t>00:00:01:25:362</t>
  </si>
  <si>
    <t>4,8768205</t>
  </si>
  <si>
    <t>-0,0245549</t>
  </si>
  <si>
    <t>1497,8983</t>
  </si>
  <si>
    <t>2018.02.05. 13:38:14:735</t>
  </si>
  <si>
    <t>00:00:01:26:227</t>
  </si>
  <si>
    <t>4,9874685</t>
  </si>
  <si>
    <t>-0,0247976</t>
  </si>
  <si>
    <t>1488,4495</t>
  </si>
  <si>
    <t>2018.02.05. 13:38:15:601</t>
  </si>
  <si>
    <t>00:00:01:27:093</t>
  </si>
  <si>
    <t>4,9955887</t>
  </si>
  <si>
    <t>-0,0248878</t>
  </si>
  <si>
    <t>1486,8603</t>
  </si>
  <si>
    <t>2018.02.05. 13:38:16:467</t>
  </si>
  <si>
    <t>00:00:01:27:959</t>
  </si>
  <si>
    <t>4,9575542</t>
  </si>
  <si>
    <t>1496,6957</t>
  </si>
  <si>
    <t>2018.02.05. 13:38:17:332</t>
  </si>
  <si>
    <t>00:00:01:28:824</t>
  </si>
  <si>
    <t>4,7608978</t>
  </si>
  <si>
    <t>-0,0245581</t>
  </si>
  <si>
    <t>1504,2333</t>
  </si>
  <si>
    <t>2018.02.05. 13:38:18:198</t>
  </si>
  <si>
    <t>00:00:01:29:690</t>
  </si>
  <si>
    <t>4,5784532</t>
  </si>
  <si>
    <t>-0,0245313</t>
  </si>
  <si>
    <t>1512,6836</t>
  </si>
  <si>
    <t>2018.02.05. 13:38:19:063</t>
  </si>
  <si>
    <t>00:00:01:30:555</t>
  </si>
  <si>
    <t>4,4022143</t>
  </si>
  <si>
    <t>1526,1159</t>
  </si>
  <si>
    <t>2018.02.05. 13:38:19:928</t>
  </si>
  <si>
    <t>00:00:01:31:420</t>
  </si>
  <si>
    <t>4,2308903</t>
  </si>
  <si>
    <t>-0,0242156</t>
  </si>
  <si>
    <t>1537,1324</t>
  </si>
  <si>
    <t>2018.02.05. 13:38:20:793</t>
  </si>
  <si>
    <t>00:00:01:32:285</t>
  </si>
  <si>
    <t>4,0617654</t>
  </si>
  <si>
    <t>1545,9477</t>
  </si>
  <si>
    <t>2018.02.05. 13:38:21:658</t>
  </si>
  <si>
    <t>00:00:01:33:150</t>
  </si>
  <si>
    <t>3,8908301</t>
  </si>
  <si>
    <t>-0,0238784</t>
  </si>
  <si>
    <t>1563,1918</t>
  </si>
  <si>
    <t>2018.02.05. 13:38:22:523</t>
  </si>
  <si>
    <t>00:00:01:34:015</t>
  </si>
  <si>
    <t>3,7228262</t>
  </si>
  <si>
    <t>1583,1528</t>
  </si>
  <si>
    <t>2018.02.05. 13:38:23:388</t>
  </si>
  <si>
    <t>00:00:01:34:880</t>
  </si>
  <si>
    <t>3,54964</t>
  </si>
  <si>
    <t>1601,7176</t>
  </si>
  <si>
    <t>2018.02.05. 13:38:24:253</t>
  </si>
  <si>
    <t>00:00:01:35:745</t>
  </si>
  <si>
    <t>3,3771972</t>
  </si>
  <si>
    <t>-0,0232116</t>
  </si>
  <si>
    <t>1629,9996</t>
  </si>
  <si>
    <t>2018.02.05. 13:38:25:119</t>
  </si>
  <si>
    <t>00:00:01:36:611</t>
  </si>
  <si>
    <t>3,2047047</t>
  </si>
  <si>
    <t>-0,0232094</t>
  </si>
  <si>
    <t>1667,2581</t>
  </si>
  <si>
    <t>2018.02.05. 13:38:25:984</t>
  </si>
  <si>
    <t>00:00:01:37:476</t>
  </si>
  <si>
    <t>3,0305846</t>
  </si>
  <si>
    <t>-0,0230591</t>
  </si>
  <si>
    <t>1697,4407</t>
  </si>
  <si>
    <t>2018.02.05. 13:38:26:849</t>
  </si>
  <si>
    <t>00:00:01:38:341</t>
  </si>
  <si>
    <t>2,8539441</t>
  </si>
  <si>
    <t>-0,0228701</t>
  </si>
  <si>
    <t>1733,5073</t>
  </si>
  <si>
    <t>2018.02.05. 13:38:27:714</t>
  </si>
  <si>
    <t>00:00:01:39:206</t>
  </si>
  <si>
    <t>2,6761427</t>
  </si>
  <si>
    <t>-0,0225608</t>
  </si>
  <si>
    <t>1784,1768</t>
  </si>
  <si>
    <t>2018.02.05. 13:38:28:579</t>
  </si>
  <si>
    <t>00:00:01:40:071</t>
  </si>
  <si>
    <t>2,507095</t>
  </si>
  <si>
    <t>-0,0225383</t>
  </si>
  <si>
    <t>1835,2435</t>
  </si>
  <si>
    <t>2018.02.05. 13:38:29:444</t>
  </si>
  <si>
    <t>00:00:01:40:936</t>
  </si>
  <si>
    <t>2,3355018</t>
  </si>
  <si>
    <t>-0,0221989</t>
  </si>
  <si>
    <t>1891,1742</t>
  </si>
  <si>
    <t>2018.02.05. 13:38:30:310</t>
  </si>
  <si>
    <t>00:00:01:41:802</t>
  </si>
  <si>
    <t>2,1657528</t>
  </si>
  <si>
    <t>1958,2393</t>
  </si>
  <si>
    <t>2018.02.05. 13:38:31:176</t>
  </si>
  <si>
    <t>00:00:01:42:668</t>
  </si>
  <si>
    <t>1,9940488</t>
  </si>
  <si>
    <t>-0,0218661</t>
  </si>
  <si>
    <t>2043,3327</t>
  </si>
  <si>
    <t>2018.02.05. 13:38:32:041</t>
  </si>
  <si>
    <t>00:00:01:43:533</t>
  </si>
  <si>
    <t>1,8158663</t>
  </si>
  <si>
    <t>-0,0218575</t>
  </si>
  <si>
    <t>2153,6585</t>
  </si>
  <si>
    <t>2018.02.05. 13:38:32:907</t>
  </si>
  <si>
    <t>00:00:01:44:399</t>
  </si>
  <si>
    <t>1,6490931</t>
  </si>
  <si>
    <t>-0,0215214</t>
  </si>
  <si>
    <t>2305,8065</t>
  </si>
  <si>
    <t>2018.02.05. 13:38:33:772</t>
  </si>
  <si>
    <t>00:00:01:45:264</t>
  </si>
  <si>
    <t>1,4700709</t>
  </si>
  <si>
    <t>-0,0211874</t>
  </si>
  <si>
    <t>2505,5419</t>
  </si>
  <si>
    <t>2018.02.05. 13:38:34:637</t>
  </si>
  <si>
    <t>00:00:01:46:129</t>
  </si>
  <si>
    <t>1,3075898</t>
  </si>
  <si>
    <t>-0,0208481</t>
  </si>
  <si>
    <t>2703,2268</t>
  </si>
  <si>
    <t>2018.02.05. 13:38:35:503</t>
  </si>
  <si>
    <t>00:00:01:46:995</t>
  </si>
  <si>
    <t>1,1304607</t>
  </si>
  <si>
    <t>-0,02057</t>
  </si>
  <si>
    <t>2937,4617</t>
  </si>
  <si>
    <t>2018.02.05. 13:38:36:368</t>
  </si>
  <si>
    <t>00:00:01:47:860</t>
  </si>
  <si>
    <t>0,9470186</t>
  </si>
  <si>
    <t>3263,2642</t>
  </si>
  <si>
    <t>2018.02.05. 13:38:37:233</t>
  </si>
  <si>
    <t>00:00:01:48:725</t>
  </si>
  <si>
    <t>0,7793285</t>
  </si>
  <si>
    <t>3958,9029</t>
  </si>
  <si>
    <t>2018.02.05. 13:38:38:099</t>
  </si>
  <si>
    <t>00:00:01:49:591</t>
  </si>
  <si>
    <t>0,606994</t>
  </si>
  <si>
    <t>4901,1996</t>
  </si>
  <si>
    <t>2018.02.05. 13:38:38:964</t>
  </si>
  <si>
    <t>00:00:01:50:456</t>
  </si>
  <si>
    <t>0,4393051</t>
  </si>
  <si>
    <t>-0,0185018</t>
  </si>
  <si>
    <t>6450,0475</t>
  </si>
  <si>
    <t>2018.02.05. 13:38:39:830</t>
  </si>
  <si>
    <t>00:00:01:51:322</t>
  </si>
  <si>
    <t>0,2631565</t>
  </si>
  <si>
    <t>-0,0173238</t>
  </si>
  <si>
    <t>12082,856</t>
  </si>
  <si>
    <t>2018.02.05. 13:38:40:786</t>
  </si>
  <si>
    <t>00:00:01:52:278</t>
  </si>
  <si>
    <t>0,0741415</t>
  </si>
  <si>
    <t>-0,0134807</t>
  </si>
  <si>
    <t>25409,144</t>
  </si>
  <si>
    <t>2018.02.05. 13:38:41:670</t>
  </si>
  <si>
    <t>00:00:01:53:162</t>
  </si>
  <si>
    <t>0,0081213</t>
  </si>
  <si>
    <t>-0,0141368</t>
  </si>
  <si>
    <t>12411,023</t>
  </si>
  <si>
    <t>2018.02.05. 13:38:42:554</t>
  </si>
  <si>
    <t>00:00:01:54:046</t>
  </si>
  <si>
    <t>0,1793387</t>
  </si>
  <si>
    <t>-0,0161727</t>
  </si>
  <si>
    <t>7574,8033</t>
  </si>
  <si>
    <t>2018.02.05. 13:38:43:526</t>
  </si>
  <si>
    <t>00:00:01:55:018</t>
  </si>
  <si>
    <t>0,3718114</t>
  </si>
  <si>
    <t>-0,0173829</t>
  </si>
  <si>
    <t>5581,656</t>
  </si>
  <si>
    <t>2018.02.05. 13:38:44:391</t>
  </si>
  <si>
    <t>00:00:01:55:883</t>
  </si>
  <si>
    <t>0,5437066</t>
  </si>
  <si>
    <t>-0,0181689</t>
  </si>
  <si>
    <t>4668,0387</t>
  </si>
  <si>
    <t>2018.02.05. 13:38:45:256</t>
  </si>
  <si>
    <t>00:00:01:56:748</t>
  </si>
  <si>
    <t>0,7178194</t>
  </si>
  <si>
    <t>-0,0188347</t>
  </si>
  <si>
    <t>4055,4744</t>
  </si>
  <si>
    <t>2018.02.05. 13:38:46:121</t>
  </si>
  <si>
    <t>00:00:01:57:613</t>
  </si>
  <si>
    <t>0,8961564</t>
  </si>
  <si>
    <t>-0,0191783</t>
  </si>
  <si>
    <t>3619,7324</t>
  </si>
  <si>
    <t>2018.02.05. 13:38:46:986</t>
  </si>
  <si>
    <t>00:00:01:58:478</t>
  </si>
  <si>
    <t>1,0651234</t>
  </si>
  <si>
    <t>-0,019567</t>
  </si>
  <si>
    <t>3244,5595</t>
  </si>
  <si>
    <t>2018.02.05. 13:38:47:852</t>
  </si>
  <si>
    <t>00:00:01:59:344</t>
  </si>
  <si>
    <t>1,2425088</t>
  </si>
  <si>
    <t>-0,0198956</t>
  </si>
  <si>
    <t>2919,1436</t>
  </si>
  <si>
    <t>2018.02.05. 13:38:48:717</t>
  </si>
  <si>
    <t>00:00:02:00:209</t>
  </si>
  <si>
    <t>1,4137042</t>
  </si>
  <si>
    <t>-0,0201941</t>
  </si>
  <si>
    <t>2747,9157</t>
  </si>
  <si>
    <t>2018.02.05. 13:38:49:582</t>
  </si>
  <si>
    <t>00:00:02:01:074</t>
  </si>
  <si>
    <t>1,5842594</t>
  </si>
  <si>
    <t>-0,0205195</t>
  </si>
  <si>
    <t>2630,4064</t>
  </si>
  <si>
    <t>2018.02.05. 13:38:50:448</t>
  </si>
  <si>
    <t>00:00:02:01:940</t>
  </si>
  <si>
    <t>1,7659821</t>
  </si>
  <si>
    <t>2386,1324</t>
  </si>
  <si>
    <t>2018.02.05. 13:38:51:313</t>
  </si>
  <si>
    <t>00:00:02:02:805</t>
  </si>
  <si>
    <t>1,9280284</t>
  </si>
  <si>
    <t>-0,0211896</t>
  </si>
  <si>
    <t>2286,5008</t>
  </si>
  <si>
    <t>2018.02.05. 13:38:52:177</t>
  </si>
  <si>
    <t>00:00:02:03:669</t>
  </si>
  <si>
    <t>2,0994222</t>
  </si>
  <si>
    <t>-0,0215192</t>
  </si>
  <si>
    <t>2185,398</t>
  </si>
  <si>
    <t>2018.02.05. 13:38:53:043</t>
  </si>
  <si>
    <t>00:00:02:04:535</t>
  </si>
  <si>
    <t>2,2745498</t>
  </si>
  <si>
    <t>2098,4473</t>
  </si>
  <si>
    <t>2018.02.05. 13:38:53:909</t>
  </si>
  <si>
    <t>00:00:02:05:401</t>
  </si>
  <si>
    <t>2,4392923</t>
  </si>
  <si>
    <t>-0,0218607</t>
  </si>
  <si>
    <t>2018,2503</t>
  </si>
  <si>
    <t>2018.02.05. 13:38:54:774</t>
  </si>
  <si>
    <t>00:00:02:06:266</t>
  </si>
  <si>
    <t>2,6114442</t>
  </si>
  <si>
    <t>-0,0221968</t>
  </si>
  <si>
    <t>1955,0074</t>
  </si>
  <si>
    <t>2018.02.05. 13:38:55:640</t>
  </si>
  <si>
    <t>00:00:02:07:132</t>
  </si>
  <si>
    <t>2,7890094</t>
  </si>
  <si>
    <t>-0,0221947</t>
  </si>
  <si>
    <t>1902,6309</t>
  </si>
  <si>
    <t>2018.02.05. 13:38:56:506</t>
  </si>
  <si>
    <t>00:00:02:07:998</t>
  </si>
  <si>
    <t>2,9533634</t>
  </si>
  <si>
    <t>-0,022534</t>
  </si>
  <si>
    <t>1842,3193</t>
  </si>
  <si>
    <t>2018.02.05. 13:38:57:371</t>
  </si>
  <si>
    <t>00:00:02:08:863</t>
  </si>
  <si>
    <t>3,1386769</t>
  </si>
  <si>
    <t>-0,0225834</t>
  </si>
  <si>
    <t>1790,587</t>
  </si>
  <si>
    <t>2018.02.05. 13:38:58:236</t>
  </si>
  <si>
    <t>00:00:02:09:728</t>
  </si>
  <si>
    <t>3,3020838</t>
  </si>
  <si>
    <t>1753,1673</t>
  </si>
  <si>
    <t>2018.02.05. 13:38:59:102</t>
  </si>
  <si>
    <t>00:00:02:10:594</t>
  </si>
  <si>
    <t>3,469919</t>
  </si>
  <si>
    <t>1721,8251</t>
  </si>
  <si>
    <t>2018.02.05. 13:38:59:967</t>
  </si>
  <si>
    <t>00:00:02:11:459</t>
  </si>
  <si>
    <t>3,6483731</t>
  </si>
  <si>
    <t>1692,4479</t>
  </si>
  <si>
    <t>2018.02.05. 13:39:00:833</t>
  </si>
  <si>
    <t>00:00:02:12:325</t>
  </si>
  <si>
    <t>3,8244563</t>
  </si>
  <si>
    <t>1665,2824</t>
  </si>
  <si>
    <t>2018.02.05. 13:39:01:698</t>
  </si>
  <si>
    <t>00:00:02:13:190</t>
  </si>
  <si>
    <t>4,0069418</t>
  </si>
  <si>
    <t>-0,0237646</t>
  </si>
  <si>
    <t>1638,321</t>
  </si>
  <si>
    <t>2018.02.05. 13:39:02:563</t>
  </si>
  <si>
    <t>00:00:02:14:055</t>
  </si>
  <si>
    <t>4,1827338</t>
  </si>
  <si>
    <t>-0,0238752</t>
  </si>
  <si>
    <t>1592,6016</t>
  </si>
  <si>
    <t>2018.02.05. 13:39:03:428</t>
  </si>
  <si>
    <t>00:00:02:14:920</t>
  </si>
  <si>
    <t>4,352195</t>
  </si>
  <si>
    <t>1568,6034</t>
  </si>
  <si>
    <t>2018.02.05. 13:39:04:293</t>
  </si>
  <si>
    <t>00:00:02:15:785</t>
  </si>
  <si>
    <t>4,5248097</t>
  </si>
  <si>
    <t>1551,5096</t>
  </si>
  <si>
    <t>2018.02.05. 13:39:05:158</t>
  </si>
  <si>
    <t>00:00:02:16:650</t>
  </si>
  <si>
    <t>4,6945027</t>
  </si>
  <si>
    <t>-0,0245506</t>
  </si>
  <si>
    <t>1529,6592</t>
  </si>
  <si>
    <t>2018.02.05. 13:39:06:024</t>
  </si>
  <si>
    <t>00:00:02:17:516</t>
  </si>
  <si>
    <t>4,8791571</t>
  </si>
  <si>
    <t>-0,0245624</t>
  </si>
  <si>
    <t>1514,4445</t>
  </si>
  <si>
    <t>2018.02.05. 13:39:06:889</t>
  </si>
  <si>
    <t>00:00:02:18:381</t>
  </si>
  <si>
    <t>5,0003028</t>
  </si>
  <si>
    <t>-0,0248835</t>
  </si>
  <si>
    <t>1515,4645</t>
  </si>
  <si>
    <t>2018.02.05. 13:39:07:754</t>
  </si>
  <si>
    <t>00:00:02:19:246</t>
  </si>
  <si>
    <t>4,8506549</t>
  </si>
  <si>
    <t>1526,481</t>
  </si>
  <si>
    <t>2018.02.05. 13:39:08:619</t>
  </si>
  <si>
    <t>00:00:02:20:111</t>
  </si>
  <si>
    <t>4,6714951</t>
  </si>
  <si>
    <t>1536,5418</t>
  </si>
  <si>
    <t>2018.02.05. 13:39:09:485</t>
  </si>
  <si>
    <t>00:00:02:20:977</t>
  </si>
  <si>
    <t>4,4998047</t>
  </si>
  <si>
    <t>1548,6428</t>
  </si>
  <si>
    <t>2018.02.05. 13:39:10:350</t>
  </si>
  <si>
    <t>00:00:02:21:842</t>
  </si>
  <si>
    <t>4,3256997</t>
  </si>
  <si>
    <t>1562,1718</t>
  </si>
  <si>
    <t>2018.02.05. 13:39:11:216</t>
  </si>
  <si>
    <t>00:00:02:22:708</t>
  </si>
  <si>
    <t>4,1483546</t>
  </si>
  <si>
    <t>1576,399</t>
  </si>
  <si>
    <t>2018.02.05. 13:39:12:082</t>
  </si>
  <si>
    <t>00:00:02:23:574</t>
  </si>
  <si>
    <t>3,9779304</t>
  </si>
  <si>
    <t>-0,0238827</t>
  </si>
  <si>
    <t>1591,9896</t>
  </si>
  <si>
    <t>2018.02.05. 13:39:12:948</t>
  </si>
  <si>
    <t>00:00:02:24:440</t>
  </si>
  <si>
    <t>3,807169</t>
  </si>
  <si>
    <t>-0,0238805</t>
  </si>
  <si>
    <t>1607,054</t>
  </si>
  <si>
    <t>2018.02.05. 13:39:13:814</t>
  </si>
  <si>
    <t>00:00:02:25:306</t>
  </si>
  <si>
    <t>3,6327449</t>
  </si>
  <si>
    <t>1628,7111</t>
  </si>
  <si>
    <t>2018.02.05. 13:39:14:679</t>
  </si>
  <si>
    <t>00:00:02:26:171</t>
  </si>
  <si>
    <t>3,46362</t>
  </si>
  <si>
    <t>-0,0235401</t>
  </si>
  <si>
    <t>1652,1399</t>
  </si>
  <si>
    <t>2018.02.05. 13:39:15:544</t>
  </si>
  <si>
    <t>00:00:02:27:036</t>
  </si>
  <si>
    <t>3,2903395</t>
  </si>
  <si>
    <t>1685,1895</t>
  </si>
  <si>
    <t>2018.02.05. 13:39:16:410</t>
  </si>
  <si>
    <t>00:00:02:27:902</t>
  </si>
  <si>
    <t>3,1180865</t>
  </si>
  <si>
    <t>-0,0232073</t>
  </si>
  <si>
    <t>1712,2797</t>
  </si>
  <si>
    <t>2018.02.05. 13:39:17:275</t>
  </si>
  <si>
    <t>00:00:02:28:767</t>
  </si>
  <si>
    <t>2,9404916</t>
  </si>
  <si>
    <t>-0,0228679</t>
  </si>
  <si>
    <t>1751,1917</t>
  </si>
  <si>
    <t>2018.02.05. 13:39:18:141</t>
  </si>
  <si>
    <t>00:00:02:29:633</t>
  </si>
  <si>
    <t>2,7713827</t>
  </si>
  <si>
    <t>-0,0228722</t>
  </si>
  <si>
    <t>1805,7588</t>
  </si>
  <si>
    <t>2018.02.05. 13:39:19:005</t>
  </si>
  <si>
    <t>00:00:02:30:497</t>
  </si>
  <si>
    <t>2,6018476</t>
  </si>
  <si>
    <t>1858,8977</t>
  </si>
  <si>
    <t>2018.02.05. 13:39:19:871</t>
  </si>
  <si>
    <t>00:00:02:31:363</t>
  </si>
  <si>
    <t>2,4286755</t>
  </si>
  <si>
    <t>-0,0225372</t>
  </si>
  <si>
    <t>1930,2257</t>
  </si>
  <si>
    <t>2018.02.05. 13:39:20:737</t>
  </si>
  <si>
    <t>00:00:02:32:229</t>
  </si>
  <si>
    <t>2,2573817</t>
  </si>
  <si>
    <t>1996,6576</t>
  </si>
  <si>
    <t>2018.02.05. 13:39:21:601</t>
  </si>
  <si>
    <t>00:00:02:33:093</t>
  </si>
  <si>
    <t>2,088524</t>
  </si>
  <si>
    <t>2082,395</t>
  </si>
  <si>
    <t>2018.02.05. 13:39:22:466</t>
  </si>
  <si>
    <t>00:00:02:33:958</t>
  </si>
  <si>
    <t>1,9051605</t>
  </si>
  <si>
    <t>2196,5004</t>
  </si>
  <si>
    <t>2018.02.05. 13:39:23:332</t>
  </si>
  <si>
    <t>00:00:02:34:824</t>
  </si>
  <si>
    <t>1,7382927</t>
  </si>
  <si>
    <t>2318,6914</t>
  </si>
  <si>
    <t>2018.02.05. 13:39:24:198</t>
  </si>
  <si>
    <t>00:00:02:35:690</t>
  </si>
  <si>
    <t>1,5697251</t>
  </si>
  <si>
    <t>2491,476</t>
  </si>
  <si>
    <t>2018.02.05. 13:39:25:063</t>
  </si>
  <si>
    <t>00:00:02:36:555</t>
  </si>
  <si>
    <t>1,3949018</t>
  </si>
  <si>
    <t>-0,0211842</t>
  </si>
  <si>
    <t>2682,5897</t>
  </si>
  <si>
    <t>2018.02.05. 13:39:25:928</t>
  </si>
  <si>
    <t>00:00:02:37:420</t>
  </si>
  <si>
    <t>1,2213493</t>
  </si>
  <si>
    <t>2956,5849</t>
  </si>
  <si>
    <t>2018.02.05. 13:39:26:793</t>
  </si>
  <si>
    <t>00:00:02:38:285</t>
  </si>
  <si>
    <t>1,0520626</t>
  </si>
  <si>
    <t>-0,0205152</t>
  </si>
  <si>
    <t>3293,7152</t>
  </si>
  <si>
    <t>2018.02.05. 13:39:27:658</t>
  </si>
  <si>
    <t>00:00:02:39:150</t>
  </si>
  <si>
    <t>0,869703</t>
  </si>
  <si>
    <t>-0,0201791</t>
  </si>
  <si>
    <t>3684,4785</t>
  </si>
  <si>
    <t>2018.02.05. 13:39:28:523</t>
  </si>
  <si>
    <t>00:00:02:40:015</t>
  </si>
  <si>
    <t>0,6999286</t>
  </si>
  <si>
    <t>-0,0195198</t>
  </si>
  <si>
    <t>4723,5937</t>
  </si>
  <si>
    <t>2018.02.05. 13:39:29:388</t>
  </si>
  <si>
    <t>00:00:02:40:880</t>
  </si>
  <si>
    <t>0,5273965</t>
  </si>
  <si>
    <t>5743,3278</t>
  </si>
  <si>
    <t>2018.02.05. 13:39:30:254</t>
  </si>
  <si>
    <t>00:00:02:41:746</t>
  </si>
  <si>
    <t>0,3466197</t>
  </si>
  <si>
    <t>8158,8598</t>
  </si>
  <si>
    <t>2018.02.05. 13:39:31:119</t>
  </si>
  <si>
    <t>00:00:02:42:611</t>
  </si>
  <si>
    <t>0,1843094</t>
  </si>
  <si>
    <t>-0,0165045</t>
  </si>
  <si>
    <t>26328,779</t>
  </si>
  <si>
    <t>2018.02.05. 13:39:32:075</t>
  </si>
  <si>
    <t>00:00:02:43:567</t>
  </si>
  <si>
    <t>0,0098748</t>
  </si>
  <si>
    <t>-0,0131242</t>
  </si>
  <si>
    <t>22446,346</t>
  </si>
  <si>
    <t>2018.02.05. 13:39:32:959</t>
  </si>
  <si>
    <t>00:00:02:44:451</t>
  </si>
  <si>
    <t>0,054845</t>
  </si>
  <si>
    <t>-0,015129</t>
  </si>
  <si>
    <t>10051,663</t>
  </si>
  <si>
    <t>2018.02.05. 13:39:33:844</t>
  </si>
  <si>
    <t>00:00:02:45:336</t>
  </si>
  <si>
    <t>0,2246195</t>
  </si>
  <si>
    <t>-0,0167697</t>
  </si>
  <si>
    <t>7491,514</t>
  </si>
  <si>
    <t>2018.02.05. 13:39:34:816</t>
  </si>
  <si>
    <t>00:00:02:46:308</t>
  </si>
  <si>
    <t>0,4261573</t>
  </si>
  <si>
    <t>-0,0178328</t>
  </si>
  <si>
    <t>5625,5823</t>
  </si>
  <si>
    <t>2018.02.05. 13:39:35:682</t>
  </si>
  <si>
    <t>00:00:02:47:174</t>
  </si>
  <si>
    <t>0,5977259</t>
  </si>
  <si>
    <t>-0,0185029</t>
  </si>
  <si>
    <t>4711,3529</t>
  </si>
  <si>
    <t>2018.02.05. 13:39:36:547</t>
  </si>
  <si>
    <t>00:00:02:48:039</t>
  </si>
  <si>
    <t>0,7691348</t>
  </si>
  <si>
    <t>4142,1889</t>
  </si>
  <si>
    <t>2018.02.05. 13:39:37:415</t>
  </si>
  <si>
    <t>00:00:02:48:907</t>
  </si>
  <si>
    <t>0,9424356</t>
  </si>
  <si>
    <t>3593,8125</t>
  </si>
  <si>
    <t>2018.02.05. 13:39:38:280</t>
  </si>
  <si>
    <t>00:00:02:49:772</t>
  </si>
  <si>
    <t>1,1180023</t>
  </si>
  <si>
    <t>3237,1293</t>
  </si>
  <si>
    <t>2018.02.05. 13:39:39:145</t>
  </si>
  <si>
    <t>00:00:02:50:637</t>
  </si>
  <si>
    <t>1,287328</t>
  </si>
  <si>
    <t>3090,157</t>
  </si>
  <si>
    <t>2018.02.05. 13:39:40:010</t>
  </si>
  <si>
    <t>00:00:02:51:502</t>
  </si>
  <si>
    <t>1,4630266</t>
  </si>
  <si>
    <t>-0,0205141</t>
  </si>
  <si>
    <t>2882,3469</t>
  </si>
  <si>
    <t>2018.02.05. 13:39:40:875</t>
  </si>
  <si>
    <t>00:00:02:52:367</t>
  </si>
  <si>
    <t>1,6381617</t>
  </si>
  <si>
    <t>-0,0208492</t>
  </si>
  <si>
    <t>2653,556</t>
  </si>
  <si>
    <t>2018.02.05. 13:39:41:741</t>
  </si>
  <si>
    <t>00:00:02:53:233</t>
  </si>
  <si>
    <t>1,8089842</t>
  </si>
  <si>
    <t>-0,0211767</t>
  </si>
  <si>
    <t>2497,1239</t>
  </si>
  <si>
    <t>2018.02.05. 13:39:42:606</t>
  </si>
  <si>
    <t>00:00:02:54:098</t>
  </si>
  <si>
    <t>1,9826769</t>
  </si>
  <si>
    <t>2321,773</t>
  </si>
  <si>
    <t>2018.02.05. 13:39:43:471</t>
  </si>
  <si>
    <t>00:00:02:54:963</t>
  </si>
  <si>
    <t>2,1495683</t>
  </si>
  <si>
    <t>2230,2803</t>
  </si>
  <si>
    <t>2018.02.05. 13:39:44:336</t>
  </si>
  <si>
    <t>00:00:02:55:828</t>
  </si>
  <si>
    <t>2,3274428</t>
  </si>
  <si>
    <t>2132,8819</t>
  </si>
  <si>
    <t>2018.02.05. 13:39:45:202</t>
  </si>
  <si>
    <t>00:00:02:56:694</t>
  </si>
  <si>
    <t>2,4941287</t>
  </si>
  <si>
    <t>2051,0313</t>
  </si>
  <si>
    <t>2018.02.05. 13:39:46:067</t>
  </si>
  <si>
    <t>00:00:02:57:559</t>
  </si>
  <si>
    <t>2,6619372</t>
  </si>
  <si>
    <t>1978,404</t>
  </si>
  <si>
    <t>2018.02.05. 13:39:46:932</t>
  </si>
  <si>
    <t>00:00:02:58:424</t>
  </si>
  <si>
    <t>2,8444387</t>
  </si>
  <si>
    <t>1937,7848</t>
  </si>
  <si>
    <t>2018.02.05. 13:39:47:798</t>
  </si>
  <si>
    <t>00:00:02:59:290</t>
  </si>
  <si>
    <t>3,0080678</t>
  </si>
  <si>
    <t>1879,4919</t>
  </si>
  <si>
    <t>2018.02.05. 13:39:48:664</t>
  </si>
  <si>
    <t>00:00:03:00:156</t>
  </si>
  <si>
    <t>3,1797171</t>
  </si>
  <si>
    <t>1826,3637</t>
  </si>
  <si>
    <t>2018.02.05. 13:39:49:529</t>
  </si>
  <si>
    <t>00:00:03:01:021</t>
  </si>
  <si>
    <t>3,3646851</t>
  </si>
  <si>
    <t>1779,9891</t>
  </si>
  <si>
    <t>2018.02.05. 13:39:50:395</t>
  </si>
  <si>
    <t>00:00:03:01:887</t>
  </si>
  <si>
    <t>3,5281508</t>
  </si>
  <si>
    <t>1731,7357</t>
  </si>
  <si>
    <t>2018.02.05. 13:39:51:261</t>
  </si>
  <si>
    <t>00:00:03:02:753</t>
  </si>
  <si>
    <t>3,6957564</t>
  </si>
  <si>
    <t>-0,0235466</t>
  </si>
  <si>
    <t>1692,9955</t>
  </si>
  <si>
    <t>2018.02.05. 13:39:52:126</t>
  </si>
  <si>
    <t>00:00:03:03:618</t>
  </si>
  <si>
    <t>3,8811722</t>
  </si>
  <si>
    <t>1662,5336</t>
  </si>
  <si>
    <t>2018.02.05. 13:39:52:991</t>
  </si>
  <si>
    <t>00:00:03:04:483</t>
  </si>
  <si>
    <t>4,0497709</t>
  </si>
  <si>
    <t>1638,6324</t>
  </si>
  <si>
    <t>2018.02.05. 13:39:53:856</t>
  </si>
  <si>
    <t>00:00:03:05:348</t>
  </si>
  <si>
    <t>4,2165592</t>
  </si>
  <si>
    <t>1610,8443</t>
  </si>
  <si>
    <t>2018.02.05. 13:39:54:721</t>
  </si>
  <si>
    <t>00:00:03:06:213</t>
  </si>
  <si>
    <t>4,392871</t>
  </si>
  <si>
    <t>1586,2129</t>
  </si>
  <si>
    <t>2018.02.05. 13:39:55:587</t>
  </si>
  <si>
    <t>00:00:03:07:079</t>
  </si>
  <si>
    <t>4,5820784</t>
  </si>
  <si>
    <t>1561,388</t>
  </si>
  <si>
    <t>2018.02.05. 13:39:56:452</t>
  </si>
  <si>
    <t>00:00:03:07:944</t>
  </si>
  <si>
    <t>4,7496743</t>
  </si>
  <si>
    <t>1531,4202</t>
  </si>
  <si>
    <t>2018.02.05. 13:39:57:317</t>
  </si>
  <si>
    <t>00:00:03:08:809</t>
  </si>
  <si>
    <t>4,917706</t>
  </si>
  <si>
    <t>-0,0248867</t>
  </si>
  <si>
    <t>1514,5519</t>
  </si>
  <si>
    <t>2018.02.05. 13:39:58:183</t>
  </si>
  <si>
    <t>00:00:03:09:675</t>
  </si>
  <si>
    <t>4,9951109</t>
  </si>
  <si>
    <t>1505,5755</t>
  </si>
  <si>
    <t>2018.02.05. 13:39:59:048</t>
  </si>
  <si>
    <t>00:00:03:10:540</t>
  </si>
  <si>
    <t>4,8986597</t>
  </si>
  <si>
    <t>-0,0248266</t>
  </si>
  <si>
    <t>1517,408</t>
  </si>
  <si>
    <t>2018.02.05. 13:39:59:913</t>
  </si>
  <si>
    <t>00:00:03:11:405</t>
  </si>
  <si>
    <t>4,7265412</t>
  </si>
  <si>
    <t>1530,8081</t>
  </si>
  <si>
    <t>2018.02.05. 13:40:00:779</t>
  </si>
  <si>
    <t>00:00:03:12:271</t>
  </si>
  <si>
    <t>4,5610842</t>
  </si>
  <si>
    <t>1545,0887</t>
  </si>
  <si>
    <t>2018.02.05. 13:40:01:644</t>
  </si>
  <si>
    <t>00:00:03:13:136</t>
  </si>
  <si>
    <t>4,3885318</t>
  </si>
  <si>
    <t>1562,2899</t>
  </si>
  <si>
    <t>2018.02.05. 13:40:02:509</t>
  </si>
  <si>
    <t>00:00:03:14:001</t>
  </si>
  <si>
    <t>4,2100702</t>
  </si>
  <si>
    <t>1582,8521</t>
  </si>
  <si>
    <t>2018.02.05. 13:40:03:374</t>
  </si>
  <si>
    <t>00:00:03:14:866</t>
  </si>
  <si>
    <t>4,0383347</t>
  </si>
  <si>
    <t>-0,0238988</t>
  </si>
  <si>
    <t>1603,8328</t>
  </si>
  <si>
    <t>2018.02.05. 13:40:04:239</t>
  </si>
  <si>
    <t>00:00:03:15:731</t>
  </si>
  <si>
    <t>3,8687361</t>
  </si>
  <si>
    <t>1621,1628</t>
  </si>
  <si>
    <t>2018.02.05. 13:40:05:105</t>
  </si>
  <si>
    <t>00:00:03:16:597</t>
  </si>
  <si>
    <t>3,6944507</t>
  </si>
  <si>
    <t>1644,4306</t>
  </si>
  <si>
    <t>2018.02.05. 13:40:05:970</t>
  </si>
  <si>
    <t>00:00:03:17:462</t>
  </si>
  <si>
    <t>3,5215812</t>
  </si>
  <si>
    <t>-0,0235477</t>
  </si>
  <si>
    <t>1668,8472</t>
  </si>
  <si>
    <t>2018.02.05. 13:40:06:835</t>
  </si>
  <si>
    <t>00:00:03:18:327</t>
  </si>
  <si>
    <t>3,3495883</t>
  </si>
  <si>
    <t>-0,0235423</t>
  </si>
  <si>
    <t>1700,4364</t>
  </si>
  <si>
    <t>2018.02.05. 13:40:07:701</t>
  </si>
  <si>
    <t>00:00:03:19:193</t>
  </si>
  <si>
    <t>3,1765869</t>
  </si>
  <si>
    <t>-0,0232051</t>
  </si>
  <si>
    <t>1731,1558</t>
  </si>
  <si>
    <t>2018.02.05. 13:40:08:567</t>
  </si>
  <si>
    <t>00:00:03:20:059</t>
  </si>
  <si>
    <t>3,0033817</t>
  </si>
  <si>
    <t>-0,0232137</t>
  </si>
  <si>
    <t>1759,4594</t>
  </si>
  <si>
    <t>2018.02.05. 13:40:09:433</t>
  </si>
  <si>
    <t>00:00:03:20:925</t>
  </si>
  <si>
    <t>2,8278858</t>
  </si>
  <si>
    <t>1803,6221</t>
  </si>
  <si>
    <t>2018.02.05. 13:40:10:298</t>
  </si>
  <si>
    <t>00:00:03:21:790</t>
  </si>
  <si>
    <t>2,6617772</t>
  </si>
  <si>
    <t>1867,7775</t>
  </si>
  <si>
    <t>2018.02.05. 13:40:11:163</t>
  </si>
  <si>
    <t>00:00:03:22:655</t>
  </si>
  <si>
    <t>2,4902791</t>
  </si>
  <si>
    <t>1927,7991</t>
  </si>
  <si>
    <t>2018.02.05. 13:40:12:028</t>
  </si>
  <si>
    <t>00:00:03:23:520</t>
  </si>
  <si>
    <t>2,3163374</t>
  </si>
  <si>
    <t>-0,0225318</t>
  </si>
  <si>
    <t>1989,1306</t>
  </si>
  <si>
    <t>2018.02.05. 13:40:12:894</t>
  </si>
  <si>
    <t>00:00:03:24:386</t>
  </si>
  <si>
    <t>2,1378605</t>
  </si>
  <si>
    <t>2068,8338</t>
  </si>
  <si>
    <t>2018.02.05. 13:40:13:759</t>
  </si>
  <si>
    <t>00:00:03:25:251</t>
  </si>
  <si>
    <t>1,969032</t>
  </si>
  <si>
    <t>2197,66</t>
  </si>
  <si>
    <t>2018.02.05. 13:40:14:625</t>
  </si>
  <si>
    <t>00:00:03:26:117</t>
  </si>
  <si>
    <t>1,8014847</t>
  </si>
  <si>
    <t>-0,0218618</t>
  </si>
  <si>
    <t>2313,5375</t>
  </si>
  <si>
    <t>2018.02.05. 13:40:15:491</t>
  </si>
  <si>
    <t>00:00:03:26:983</t>
  </si>
  <si>
    <t>1,6159681</t>
  </si>
  <si>
    <t>2458,942</t>
  </si>
  <si>
    <t>2018.02.05. 13:40:16:356</t>
  </si>
  <si>
    <t>00:00:03:27:848</t>
  </si>
  <si>
    <t>1,4539003</t>
  </si>
  <si>
    <t>-0,0211853</t>
  </si>
  <si>
    <t>2665,41</t>
  </si>
  <si>
    <t>2018.02.05. 13:40:17:221</t>
  </si>
  <si>
    <t>00:00:03:28:713</t>
  </si>
  <si>
    <t>1,2819138</t>
  </si>
  <si>
    <t>2914,6124</t>
  </si>
  <si>
    <t>2018.02.05. 13:40:18:086</t>
  </si>
  <si>
    <t>00:00:03:29:578</t>
  </si>
  <si>
    <t>1,1103116</t>
  </si>
  <si>
    <t>-0,0208524</t>
  </si>
  <si>
    <t>3212,9382</t>
  </si>
  <si>
    <t>2018.02.05. 13:40:18:951</t>
  </si>
  <si>
    <t>00:00:03:30:443</t>
  </si>
  <si>
    <t>0,9407562</t>
  </si>
  <si>
    <t>-0,0204723</t>
  </si>
  <si>
    <t>3834,6827</t>
  </si>
  <si>
    <t>2018.02.05. 13:40:19:816</t>
  </si>
  <si>
    <t>00:00:03:31:308</t>
  </si>
  <si>
    <t>0,7567086</t>
  </si>
  <si>
    <t>4542,6159</t>
  </si>
  <si>
    <t>2018.02.05. 13:40:20:681</t>
  </si>
  <si>
    <t>00:00:03:32:173</t>
  </si>
  <si>
    <t>0,5820976</t>
  </si>
  <si>
    <t>-0,0194231</t>
  </si>
  <si>
    <t>5804,4125</t>
  </si>
  <si>
    <t>2018.02.05. 13:40:21:546</t>
  </si>
  <si>
    <t>00:00:03:33:038</t>
  </si>
  <si>
    <t>0,4167892</t>
  </si>
  <si>
    <t>-0,0186801</t>
  </si>
  <si>
    <t>7706,6791</t>
  </si>
  <si>
    <t>2018.02.05. 13:40:22:412</t>
  </si>
  <si>
    <t>00:00:03:33:904</t>
  </si>
  <si>
    <t>0,2406826</t>
  </si>
  <si>
    <t>-0,0174097</t>
  </si>
  <si>
    <t>17544,573</t>
  </si>
  <si>
    <t>2018.02.05. 13:40:23:369</t>
  </si>
  <si>
    <t>00:00:03:34:861</t>
  </si>
  <si>
    <t>0,0512306</t>
  </si>
  <si>
    <t>-0,0137405</t>
  </si>
  <si>
    <t>26848,438</t>
  </si>
  <si>
    <t>2018.02.05. 13:40:24:254</t>
  </si>
  <si>
    <t>00:00:03:35:746</t>
  </si>
  <si>
    <t>0,0030604</t>
  </si>
  <si>
    <t>-0,0143998</t>
  </si>
  <si>
    <t>13964,341</t>
  </si>
  <si>
    <t>2018.02.05. 13:40:25:138</t>
  </si>
  <si>
    <t>00:00:03:36:630</t>
  </si>
  <si>
    <t>0,1710864</t>
  </si>
  <si>
    <t>-0,0164863</t>
  </si>
  <si>
    <t>8812,3331</t>
  </si>
  <si>
    <t>2018.02.05. 13:40:26:110</t>
  </si>
  <si>
    <t>00:00:03:37:602</t>
  </si>
  <si>
    <t>0,3642614</t>
  </si>
  <si>
    <t>-0,0175085</t>
  </si>
  <si>
    <t>6872,2391</t>
  </si>
  <si>
    <t>2018.02.05. 13:40:26:975</t>
  </si>
  <si>
    <t>00:00:03:38:467</t>
  </si>
  <si>
    <t>0,5384911</t>
  </si>
  <si>
    <t>-0,0184911</t>
  </si>
  <si>
    <t>5462,2785</t>
  </si>
  <si>
    <t>2018.02.05. 13:40:27:840</t>
  </si>
  <si>
    <t>00:00:03:39:332</t>
  </si>
  <si>
    <t>0,7149448</t>
  </si>
  <si>
    <t>-0,0189238</t>
  </si>
  <si>
    <t>4625,3257</t>
  </si>
  <si>
    <t>2018.02.05. 13:40:28:706</t>
  </si>
  <si>
    <t>00:00:03:40:198</t>
  </si>
  <si>
    <t>0,8863868</t>
  </si>
  <si>
    <t>4168,1732</t>
  </si>
  <si>
    <t>2018.02.05. 13:40:29:571</t>
  </si>
  <si>
    <t>00:00:03:41:063</t>
  </si>
  <si>
    <t>1,0655218</t>
  </si>
  <si>
    <t>3721,8014</t>
  </si>
  <si>
    <t>2018.02.05. 13:40:30:437</t>
  </si>
  <si>
    <t>00:00:03:41:929</t>
  </si>
  <si>
    <t>1,2314142</t>
  </si>
  <si>
    <t>-0,0201802</t>
  </si>
  <si>
    <t>3402,8814</t>
  </si>
  <si>
    <t>2018.02.05. 13:40:31:302</t>
  </si>
  <si>
    <t>00:00:03:42:794</t>
  </si>
  <si>
    <t>1,407067</t>
  </si>
  <si>
    <t>-0,0205131</t>
  </si>
  <si>
    <t>3128,3496</t>
  </si>
  <si>
    <t>2018.02.05. 13:40:32:167</t>
  </si>
  <si>
    <t>00:00:03:43:659</t>
  </si>
  <si>
    <t>1,5799599</t>
  </si>
  <si>
    <t>2868,5065</t>
  </si>
  <si>
    <t>2018.02.05. 13:40:33:032</t>
  </si>
  <si>
    <t>00:00:03:44:524</t>
  </si>
  <si>
    <t>1,7563908</t>
  </si>
  <si>
    <t>-0,0211327</t>
  </si>
  <si>
    <t>2647,017</t>
  </si>
  <si>
    <t>2018.02.05. 13:40:33:897</t>
  </si>
  <si>
    <t>00:00:03:45:389</t>
  </si>
  <si>
    <t>1,9214599</t>
  </si>
  <si>
    <t>2469,8189</t>
  </si>
  <si>
    <t>2018.02.05. 13:40:34:763</t>
  </si>
  <si>
    <t>00:00:03:46:255</t>
  </si>
  <si>
    <t>2,0929342</t>
  </si>
  <si>
    <t>-0,0215182</t>
  </si>
  <si>
    <t>2362,2956</t>
  </si>
  <si>
    <t>2018.02.05. 13:40:35:629</t>
  </si>
  <si>
    <t>00:00:03:47:121</t>
  </si>
  <si>
    <t>2,2684753</t>
  </si>
  <si>
    <t>2265,7671</t>
  </si>
  <si>
    <t>2018.02.05. 13:40:36:495</t>
  </si>
  <si>
    <t>00:00:03:47:987</t>
  </si>
  <si>
    <t>2,4403006</t>
  </si>
  <si>
    <t>-0,0218639</t>
  </si>
  <si>
    <t>2179,8898</t>
  </si>
  <si>
    <t>2018.02.05. 13:40:37:362</t>
  </si>
  <si>
    <t>00:00:03:48:854</t>
  </si>
  <si>
    <t>2,6111221</t>
  </si>
  <si>
    <t>2081,0528</t>
  </si>
  <si>
    <t>2018.02.05. 13:40:38:227</t>
  </si>
  <si>
    <t>00:00:03:49:719</t>
  </si>
  <si>
    <t>2,7902926</t>
  </si>
  <si>
    <t>-0,0225361</t>
  </si>
  <si>
    <t>2003,3577</t>
  </si>
  <si>
    <t>2018.02.05. 13:40:39:092</t>
  </si>
  <si>
    <t>00:00:03:50:584</t>
  </si>
  <si>
    <t>2,9577489</t>
  </si>
  <si>
    <t>1938,021</t>
  </si>
  <si>
    <t>2018.02.05. 13:40:39:957</t>
  </si>
  <si>
    <t>00:00:03:51:449</t>
  </si>
  <si>
    <t>3,1294657</t>
  </si>
  <si>
    <t>1874,3165</t>
  </si>
  <si>
    <t>2018.02.05. 13:40:40:823</t>
  </si>
  <si>
    <t>00:00:03:52:315</t>
  </si>
  <si>
    <t>3,3118985</t>
  </si>
  <si>
    <t>-0,0228797</t>
  </si>
  <si>
    <t>1828,1568</t>
  </si>
  <si>
    <t>2018.02.05. 13:40:41:688</t>
  </si>
  <si>
    <t>00:00:03:53:180</t>
  </si>
  <si>
    <t>3,4853325</t>
  </si>
  <si>
    <t>-0,0232062</t>
  </si>
  <si>
    <t>1781,4494</t>
  </si>
  <si>
    <t>2018.02.05. 13:40:42:553</t>
  </si>
  <si>
    <t>00:00:03:54:045</t>
  </si>
  <si>
    <t>3,6520767</t>
  </si>
  <si>
    <t>1748,561</t>
  </si>
  <si>
    <t>2018.02.05. 13:40:43:418</t>
  </si>
  <si>
    <t>00:00:03:54:910</t>
  </si>
  <si>
    <t>3,8329588</t>
  </si>
  <si>
    <t>1708,5001</t>
  </si>
  <si>
    <t>2018.02.05. 13:40:44:283</t>
  </si>
  <si>
    <t>00:00:03:55:775</t>
  </si>
  <si>
    <t>3,9998664</t>
  </si>
  <si>
    <t>1666,9252</t>
  </si>
  <si>
    <t>2018.02.05. 13:40:45:148</t>
  </si>
  <si>
    <t>00:00:03:56:640</t>
  </si>
  <si>
    <t>4,1726883</t>
  </si>
  <si>
    <t>1635,4542</t>
  </si>
  <si>
    <t>2018.02.05. 13:40:46:013</t>
  </si>
  <si>
    <t>00:00:03:57:505</t>
  </si>
  <si>
    <t>4,3425403</t>
  </si>
  <si>
    <t>1604,1979</t>
  </si>
  <si>
    <t>2018.02.05. 13:40:46:878</t>
  </si>
  <si>
    <t>00:00:03:58:370</t>
  </si>
  <si>
    <t>4,5245542</t>
  </si>
  <si>
    <t>-0,0244668</t>
  </si>
  <si>
    <t>1578,2029</t>
  </si>
  <si>
    <t>2018.02.05. 13:40:47:744</t>
  </si>
  <si>
    <t>00:00:03:59:236</t>
  </si>
  <si>
    <t>4,6894396</t>
  </si>
  <si>
    <t>1550,597</t>
  </si>
  <si>
    <t>2018.02.05. 13:40:48:609</t>
  </si>
  <si>
    <t>00:00:04:00:101</t>
  </si>
  <si>
    <t>4,8631283</t>
  </si>
  <si>
    <t>-0,024891</t>
  </si>
  <si>
    <t>1519,8776</t>
  </si>
  <si>
    <t>2018.02.05. 13:40:49:474</t>
  </si>
  <si>
    <t>00:00:04:00:966</t>
  </si>
  <si>
    <t>4,9922803</t>
  </si>
  <si>
    <t>1524,2476</t>
  </si>
  <si>
    <t>2018.02.05. 13:40:50:339</t>
  </si>
  <si>
    <t>00:00:04:01:831</t>
  </si>
  <si>
    <t>4,8492471</t>
  </si>
  <si>
    <t>-0,0245646</t>
  </si>
  <si>
    <t>1536,864</t>
  </si>
  <si>
    <t>2018.02.05. 13:40:51:205</t>
  </si>
  <si>
    <t>00:00:04:02:697</t>
  </si>
  <si>
    <t>4,6811509</t>
  </si>
  <si>
    <t>1548,7716</t>
  </si>
  <si>
    <t>2018.02.05. 13:40:52:070</t>
  </si>
  <si>
    <t>00:00:04:03:562</t>
  </si>
  <si>
    <t>4,5146976</t>
  </si>
  <si>
    <t>1571,7495</t>
  </si>
  <si>
    <t>2018.02.05. 13:40:52:936</t>
  </si>
  <si>
    <t>00:00:04:04:428</t>
  </si>
  <si>
    <t>4,3455534</t>
  </si>
  <si>
    <t>-0,0242166</t>
  </si>
  <si>
    <t>1588,8865</t>
  </si>
  <si>
    <t>2018.02.05. 13:40:53:802</t>
  </si>
  <si>
    <t>00:00:04:05:294</t>
  </si>
  <si>
    <t>4,1717798</t>
  </si>
  <si>
    <t>1606,7748</t>
  </si>
  <si>
    <t>2018.02.05. 13:40:54:668</t>
  </si>
  <si>
    <t>00:00:04:06:160</t>
  </si>
  <si>
    <t>3,9959288</t>
  </si>
  <si>
    <t>1625,3182</t>
  </si>
  <si>
    <t>2018.02.05. 13:40:55:533</t>
  </si>
  <si>
    <t>00:00:04:07:025</t>
  </si>
  <si>
    <t>3,8187963</t>
  </si>
  <si>
    <t>-0,0238848</t>
  </si>
  <si>
    <t>1647,1686</t>
  </si>
  <si>
    <t>2018.02.05. 13:40:56:400</t>
  </si>
  <si>
    <t>00:00:04:07:892</t>
  </si>
  <si>
    <t>3,6500751</t>
  </si>
  <si>
    <t>-0,0237968</t>
  </si>
  <si>
    <t>1670,5866</t>
  </si>
  <si>
    <t>2018.02.05. 13:40:57:265</t>
  </si>
  <si>
    <t>00:00:04:08:757</t>
  </si>
  <si>
    <t>3,4704247</t>
  </si>
  <si>
    <t>1696,324</t>
  </si>
  <si>
    <t>2018.02.05. 13:40:58:130</t>
  </si>
  <si>
    <t>00:00:04:09:622</t>
  </si>
  <si>
    <t>3,3066733</t>
  </si>
  <si>
    <t>-0,023538</t>
  </si>
  <si>
    <t>1725,0571</t>
  </si>
  <si>
    <t>2018.02.05. 13:40:58:995</t>
  </si>
  <si>
    <t>00:00:04:10:487</t>
  </si>
  <si>
    <t>3,1298523</t>
  </si>
  <si>
    <t>-0,0232083</t>
  </si>
  <si>
    <t>1755,8409</t>
  </si>
  <si>
    <t>2018.02.05. 13:40:59:861</t>
  </si>
  <si>
    <t>00:00:04:11:353</t>
  </si>
  <si>
    <t>2,9611507</t>
  </si>
  <si>
    <t>1796,31</t>
  </si>
  <si>
    <t>2018.02.05. 13:41:00:726</t>
  </si>
  <si>
    <t>00:00:04:12:218</t>
  </si>
  <si>
    <t>2,7876532</t>
  </si>
  <si>
    <t>1849,0731</t>
  </si>
  <si>
    <t>2018.02.05. 13:41:01:592</t>
  </si>
  <si>
    <t>00:00:04:13:084</t>
  </si>
  <si>
    <t>2,6210764</t>
  </si>
  <si>
    <t>1922,9995</t>
  </si>
  <si>
    <t>2018.02.05. 13:41:02:457</t>
  </si>
  <si>
    <t>00:00:04:13:949</t>
  </si>
  <si>
    <t>2,4466275</t>
  </si>
  <si>
    <t>1991,4069</t>
  </si>
  <si>
    <t>2018.02.05. 13:41:03:323</t>
  </si>
  <si>
    <t>00:00:04:14:815</t>
  </si>
  <si>
    <t>2,2647481</t>
  </si>
  <si>
    <t>-0,022491</t>
  </si>
  <si>
    <t>2062,3055</t>
  </si>
  <si>
    <t>2018.02.05. 13:41:04:188</t>
  </si>
  <si>
    <t>00:00:04:15:680</t>
  </si>
  <si>
    <t>2,0917916</t>
  </si>
  <si>
    <t>2165,3729</t>
  </si>
  <si>
    <t>2018.02.05. 13:41:05:053</t>
  </si>
  <si>
    <t>00:00:04:16:545</t>
  </si>
  <si>
    <t>1,924124</t>
  </si>
  <si>
    <t>2296,2825</t>
  </si>
  <si>
    <t>2018.02.05. 13:41:05:918</t>
  </si>
  <si>
    <t>00:00:04:17:410</t>
  </si>
  <si>
    <t>1,7552633</t>
  </si>
  <si>
    <t>2416,5726</t>
  </si>
  <si>
    <t>2018.02.05. 13:41:06:783</t>
  </si>
  <si>
    <t>00:00:04:18:275</t>
  </si>
  <si>
    <t>1,5757559</t>
  </si>
  <si>
    <t>-0,021531</t>
  </si>
  <si>
    <t>2594,9088</t>
  </si>
  <si>
    <t>2018.02.05. 13:41:07:649</t>
  </si>
  <si>
    <t>00:00:04:19:141</t>
  </si>
  <si>
    <t>1,4143603</t>
  </si>
  <si>
    <t>2826,3195</t>
  </si>
  <si>
    <t>2018.02.05. 13:41:08:515</t>
  </si>
  <si>
    <t>00:00:04:20:007</t>
  </si>
  <si>
    <t>1,234685</t>
  </si>
  <si>
    <t>-0,0209716</t>
  </si>
  <si>
    <t>3081,5349</t>
  </si>
  <si>
    <t>2018.02.05. 13:41:09:380</t>
  </si>
  <si>
    <t>00:00:04:20:872</t>
  </si>
  <si>
    <t>1,0624303</t>
  </si>
  <si>
    <t>-0,0208352</t>
  </si>
  <si>
    <t>3431,3568</t>
  </si>
  <si>
    <t>2018.02.05. 13:41:10:246</t>
  </si>
  <si>
    <t>00:00:04:21:738</t>
  </si>
  <si>
    <t>0,88476</t>
  </si>
  <si>
    <t>4013,4056</t>
  </si>
  <si>
    <t>2018.02.05. 13:41:11:111</t>
  </si>
  <si>
    <t>00:00:04:22:603</t>
  </si>
  <si>
    <t>0,7198134</t>
  </si>
  <si>
    <t>-0,0198494</t>
  </si>
  <si>
    <t>5065,9316</t>
  </si>
  <si>
    <t>2018.02.05. 13:41:11:977</t>
  </si>
  <si>
    <t>00:00:04:23:469</t>
  </si>
  <si>
    <t>0,5419402</t>
  </si>
  <si>
    <t>-0,0191751</t>
  </si>
  <si>
    <t>6622,3171</t>
  </si>
  <si>
    <t>2018.02.05. 13:41:12:842</t>
  </si>
  <si>
    <t>00:00:04:24:334</t>
  </si>
  <si>
    <t>0,3640112</t>
  </si>
  <si>
    <t>-0,0184836</t>
  </si>
  <si>
    <t>8903,976</t>
  </si>
  <si>
    <t>2018.02.05. 13:41:13:707</t>
  </si>
  <si>
    <t>00:00:04:25:199</t>
  </si>
  <si>
    <t>0,1956123</t>
  </si>
  <si>
    <t>-0,016875</t>
  </si>
  <si>
    <t>26147,544</t>
  </si>
  <si>
    <t>2018.02.05. 13:41:14:663</t>
  </si>
  <si>
    <t>00:00:04:26:155</t>
  </si>
  <si>
    <t>0,0141389</t>
  </si>
  <si>
    <t>-0,0134613</t>
  </si>
  <si>
    <t>22777,825</t>
  </si>
  <si>
    <t>2018.02.05. 13:41:15:547</t>
  </si>
  <si>
    <t>00:00:04:27:039</t>
  </si>
  <si>
    <t>0,0747471</t>
  </si>
  <si>
    <t>-0,0157979</t>
  </si>
  <si>
    <t>12017,031</t>
  </si>
  <si>
    <t>2018.02.05. 13:41:16:432</t>
  </si>
  <si>
    <t>00:00:04:27:924</t>
  </si>
  <si>
    <t>0,2537306</t>
  </si>
  <si>
    <t>-0,0171628</t>
  </si>
  <si>
    <t>8077,4818</t>
  </si>
  <si>
    <t>2018.02.05. 13:41:17:404</t>
  </si>
  <si>
    <t>00:00:04:28:896</t>
  </si>
  <si>
    <t>0,452178</t>
  </si>
  <si>
    <t>-0,0181732</t>
  </si>
  <si>
    <t>6470,3732</t>
  </si>
  <si>
    <t>2018.02.05. 13:41:18:269</t>
  </si>
  <si>
    <t>00:00:04:29:761</t>
  </si>
  <si>
    <t>0,6237541</t>
  </si>
  <si>
    <t>-0,0188411</t>
  </si>
  <si>
    <t>5224,1459</t>
  </si>
  <si>
    <t>2018.02.05. 13:41:19:135</t>
  </si>
  <si>
    <t>00:00:04:30:627</t>
  </si>
  <si>
    <t>0,7973449</t>
  </si>
  <si>
    <t>-0,0192342</t>
  </si>
  <si>
    <t>4626,1202</t>
  </si>
  <si>
    <t>2018.02.05. 13:41:20:001</t>
  </si>
  <si>
    <t>00:00:04:31:493</t>
  </si>
  <si>
    <t>0,9717647</t>
  </si>
  <si>
    <t>4166,4874</t>
  </si>
  <si>
    <t>2018.02.05. 13:41:20:866</t>
  </si>
  <si>
    <t>00:00:04:32:358</t>
  </si>
  <si>
    <t>1,1418453</t>
  </si>
  <si>
    <t>-0,0201759</t>
  </si>
  <si>
    <t>3613,2578</t>
  </si>
  <si>
    <t>2018.02.05. 13:41:21:731</t>
  </si>
  <si>
    <t>00:00:04:33:223</t>
  </si>
  <si>
    <t>1,3236691</t>
  </si>
  <si>
    <t>3393,948</t>
  </si>
  <si>
    <t>2018.02.05. 13:41:22:596</t>
  </si>
  <si>
    <t>00:00:04:34:088</t>
  </si>
  <si>
    <t>1,4912057</t>
  </si>
  <si>
    <t>-0,0207375</t>
  </si>
  <si>
    <t>3094,0546</t>
  </si>
  <si>
    <t>2018.02.05. 13:41:23:462</t>
  </si>
  <si>
    <t>00:00:04:34:954</t>
  </si>
  <si>
    <t>1,6579789</t>
  </si>
  <si>
    <t>2821,6058</t>
  </si>
  <si>
    <t>2018.02.05. 13:41:24:326</t>
  </si>
  <si>
    <t>00:00:04:35:818</t>
  </si>
  <si>
    <t>1,8312487</t>
  </si>
  <si>
    <t>2653,0192</t>
  </si>
  <si>
    <t>2018.02.05. 13:41:25:192</t>
  </si>
  <si>
    <t>00:00:04:36:684</t>
  </si>
  <si>
    <t>2,0067413</t>
  </si>
  <si>
    <t>-0,02153</t>
  </si>
  <si>
    <t>2482,9292</t>
  </si>
  <si>
    <t>2018.02.05. 13:41:26:057</t>
  </si>
  <si>
    <t>00:00:04:37:549</t>
  </si>
  <si>
    <t>2,1731943</t>
  </si>
  <si>
    <t>-0,0217791</t>
  </si>
  <si>
    <t>2373,8274</t>
  </si>
  <si>
    <t>2018.02.05. 13:41:26:922</t>
  </si>
  <si>
    <t>00:00:04:38:414</t>
  </si>
  <si>
    <t>2,3421368</t>
  </si>
  <si>
    <t>2238,7091</t>
  </si>
  <si>
    <t>2018.02.05. 13:41:27:788</t>
  </si>
  <si>
    <t>00:00:04:39:280</t>
  </si>
  <si>
    <t>2,5180461</t>
  </si>
  <si>
    <t>2164,1059</t>
  </si>
  <si>
    <t>2018.02.05. 13:41:28:653</t>
  </si>
  <si>
    <t>00:00:04:40:145</t>
  </si>
  <si>
    <t>2,6854956</t>
  </si>
  <si>
    <t>2084,6391</t>
  </si>
  <si>
    <t>2018.02.05. 13:41:29:518</t>
  </si>
  <si>
    <t>00:00:04:41:010</t>
  </si>
  <si>
    <t>2,8710231</t>
  </si>
  <si>
    <t>2005,4515</t>
  </si>
  <si>
    <t>2018.02.05. 13:41:30:385</t>
  </si>
  <si>
    <t>00:00:04:41:877</t>
  </si>
  <si>
    <t>3,0351451</t>
  </si>
  <si>
    <t>1941,5536</t>
  </si>
  <si>
    <t>2018.02.05. 13:41:31:250</t>
  </si>
  <si>
    <t>00:00:04:42:742</t>
  </si>
  <si>
    <t>3,2048443</t>
  </si>
  <si>
    <t>1875,1647</t>
  </si>
  <si>
    <t>2018.02.05. 13:41:32:116</t>
  </si>
  <si>
    <t>00:00:04:43:608</t>
  </si>
  <si>
    <t>3,4011314</t>
  </si>
  <si>
    <t>1823,8512</t>
  </si>
  <si>
    <t>2018.02.05. 13:41:32:982</t>
  </si>
  <si>
    <t>00:00:04:44:474</t>
  </si>
  <si>
    <t>3,5659451</t>
  </si>
  <si>
    <t>-0,0232266</t>
  </si>
  <si>
    <t>1775,0714</t>
  </si>
  <si>
    <t>2018.02.05. 13:41:33:847</t>
  </si>
  <si>
    <t>00:00:04:45:339</t>
  </si>
  <si>
    <t>3,7359192</t>
  </si>
  <si>
    <t>1738,5968</t>
  </si>
  <si>
    <t>2018.02.05. 13:41:34:713</t>
  </si>
  <si>
    <t>00:00:04:46:205</t>
  </si>
  <si>
    <t>3,9081003</t>
  </si>
  <si>
    <t>1704,785</t>
  </si>
  <si>
    <t>2018.02.05. 13:41:35:579</t>
  </si>
  <si>
    <t>00:00:04:47:071</t>
  </si>
  <si>
    <t>4,0935289</t>
  </si>
  <si>
    <t>1669,223</t>
  </si>
  <si>
    <t>2018.02.05. 13:41:36:444</t>
  </si>
  <si>
    <t>00:00:04:47:936</t>
  </si>
  <si>
    <t>4,2528187</t>
  </si>
  <si>
    <t>1638,3425</t>
  </si>
  <si>
    <t>2018.02.05. 13:41:37:309</t>
  </si>
  <si>
    <t>00:00:04:48:801</t>
  </si>
  <si>
    <t>4,4262034</t>
  </si>
  <si>
    <t>-0,0242102</t>
  </si>
  <si>
    <t>1615,2036</t>
  </si>
  <si>
    <t>2018.02.05. 13:41:38:174</t>
  </si>
  <si>
    <t>00:00:04:49:666</t>
  </si>
  <si>
    <t>4,5953507</t>
  </si>
  <si>
    <t>1581,5422</t>
  </si>
  <si>
    <t>2018.02.05. 13:41:39:039</t>
  </si>
  <si>
    <t>00:00:04:50:531</t>
  </si>
  <si>
    <t>4,7791817</t>
  </si>
  <si>
    <t>-0,024556</t>
  </si>
  <si>
    <t>1556,2555</t>
  </si>
  <si>
    <t>2018.02.05. 13:41:39:904</t>
  </si>
  <si>
    <t>00:00:04:51:396</t>
  </si>
  <si>
    <t>4,9468397</t>
  </si>
  <si>
    <t>-0,0248856</t>
  </si>
  <si>
    <t>1530,6149</t>
  </si>
  <si>
    <t>2018.02.05. 13:41:40:769</t>
  </si>
  <si>
    <t>00:00:04:52:261</t>
  </si>
  <si>
    <t>4,9822745</t>
  </si>
  <si>
    <t>1542,6836</t>
  </si>
  <si>
    <t>2018.02.05. 13:41:41:634</t>
  </si>
  <si>
    <t>00:00:04:53:126</t>
  </si>
  <si>
    <t>4,7887944</t>
  </si>
  <si>
    <t>1567,7122</t>
  </si>
  <si>
    <t>2018.02.05. 13:41:42:500</t>
  </si>
  <si>
    <t>00:00:04:53:992</t>
  </si>
  <si>
    <t>4,6132716</t>
  </si>
  <si>
    <t>-0,0245474</t>
  </si>
  <si>
    <t>1579,3196</t>
  </si>
  <si>
    <t>2018.02.05. 13:41:43:364</t>
  </si>
  <si>
    <t>00:00:04:54:856</t>
  </si>
  <si>
    <t>4,4376234</t>
  </si>
  <si>
    <t>1591,2916</t>
  </si>
  <si>
    <t>2018.02.05. 13:41:44:230</t>
  </si>
  <si>
    <t>00:00:04:55:722</t>
  </si>
  <si>
    <t>4,2670671</t>
  </si>
  <si>
    <t>1611,5315</t>
  </si>
  <si>
    <t>2018.02.05. 13:41:45:095</t>
  </si>
  <si>
    <t>00:00:04:56:587</t>
  </si>
  <si>
    <t>4,1022235</t>
  </si>
  <si>
    <t>1631,7176</t>
  </si>
  <si>
    <t>2018.02.05. 13:41:45:960</t>
  </si>
  <si>
    <t>00:00:04:57:452</t>
  </si>
  <si>
    <t>3,9307438</t>
  </si>
  <si>
    <t>1648,3282</t>
  </si>
  <si>
    <t>2018.02.05. 13:41:46:825</t>
  </si>
  <si>
    <t>00:00:04:58:317</t>
  </si>
  <si>
    <t>3,7551791</t>
  </si>
  <si>
    <t>1671,3168</t>
  </si>
  <si>
    <t>2018.02.05. 13:41:47:690</t>
  </si>
  <si>
    <t>00:00:04:59:182</t>
  </si>
  <si>
    <t>3,5856077</t>
  </si>
  <si>
    <t>1694,692</t>
  </si>
  <si>
    <t>2018.02.05. 13:41:48:555</t>
  </si>
  <si>
    <t>00:00:05:00:047</t>
  </si>
  <si>
    <t>3,4129369</t>
  </si>
  <si>
    <t>1728,493</t>
  </si>
  <si>
    <t>2018.02.05. 13:41:49:421</t>
  </si>
  <si>
    <t>00:00:05:00:913</t>
  </si>
  <si>
    <t>3,240015</t>
  </si>
  <si>
    <t>-0,0232491</t>
  </si>
  <si>
    <t>1764,1408</t>
  </si>
  <si>
    <t>2018.02.05. 13:41:50:287</t>
  </si>
  <si>
    <t>00:00:05:01:779</t>
  </si>
  <si>
    <t>3,0688382</t>
  </si>
  <si>
    <t>1797,2549</t>
  </si>
  <si>
    <t>2018.02.05. 13:41:51:153</t>
  </si>
  <si>
    <t>00:00:05:02:645</t>
  </si>
  <si>
    <t>2,8971726</t>
  </si>
  <si>
    <t>-0,0230902</t>
  </si>
  <si>
    <t>1838,615</t>
  </si>
  <si>
    <t>2018.02.05. 13:41:52:018</t>
  </si>
  <si>
    <t>00:00:05:03:510</t>
  </si>
  <si>
    <t>2,7201755</t>
  </si>
  <si>
    <t>1901,7289</t>
  </si>
  <si>
    <t>2018.02.05. 13:41:52:883</t>
  </si>
  <si>
    <t>00:00:05:04:375</t>
  </si>
  <si>
    <t>2,5417269</t>
  </si>
  <si>
    <t>-0,0226553</t>
  </si>
  <si>
    <t>1973,9695</t>
  </si>
  <si>
    <t>2018.02.05. 13:41:53:748</t>
  </si>
  <si>
    <t>00:00:05:05:240</t>
  </si>
  <si>
    <t>2,3713006</t>
  </si>
  <si>
    <t>2052,9103</t>
  </si>
  <si>
    <t>2018.02.05. 13:41:54:613</t>
  </si>
  <si>
    <t>00:00:05:06:105</t>
  </si>
  <si>
    <t>2,1968547</t>
  </si>
  <si>
    <t>-0,0221957</t>
  </si>
  <si>
    <t>2153,3364</t>
  </si>
  <si>
    <t>2018.02.05. 13:41:55:478</t>
  </si>
  <si>
    <t>00:00:05:06:970</t>
  </si>
  <si>
    <t>2,0301204</t>
  </si>
  <si>
    <t>2270,8888</t>
  </si>
  <si>
    <t>2018.02.05. 13:41:56:343</t>
  </si>
  <si>
    <t>00:00:05:07:835</t>
  </si>
  <si>
    <t>1,8577085</t>
  </si>
  <si>
    <t>2401,9162</t>
  </si>
  <si>
    <t>2018.02.05. 13:41:57:209</t>
  </si>
  <si>
    <t>00:00:05:08:701</t>
  </si>
  <si>
    <t>1,6768297</t>
  </si>
  <si>
    <t>-0,021836</t>
  </si>
  <si>
    <t>2567,9152</t>
  </si>
  <si>
    <t>2018.02.05. 13:41:58:074</t>
  </si>
  <si>
    <t>00:00:05:09:566</t>
  </si>
  <si>
    <t>1,5142798</t>
  </si>
  <si>
    <t>2776,2622</t>
  </si>
  <si>
    <t>2018.02.05. 13:41:58:939</t>
  </si>
  <si>
    <t>00:00:05:10:431</t>
  </si>
  <si>
    <t>1,3325377</t>
  </si>
  <si>
    <t>3050,3646</t>
  </si>
  <si>
    <t>2018.02.05. 13:41:59:805</t>
  </si>
  <si>
    <t>00:00:05:11:297</t>
  </si>
  <si>
    <t>1,1694595</t>
  </si>
  <si>
    <t>-0,0208449</t>
  </si>
  <si>
    <t>3352,2872</t>
  </si>
  <si>
    <t>2018.02.05. 13:42:00:670</t>
  </si>
  <si>
    <t>00:00:05:12:162</t>
  </si>
  <si>
    <t>0,9993638</t>
  </si>
  <si>
    <t>3828,6376</t>
  </si>
  <si>
    <t>2018.02.05. 13:42:01:535</t>
  </si>
  <si>
    <t>00:00:05:13:027</t>
  </si>
  <si>
    <t>0,8101201</t>
  </si>
  <si>
    <t>4694,7638</t>
  </si>
  <si>
    <t>2018.02.05. 13:42:02:401</t>
  </si>
  <si>
    <t>00:00:05:13:893</t>
  </si>
  <si>
    <t>0,6389918</t>
  </si>
  <si>
    <t>-0,0195241</t>
  </si>
  <si>
    <t>5725,783</t>
  </si>
  <si>
    <t>2018.02.05. 13:42:03:266</t>
  </si>
  <si>
    <t>00:00:05:14:758</t>
  </si>
  <si>
    <t>0,4687351</t>
  </si>
  <si>
    <t>-0,0190752</t>
  </si>
  <si>
    <t>7583,9837</t>
  </si>
  <si>
    <t>2018.02.05. 13:42:04:131</t>
  </si>
  <si>
    <t>00:00:05:15:623</t>
  </si>
  <si>
    <t>0,3054272</t>
  </si>
  <si>
    <t>-0,0180261</t>
  </si>
  <si>
    <t>13731,493</t>
  </si>
  <si>
    <t>2018.02.05. 13:42:05:087</t>
  </si>
  <si>
    <t>00:00:05:16:579</t>
  </si>
  <si>
    <t>0,1062667</t>
  </si>
  <si>
    <t>-0,0152288</t>
  </si>
  <si>
    <t>31786,65</t>
  </si>
  <si>
    <t>2018.02.05. 13:42:05:972</t>
  </si>
  <si>
    <t>00:00:05:17:464</t>
  </si>
  <si>
    <t>0,0022937</t>
  </si>
  <si>
    <t>-0,0140594</t>
  </si>
  <si>
    <t>18175,262</t>
  </si>
  <si>
    <t>2018.02.05. 13:42:06:856</t>
  </si>
  <si>
    <t>00:00:05:18:348</t>
  </si>
  <si>
    <t>0,1261387</t>
  </si>
  <si>
    <t>-0,0163166</t>
  </si>
  <si>
    <t>10693,466</t>
  </si>
  <si>
    <t>2018.02.05. 13:42:07:740</t>
  </si>
  <si>
    <t>00:00:05:19:232</t>
  </si>
  <si>
    <t>0,2952431</t>
  </si>
  <si>
    <t>-0,0174967</t>
  </si>
  <si>
    <t>7884,0168</t>
  </si>
  <si>
    <t>2018.02.05. 13:42:08:712</t>
  </si>
  <si>
    <t>00:00:05:20:204</t>
  </si>
  <si>
    <t>0,4976991</t>
  </si>
  <si>
    <t>-0,0184331</t>
  </si>
  <si>
    <t>6287,9782</t>
  </si>
  <si>
    <t>2018.02.05. 13:42:09:577</t>
  </si>
  <si>
    <t>00:00:05:21:069</t>
  </si>
  <si>
    <t>0,6702194</t>
  </si>
  <si>
    <t>-0,0190645</t>
  </si>
  <si>
    <t>5335,4704</t>
  </si>
  <si>
    <t>2018.02.05. 13:42:10:442</t>
  </si>
  <si>
    <t>00:00:05:21:934</t>
  </si>
  <si>
    <t>0,8438563</t>
  </si>
  <si>
    <t>-0,0195144</t>
  </si>
  <si>
    <t>4566,1736</t>
  </si>
  <si>
    <t>2018.02.05. 13:42:11:308</t>
  </si>
  <si>
    <t>00:00:05:22:800</t>
  </si>
  <si>
    <t>1,0179376</t>
  </si>
  <si>
    <t>4101,3335</t>
  </si>
  <si>
    <t>2018.02.05. 13:42:12:173</t>
  </si>
  <si>
    <t>00:00:05:23:665</t>
  </si>
  <si>
    <t>1,1880708</t>
  </si>
  <si>
    <t>-0,0201866</t>
  </si>
  <si>
    <t>3743,7914</t>
  </si>
  <si>
    <t>2018.02.05. 13:42:13:038</t>
  </si>
  <si>
    <t>00:00:05:24:530</t>
  </si>
  <si>
    <t>1,3598168</t>
  </si>
  <si>
    <t>3394,152</t>
  </si>
  <si>
    <t>2018.02.05. 13:42:13:904</t>
  </si>
  <si>
    <t>00:00:05:25:396</t>
  </si>
  <si>
    <t>1,5379703</t>
  </si>
  <si>
    <t>3064,774</t>
  </si>
  <si>
    <t>2018.02.05. 13:42:14:770</t>
  </si>
  <si>
    <t>00:00:05:26:262</t>
  </si>
  <si>
    <t>1,7125277</t>
  </si>
  <si>
    <t>2811,0725</t>
  </si>
  <si>
    <t>2018.02.05. 13:42:15:636</t>
  </si>
  <si>
    <t>00:00:05:27:128</t>
  </si>
  <si>
    <t>1,8919203</t>
  </si>
  <si>
    <t>-0,0211939</t>
  </si>
  <si>
    <t>2611,5409</t>
  </si>
  <si>
    <t>2018.02.05. 13:42:16:502</t>
  </si>
  <si>
    <t>00:00:05:27:994</t>
  </si>
  <si>
    <t>2,0524825</t>
  </si>
  <si>
    <t>-0,0215246</t>
  </si>
  <si>
    <t>2488,6092</t>
  </si>
  <si>
    <t>2018.02.05. 13:42:17:367</t>
  </si>
  <si>
    <t>00:00:05:28:859</t>
  </si>
  <si>
    <t>2,2350217</t>
  </si>
  <si>
    <t>2387,3027</t>
  </si>
  <si>
    <t>2018.02.05. 13:42:18:233</t>
  </si>
  <si>
    <t>00:00:05:29:725</t>
  </si>
  <si>
    <t>2,3929486</t>
  </si>
  <si>
    <t>2286,4257</t>
  </si>
  <si>
    <t>2018.02.05. 13:42:19:099</t>
  </si>
  <si>
    <t>00:00:05:30:591</t>
  </si>
  <si>
    <t>2,5723907</t>
  </si>
  <si>
    <t>2179,5247</t>
  </si>
  <si>
    <t>2018.02.05. 13:42:19:965</t>
  </si>
  <si>
    <t>00:00:05:31:457</t>
  </si>
  <si>
    <t>2,7399576</t>
  </si>
  <si>
    <t>2101,1746</t>
  </si>
  <si>
    <t>2018.02.05. 13:42:20:830</t>
  </si>
  <si>
    <t>00:00:05:32:322</t>
  </si>
  <si>
    <t>2,9066705</t>
  </si>
  <si>
    <t>2024,9289</t>
  </si>
  <si>
    <t>2018.02.05. 13:42:21:695</t>
  </si>
  <si>
    <t>00:00:05:33:187</t>
  </si>
  <si>
    <t>3,0886694</t>
  </si>
  <si>
    <t>1958,5615</t>
  </si>
  <si>
    <t>2018.02.05. 13:42:22:560</t>
  </si>
  <si>
    <t>00:00:05:34:052</t>
  </si>
  <si>
    <t>3,2603812</t>
  </si>
  <si>
    <t>-0,0229581</t>
  </si>
  <si>
    <t>1895,7053</t>
  </si>
  <si>
    <t>2018.02.05. 13:42:23:426</t>
  </si>
  <si>
    <t>00:00:05:34:918</t>
  </si>
  <si>
    <t>3,4266313</t>
  </si>
  <si>
    <t>1849,6207</t>
  </si>
  <si>
    <t>2018.02.05. 13:42:24:291</t>
  </si>
  <si>
    <t>00:00:05:35:783</t>
  </si>
  <si>
    <t>3,5956113</t>
  </si>
  <si>
    <t>1804,1482</t>
  </si>
  <si>
    <t>2018.02.05. 13:42:25:156</t>
  </si>
  <si>
    <t>00:00:05:36:648</t>
  </si>
  <si>
    <t>3,783224</t>
  </si>
  <si>
    <t>1755,5617</t>
  </si>
  <si>
    <t>389</t>
  </si>
  <si>
    <t>2018.02.05. 13:42:26:022</t>
  </si>
  <si>
    <t>00:00:05:37:514</t>
  </si>
  <si>
    <t>3,9522705</t>
  </si>
  <si>
    <t>1712,9454</t>
  </si>
  <si>
    <t>390</t>
  </si>
  <si>
    <t>2018.02.05. 13:42:26:887</t>
  </si>
  <si>
    <t>00:00:05:38:379</t>
  </si>
  <si>
    <t>4,1176532</t>
  </si>
  <si>
    <t>1686,596</t>
  </si>
  <si>
    <t>391</t>
  </si>
  <si>
    <t>2018.02.05. 13:42:27:752</t>
  </si>
  <si>
    <t>00:00:05:39:244</t>
  </si>
  <si>
    <t>4,287476</t>
  </si>
  <si>
    <t>1651,0018</t>
  </si>
  <si>
    <t>392</t>
  </si>
  <si>
    <t>2018.02.05. 13:42:28:618</t>
  </si>
  <si>
    <t>00:00:05:40:110</t>
  </si>
  <si>
    <t>4,4762012</t>
  </si>
  <si>
    <t>-0,0245044</t>
  </si>
  <si>
    <t>1614,2695</t>
  </si>
  <si>
    <t>393</t>
  </si>
  <si>
    <t>2018.02.05. 13:42:29:483</t>
  </si>
  <si>
    <t>00:00:05:40:975</t>
  </si>
  <si>
    <t>4,6489805</t>
  </si>
  <si>
    <t>-0,0245495</t>
  </si>
  <si>
    <t>1585,6653</t>
  </si>
  <si>
    <t>394</t>
  </si>
  <si>
    <t>2018.02.05. 13:42:30:348</t>
  </si>
  <si>
    <t>00:00:05:41:840</t>
  </si>
  <si>
    <t>4,8205901</t>
  </si>
  <si>
    <t>-0,0248846</t>
  </si>
  <si>
    <t>1565,9191</t>
  </si>
  <si>
    <t>395</t>
  </si>
  <si>
    <t>2018.02.05. 13:42:31:213</t>
  </si>
  <si>
    <t>00:00:05:42:705</t>
  </si>
  <si>
    <t>4,9893992</t>
  </si>
  <si>
    <t>1551,005</t>
  </si>
  <si>
    <t>396</t>
  </si>
  <si>
    <t>2018.02.05. 13:42:32:078</t>
  </si>
  <si>
    <t>00:00:05:43:570</t>
  </si>
  <si>
    <t>4,9940875</t>
  </si>
  <si>
    <t>1560,7222</t>
  </si>
  <si>
    <t>397</t>
  </si>
  <si>
    <t>2018.02.05. 13:42:32:943</t>
  </si>
  <si>
    <t>00:00:05:44:435</t>
  </si>
  <si>
    <t>4,8103631</t>
  </si>
  <si>
    <t>-0,0248384</t>
  </si>
  <si>
    <t>1572,4903</t>
  </si>
  <si>
    <t>398</t>
  </si>
  <si>
    <t>2018.02.05. 13:42:33:809</t>
  </si>
  <si>
    <t>00:00:05:45:301</t>
  </si>
  <si>
    <t>4,6394848</t>
  </si>
  <si>
    <t>1585,0211</t>
  </si>
  <si>
    <t>399</t>
  </si>
  <si>
    <t>2018.02.05. 13:42:34:675</t>
  </si>
  <si>
    <t>00:00:05:46:167</t>
  </si>
  <si>
    <t>4,4710362</t>
  </si>
  <si>
    <t>1600,9552</t>
  </si>
  <si>
    <t>400</t>
  </si>
  <si>
    <t>2018.02.05. 13:42:35:541</t>
  </si>
  <si>
    <t>00:00:05:47:033</t>
  </si>
  <si>
    <t>4,3013746</t>
  </si>
  <si>
    <t>1611,9932</t>
  </si>
  <si>
    <t>401</t>
  </si>
  <si>
    <t>2018.02.05. 13:42:36:406</t>
  </si>
  <si>
    <t>00:00:05:47:898</t>
  </si>
  <si>
    <t>4,1213106</t>
  </si>
  <si>
    <t>-0,0242145</t>
  </si>
  <si>
    <t>1638,4821</t>
  </si>
  <si>
    <t>402</t>
  </si>
  <si>
    <t>2018.02.05. 13:42:37:271</t>
  </si>
  <si>
    <t>00:00:05:48:763</t>
  </si>
  <si>
    <t>3,9480118</t>
  </si>
  <si>
    <t>-0,0238881</t>
  </si>
  <si>
    <t>1659,6668</t>
  </si>
  <si>
    <t>403</t>
  </si>
  <si>
    <t>2018.02.05. 13:42:38:137</t>
  </si>
  <si>
    <t>00:00:05:49:629</t>
  </si>
  <si>
    <t>3,7784176</t>
  </si>
  <si>
    <t>1682,4407</t>
  </si>
  <si>
    <t>404</t>
  </si>
  <si>
    <t>2018.02.05. 13:42:39:002</t>
  </si>
  <si>
    <t>00:00:05:50:494</t>
  </si>
  <si>
    <t>3,6064579</t>
  </si>
  <si>
    <t>1713,5789</t>
  </si>
  <si>
    <t>405</t>
  </si>
  <si>
    <t>2018.02.05. 13:42:39:867</t>
  </si>
  <si>
    <t>00:00:05:51:359</t>
  </si>
  <si>
    <t>3,4303037</t>
  </si>
  <si>
    <t>1739,4343</t>
  </si>
  <si>
    <t>406</t>
  </si>
  <si>
    <t>2018.02.05. 13:42:40:732</t>
  </si>
  <si>
    <t>00:00:05:52:224</t>
  </si>
  <si>
    <t>3,2618867</t>
  </si>
  <si>
    <t>1773,6219</t>
  </si>
  <si>
    <t>407</t>
  </si>
  <si>
    <t>2018.02.05. 13:42:41:597</t>
  </si>
  <si>
    <t>00:00:05:53:089</t>
  </si>
  <si>
    <t>3,0861213</t>
  </si>
  <si>
    <t>1821,7681</t>
  </si>
  <si>
    <t>408</t>
  </si>
  <si>
    <t>2018.02.05. 13:42:42:462</t>
  </si>
  <si>
    <t>00:00:05:53:954</t>
  </si>
  <si>
    <t>2,9161759</t>
  </si>
  <si>
    <t>1871,6</t>
  </si>
  <si>
    <t>409</t>
  </si>
  <si>
    <t>2018.02.05. 13:42:43:327</t>
  </si>
  <si>
    <t>00:00:05:54:819</t>
  </si>
  <si>
    <t>2,7427635</t>
  </si>
  <si>
    <t>1927,3159</t>
  </si>
  <si>
    <t>410</t>
  </si>
  <si>
    <t>2018.02.05. 13:42:44:192</t>
  </si>
  <si>
    <t>00:00:05:55:684</t>
  </si>
  <si>
    <t>2,5766484</t>
  </si>
  <si>
    <t>1994,1129</t>
  </si>
  <si>
    <t>411</t>
  </si>
  <si>
    <t>2018.02.05. 13:42:45:057</t>
  </si>
  <si>
    <t>00:00:05:56:549</t>
  </si>
  <si>
    <t>2,4044041</t>
  </si>
  <si>
    <t>2071,3785</t>
  </si>
  <si>
    <t>412</t>
  </si>
  <si>
    <t>2018.02.05. 13:42:45:923</t>
  </si>
  <si>
    <t>00:00:05:57:415</t>
  </si>
  <si>
    <t>2,2232022</t>
  </si>
  <si>
    <t>-0,0225286</t>
  </si>
  <si>
    <t>2165,7165</t>
  </si>
  <si>
    <t>413</t>
  </si>
  <si>
    <t>2018.02.05. 13:42:46:788</t>
  </si>
  <si>
    <t>00:00:05:58:280</t>
  </si>
  <si>
    <t>2,0473744</t>
  </si>
  <si>
    <t>2291,9124</t>
  </si>
  <si>
    <t>414</t>
  </si>
  <si>
    <t>2018.02.05. 13:42:47:653</t>
  </si>
  <si>
    <t>00:00:05:59:145</t>
  </si>
  <si>
    <t>1,8784868</t>
  </si>
  <si>
    <t>2438,1117</t>
  </si>
  <si>
    <t>415</t>
  </si>
  <si>
    <t>2018.02.05. 13:42:48:518</t>
  </si>
  <si>
    <t>00:00:06:00:010</t>
  </si>
  <si>
    <t>1,7155333</t>
  </si>
  <si>
    <t>2590,4743</t>
  </si>
  <si>
    <t>416</t>
  </si>
  <si>
    <t>2018.02.05. 13:42:49:384</t>
  </si>
  <si>
    <t>00:00:06:00:876</t>
  </si>
  <si>
    <t>1,5313695</t>
  </si>
  <si>
    <t>-0,0215278</t>
  </si>
  <si>
    <t>2797,7905</t>
  </si>
  <si>
    <t>417</t>
  </si>
  <si>
    <t>2018.02.05. 13:42:50:250</t>
  </si>
  <si>
    <t>00:00:06:01:742</t>
  </si>
  <si>
    <t>1,3707764</t>
  </si>
  <si>
    <t>-0,021182</t>
  </si>
  <si>
    <t>3087,1506</t>
  </si>
  <si>
    <t>418</t>
  </si>
  <si>
    <t>2018.02.05. 13:42:51:116</t>
  </si>
  <si>
    <t>00:00:06:02:608</t>
  </si>
  <si>
    <t>1,182808</t>
  </si>
  <si>
    <t>3379,0339</t>
  </si>
  <si>
    <t>419</t>
  </si>
  <si>
    <t>2018.02.05. 13:42:51:981</t>
  </si>
  <si>
    <t>00:00:06:03:473</t>
  </si>
  <si>
    <t>1,0100827</t>
  </si>
  <si>
    <t>-0,0206784</t>
  </si>
  <si>
    <t>3749,0526</t>
  </si>
  <si>
    <t>420</t>
  </si>
  <si>
    <t>2018.02.05. 13:42:52:846</t>
  </si>
  <si>
    <t>00:00:06:04:338</t>
  </si>
  <si>
    <t>0,8526401</t>
  </si>
  <si>
    <t>-0,0201855</t>
  </si>
  <si>
    <t>4536,5923</t>
  </si>
  <si>
    <t>421</t>
  </si>
  <si>
    <t>2018.02.05. 13:42:53:711</t>
  </si>
  <si>
    <t>00:00:06:05:203</t>
  </si>
  <si>
    <t>0,6594103</t>
  </si>
  <si>
    <t>5553,7281</t>
  </si>
  <si>
    <t>422</t>
  </si>
  <si>
    <t>2018.02.05. 13:42:54:576</t>
  </si>
  <si>
    <t>00:00:06:06:068</t>
  </si>
  <si>
    <t>0,4923547</t>
  </si>
  <si>
    <t>7218,8504</t>
  </si>
  <si>
    <t>423</t>
  </si>
  <si>
    <t>2018.02.05. 13:42:55:442</t>
  </si>
  <si>
    <t>00:00:06:06:934</t>
  </si>
  <si>
    <t>0,329239</t>
  </si>
  <si>
    <t>-0,0181764</t>
  </si>
  <si>
    <t>11632,359</t>
  </si>
  <si>
    <t>424</t>
  </si>
  <si>
    <t>2018.02.05. 13:42:56:307</t>
  </si>
  <si>
    <t>00:00:06:07:799</t>
  </si>
  <si>
    <t>0,1518963</t>
  </si>
  <si>
    <t>-0,0163617</t>
  </si>
  <si>
    <t>33761,849</t>
  </si>
  <si>
    <t>425</t>
  </si>
  <si>
    <t>2018.02.05. 13:42:57:263</t>
  </si>
  <si>
    <t>00:00:06:08:755</t>
  </si>
  <si>
    <t>0,0063677</t>
  </si>
  <si>
    <t>-0,0137974</t>
  </si>
  <si>
    <t>25332,632</t>
  </si>
  <si>
    <t>426</t>
  </si>
  <si>
    <t>2018.02.05. 13:42:58:148</t>
  </si>
  <si>
    <t>00:00:06:09:640</t>
  </si>
  <si>
    <t>0,0671563</t>
  </si>
  <si>
    <t>-0,0158055</t>
  </si>
  <si>
    <t>13013,821</t>
  </si>
  <si>
    <t>427</t>
  </si>
  <si>
    <t>2018.02.05. 13:42:59:032</t>
  </si>
  <si>
    <t>00:00:06:10:524</t>
  </si>
  <si>
    <t>0,2411992</t>
  </si>
  <si>
    <t>-0,0171617</t>
  </si>
  <si>
    <t>8728,6892</t>
  </si>
  <si>
    <t>428</t>
  </si>
  <si>
    <t>2018.02.05. 13:43:00:006</t>
  </si>
  <si>
    <t>00:00:06:11:498</t>
  </si>
  <si>
    <t>0,4313879</t>
  </si>
  <si>
    <t>429</t>
  </si>
  <si>
    <t>2018.02.05. 13:43:00:870</t>
  </si>
  <si>
    <t>00:00:06:12:362</t>
  </si>
  <si>
    <t>0,6060104</t>
  </si>
  <si>
    <t>-0,0188368</t>
  </si>
  <si>
    <t>5482,0459</t>
  </si>
  <si>
    <t>430</t>
  </si>
  <si>
    <t>2018.02.05. 13:43:01:736</t>
  </si>
  <si>
    <t>00:00:06:13:228</t>
  </si>
  <si>
    <t>0,7836549</t>
  </si>
  <si>
    <t>-0,0195037</t>
  </si>
  <si>
    <t>4857,5202</t>
  </si>
  <si>
    <t>431</t>
  </si>
  <si>
    <t>2018.02.05. 13:43:02:601</t>
  </si>
  <si>
    <t>00:00:06:14:093</t>
  </si>
  <si>
    <t>0,9552172</t>
  </si>
  <si>
    <t>-0,0198419</t>
  </si>
  <si>
    <t>4296,4198</t>
  </si>
  <si>
    <t>432</t>
  </si>
  <si>
    <t>2018.02.05. 13:43:03:467</t>
  </si>
  <si>
    <t>00:00:06:14:959</t>
  </si>
  <si>
    <t>1,13272</t>
  </si>
  <si>
    <t>-0,0201813</t>
  </si>
  <si>
    <t>3774,6718</t>
  </si>
  <si>
    <t>433</t>
  </si>
  <si>
    <t>2018.02.05. 13:43:04:332</t>
  </si>
  <si>
    <t>00:00:06:15:824</t>
  </si>
  <si>
    <t>1,3010653</t>
  </si>
  <si>
    <t>-0,0205206</t>
  </si>
  <si>
    <t>3534,2739</t>
  </si>
  <si>
    <t>434</t>
  </si>
  <si>
    <t>2018.02.05. 13:43:05:197</t>
  </si>
  <si>
    <t>00:00:06:16:689</t>
  </si>
  <si>
    <t>1,4744681</t>
  </si>
  <si>
    <t>3228,926</t>
  </si>
  <si>
    <t>435</t>
  </si>
  <si>
    <t>2018.02.05. 13:43:06:063</t>
  </si>
  <si>
    <t>00:00:06:17:555</t>
  </si>
  <si>
    <t>1,6573453</t>
  </si>
  <si>
    <t>-0,0211337</t>
  </si>
  <si>
    <t>3018,3888</t>
  </si>
  <si>
    <t>436</t>
  </si>
  <si>
    <t>2018.02.05. 13:43:06:928</t>
  </si>
  <si>
    <t>00:00:06:18:420</t>
  </si>
  <si>
    <t>1,8224316</t>
  </si>
  <si>
    <t>2795,6216</t>
  </si>
  <si>
    <t>437</t>
  </si>
  <si>
    <t>2018.02.05. 13:43:07:793</t>
  </si>
  <si>
    <t>00:00:06:19:285</t>
  </si>
  <si>
    <t>1,9929353</t>
  </si>
  <si>
    <t>2568,5058</t>
  </si>
  <si>
    <t>438</t>
  </si>
  <si>
    <t>2018.02.05. 13:43:08:658</t>
  </si>
  <si>
    <t>00:00:06:20:150</t>
  </si>
  <si>
    <t>2,1661565</t>
  </si>
  <si>
    <t>2462,6679</t>
  </si>
  <si>
    <t>439</t>
  </si>
  <si>
    <t>2018.02.05. 13:43:09:524</t>
  </si>
  <si>
    <t>00:00:06:21:016</t>
  </si>
  <si>
    <t>2,3367377</t>
  </si>
  <si>
    <t>2358,6986</t>
  </si>
  <si>
    <t>440</t>
  </si>
  <si>
    <t>2018.02.05. 13:43:10:390</t>
  </si>
  <si>
    <t>00:00:06:21:882</t>
  </si>
  <si>
    <t>2,5070854</t>
  </si>
  <si>
    <t>2253,3977</t>
  </si>
  <si>
    <t>441</t>
  </si>
  <si>
    <t>2018.02.05. 13:43:11:256</t>
  </si>
  <si>
    <t>00:00:06:22:748</t>
  </si>
  <si>
    <t>2,6917699</t>
  </si>
  <si>
    <t>2156,1818</t>
  </si>
  <si>
    <t>442</t>
  </si>
  <si>
    <t>2018.02.05. 13:43:12:122</t>
  </si>
  <si>
    <t>00:00:06:23:614</t>
  </si>
  <si>
    <t>2,8551425</t>
  </si>
  <si>
    <t>2082,5453</t>
  </si>
  <si>
    <t>443</t>
  </si>
  <si>
    <t>2018.02.05. 13:43:12:989</t>
  </si>
  <si>
    <t>00:00:06:24:481</t>
  </si>
  <si>
    <t>3,0241428</t>
  </si>
  <si>
    <t>2001,5216</t>
  </si>
  <si>
    <t>444</t>
  </si>
  <si>
    <t>2018.02.05. 13:43:13:854</t>
  </si>
  <si>
    <t>00:00:06:25:346</t>
  </si>
  <si>
    <t>3,210906</t>
  </si>
  <si>
    <t>1932,3517</t>
  </si>
  <si>
    <t>0,0388517</t>
  </si>
  <si>
    <t>5,7401672</t>
  </si>
  <si>
    <t>21780,713</t>
  </si>
  <si>
    <t>342</t>
  </si>
  <si>
    <t>2018.02.05. 13:52:52:181</t>
  </si>
  <si>
    <t>00:00:04:57:686</t>
  </si>
  <si>
    <t>0,2142088</t>
  </si>
  <si>
    <t>5,7384341</t>
  </si>
  <si>
    <t>12956,758</t>
  </si>
  <si>
    <t>343</t>
  </si>
  <si>
    <t>2018.02.05. 13:52:53:065</t>
  </si>
  <si>
    <t>00:00:04:58:570</t>
  </si>
  <si>
    <t>0,3975045</t>
  </si>
  <si>
    <t>5,7374269</t>
  </si>
  <si>
    <t>10071,86</t>
  </si>
  <si>
    <t>344</t>
  </si>
  <si>
    <t>2018.02.05. 13:52:53:950</t>
  </si>
  <si>
    <t>00:00:04:59:455</t>
  </si>
  <si>
    <t>0,5691689</t>
  </si>
  <si>
    <t>5,7367536</t>
  </si>
  <si>
    <t>7358,9725</t>
  </si>
  <si>
    <t>345</t>
  </si>
  <si>
    <t>2018.02.05. 13:52:54:922</t>
  </si>
  <si>
    <t>00:00:05:00:427</t>
  </si>
  <si>
    <t>0,7685291</t>
  </si>
  <si>
    <t>6439,4712</t>
  </si>
  <si>
    <t>346</t>
  </si>
  <si>
    <t>2018.02.05. 13:52:55:787</t>
  </si>
  <si>
    <t>00:00:05:01:292</t>
  </si>
  <si>
    <t>0,9406134</t>
  </si>
  <si>
    <t>5,7357539</t>
  </si>
  <si>
    <t>5629,1364</t>
  </si>
  <si>
    <t>347</t>
  </si>
  <si>
    <t>2018.02.05. 13:52:56:652</t>
  </si>
  <si>
    <t>00:00:05:02:157</t>
  </si>
  <si>
    <t>1,109546</t>
  </si>
  <si>
    <t>5,7354156</t>
  </si>
  <si>
    <t>4923,1574</t>
  </si>
  <si>
    <t>348</t>
  </si>
  <si>
    <t>2018.02.05. 13:52:57:517</t>
  </si>
  <si>
    <t>00:00:05:03:022</t>
  </si>
  <si>
    <t>1,2871959</t>
  </si>
  <si>
    <t>5,7350806</t>
  </si>
  <si>
    <t>4447,1289</t>
  </si>
  <si>
    <t>349</t>
  </si>
  <si>
    <t>2018.02.05. 13:52:58:382</t>
  </si>
  <si>
    <t>00:00:05:03:887</t>
  </si>
  <si>
    <t>1,4587003</t>
  </si>
  <si>
    <t>4074,8552</t>
  </si>
  <si>
    <t>350</t>
  </si>
  <si>
    <t>2018.02.05. 13:52:59:248</t>
  </si>
  <si>
    <t>00:00:05:04:753</t>
  </si>
  <si>
    <t>1,6309134</t>
  </si>
  <si>
    <t>3707,5959</t>
  </si>
  <si>
    <t>351</t>
  </si>
  <si>
    <t>2018.02.05. 13:53:00:113</t>
  </si>
  <si>
    <t>00:00:05:05:618</t>
  </si>
  <si>
    <t>1,8024297</t>
  </si>
  <si>
    <t>5,734112</t>
  </si>
  <si>
    <t>3401,7862</t>
  </si>
  <si>
    <t>352</t>
  </si>
  <si>
    <t>2018.02.05. 13:53:00:978</t>
  </si>
  <si>
    <t>00:00:05:06:483</t>
  </si>
  <si>
    <t>1,974357</t>
  </si>
  <si>
    <t>3116,1198</t>
  </si>
  <si>
    <t>353</t>
  </si>
  <si>
    <t>2018.02.05. 13:53:01:843</t>
  </si>
  <si>
    <t>00:00:05:07:348</t>
  </si>
  <si>
    <t>2,150176</t>
  </si>
  <si>
    <t>2869,7413</t>
  </si>
  <si>
    <t>354</t>
  </si>
  <si>
    <t>2018.02.05. 13:53:02:709</t>
  </si>
  <si>
    <t>00:00:05:08:214</t>
  </si>
  <si>
    <t>2,318455</t>
  </si>
  <si>
    <t>5,7334473</t>
  </si>
  <si>
    <t>2674,8051</t>
  </si>
  <si>
    <t>355</t>
  </si>
  <si>
    <t>2018.02.05. 13:53:03:574</t>
  </si>
  <si>
    <t>00:00:05:09:079</t>
  </si>
  <si>
    <t>2,4873605</t>
  </si>
  <si>
    <t>2518,2444</t>
  </si>
  <si>
    <t>356</t>
  </si>
  <si>
    <t>2018.02.05. 13:53:04:438</t>
  </si>
  <si>
    <t>00:00:05:09:943</t>
  </si>
  <si>
    <t>2,6716477</t>
  </si>
  <si>
    <t>2358,9348</t>
  </si>
  <si>
    <t>357</t>
  </si>
  <si>
    <t>2018.02.05. 13:53:05:304</t>
  </si>
  <si>
    <t>00:00:05:10:809</t>
  </si>
  <si>
    <t>2,8361123</t>
  </si>
  <si>
    <t>2209,1064</t>
  </si>
  <si>
    <t>358</t>
  </si>
  <si>
    <t>2018.02.05. 13:53:06:168</t>
  </si>
  <si>
    <t>00:00:05:11:673</t>
  </si>
  <si>
    <t>3,0025387</t>
  </si>
  <si>
    <t>2178,3114</t>
  </si>
  <si>
    <t>359</t>
  </si>
  <si>
    <t>2018.02.05. 13:53:07:034</t>
  </si>
  <si>
    <t>00:00:05:12:539</t>
  </si>
  <si>
    <t>3,0176763</t>
  </si>
  <si>
    <t>2211,3075</t>
  </si>
  <si>
    <t>360</t>
  </si>
  <si>
    <t>2018.02.05. 13:53:07:899</t>
  </si>
  <si>
    <t>00:00:05:13:404</t>
  </si>
  <si>
    <t>2,8515559</t>
  </si>
  <si>
    <t>2305,0549</t>
  </si>
  <si>
    <t>361</t>
  </si>
  <si>
    <t>2018.02.05. 13:53:08:766</t>
  </si>
  <si>
    <t>00:00:05:14:271</t>
  </si>
  <si>
    <t>2,6789743</t>
  </si>
  <si>
    <t>5,7330543</t>
  </si>
  <si>
    <t>2378,3156</t>
  </si>
  <si>
    <t>362</t>
  </si>
  <si>
    <t>2018.02.05. 13:53:09:632</t>
  </si>
  <si>
    <t>00:00:05:15:137</t>
  </si>
  <si>
    <t>2,5026591</t>
  </si>
  <si>
    <t>2477,1417</t>
  </si>
  <si>
    <t>363</t>
  </si>
  <si>
    <t>2018.02.05. 13:53:10:497</t>
  </si>
  <si>
    <t>00:00:05:16:002</t>
  </si>
  <si>
    <t>2,3360483</t>
  </si>
  <si>
    <t>2591,7305</t>
  </si>
  <si>
    <t>364</t>
  </si>
  <si>
    <t>2018.02.05. 13:53:11:363</t>
  </si>
  <si>
    <t>00:00:05:16:868</t>
  </si>
  <si>
    <t>2,1591456</t>
  </si>
  <si>
    <t>2762,0782</t>
  </si>
  <si>
    <t>365</t>
  </si>
  <si>
    <t>2018.02.05. 13:53:12:228</t>
  </si>
  <si>
    <t>00:00:05:17:733</t>
  </si>
  <si>
    <t>1,9838946</t>
  </si>
  <si>
    <t>5,7337362</t>
  </si>
  <si>
    <t>2951,4846</t>
  </si>
  <si>
    <t>366</t>
  </si>
  <si>
    <t>2018.02.05. 13:53:13:093</t>
  </si>
  <si>
    <t>00:00:05:18:598</t>
  </si>
  <si>
    <t>1,817811</t>
  </si>
  <si>
    <t>3142,5765</t>
  </si>
  <si>
    <t>367</t>
  </si>
  <si>
    <t>2018.02.05. 13:53:13:958</t>
  </si>
  <si>
    <t>00:00:05:19:463</t>
  </si>
  <si>
    <t>1,6482276</t>
  </si>
  <si>
    <t>3358,4612</t>
  </si>
  <si>
    <t>368</t>
  </si>
  <si>
    <t>2018.02.05. 13:53:14:824</t>
  </si>
  <si>
    <t>00:00:05:20:329</t>
  </si>
  <si>
    <t>1,4814952</t>
  </si>
  <si>
    <t>5,7343987</t>
  </si>
  <si>
    <t>3732,6997</t>
  </si>
  <si>
    <t>369</t>
  </si>
  <si>
    <t>2018.02.05. 13:53:15:689</t>
  </si>
  <si>
    <t>00:00:05:21:194</t>
  </si>
  <si>
    <t>1,2999346</t>
  </si>
  <si>
    <t>5,7346457</t>
  </si>
  <si>
    <t>4190,9255</t>
  </si>
  <si>
    <t>370</t>
  </si>
  <si>
    <t>2018.02.05. 13:53:16:555</t>
  </si>
  <si>
    <t>00:00:05:22:060</t>
  </si>
  <si>
    <t>1,1396643</t>
  </si>
  <si>
    <t>4765,7376</t>
  </si>
  <si>
    <t>371</t>
  </si>
  <si>
    <t>2018.02.05. 13:53:17:421</t>
  </si>
  <si>
    <t>00:00:05:22:926</t>
  </si>
  <si>
    <t>0,9657256</t>
  </si>
  <si>
    <t>5587,3361</t>
  </si>
  <si>
    <t>372</t>
  </si>
  <si>
    <t>2018.02.05. 13:53:18:287</t>
  </si>
  <si>
    <t>00:00:05:23:792</t>
  </si>
  <si>
    <t>0,7775438</t>
  </si>
  <si>
    <t>6868,5455</t>
  </si>
  <si>
    <t>373</t>
  </si>
  <si>
    <t>2018.02.05. 13:53:19:152</t>
  </si>
  <si>
    <t>00:00:05:24:657</t>
  </si>
  <si>
    <t>0,6077661</t>
  </si>
  <si>
    <t>8660,6255</t>
  </si>
  <si>
    <t>374</t>
  </si>
  <si>
    <t>2018.02.05. 13:53:20:017</t>
  </si>
  <si>
    <t>00:00:05:25:522</t>
  </si>
  <si>
    <t>0,4419295</t>
  </si>
  <si>
    <t>5,7367568</t>
  </si>
  <si>
    <t>11289,388</t>
  </si>
  <si>
    <t>375</t>
  </si>
  <si>
    <t>2018.02.05. 13:53:20:882</t>
  </si>
  <si>
    <t>00:00:05:26:387</t>
  </si>
  <si>
    <t>0,2690066</t>
  </si>
  <si>
    <t>5,7378059</t>
  </si>
  <si>
    <t>28790,618</t>
  </si>
  <si>
    <t>376</t>
  </si>
  <si>
    <t>2018.02.05. 13:53:21:838</t>
  </si>
  <si>
    <t>00:00:05:27:343</t>
  </si>
  <si>
    <t>0,0794257</t>
  </si>
  <si>
    <t>5,7411315</t>
  </si>
  <si>
    <t>42235,308</t>
  </si>
  <si>
    <t>377</t>
  </si>
  <si>
    <t>2018.02.05. 13:53:22:722</t>
  </si>
  <si>
    <t>00:00:05:28:227</t>
  </si>
  <si>
    <t>0,0213302</t>
  </si>
  <si>
    <t>5,7417898</t>
  </si>
  <si>
    <t>41943,044</t>
  </si>
  <si>
    <t>378</t>
  </si>
  <si>
    <t>2018.02.05. 13:53:23:606</t>
  </si>
  <si>
    <t>00:00:05:29:111</t>
  </si>
  <si>
    <t>0,0267208</t>
  </si>
  <si>
    <t>5,7423084</t>
  </si>
  <si>
    <t>84639,248</t>
  </si>
  <si>
    <t>379</t>
  </si>
  <si>
    <t>2018.02.05. 13:53:24:490</t>
  </si>
  <si>
    <t>00:00:05:29:995</t>
  </si>
  <si>
    <t>-0,0067221</t>
  </si>
  <si>
    <t>5,7464931</t>
  </si>
  <si>
    <t>87448,168</t>
  </si>
  <si>
    <t>380</t>
  </si>
  <si>
    <t>2018.02.05. 13:53:25:375</t>
  </si>
  <si>
    <t>00:00:05:30:880</t>
  </si>
  <si>
    <t>-0,0061615</t>
  </si>
  <si>
    <t>5,7464941</t>
  </si>
  <si>
    <t>89768,31</t>
  </si>
  <si>
    <t>381</t>
  </si>
  <si>
    <t>2018.02.05. 13:53:26:259</t>
  </si>
  <si>
    <t>00:00:05:31:764</t>
  </si>
  <si>
    <t>-0,0058061</t>
  </si>
  <si>
    <t>5,7464952</t>
  </si>
  <si>
    <t>84356,818</t>
  </si>
  <si>
    <t>382</t>
  </si>
  <si>
    <t>2018.02.05. 13:53:27:144</t>
  </si>
  <si>
    <t>00:00:05:32:649</t>
  </si>
  <si>
    <t>-0,0055398</t>
  </si>
  <si>
    <t>5,746492</t>
  </si>
  <si>
    <t>85765,553</t>
  </si>
  <si>
    <t>383</t>
  </si>
  <si>
    <t>2018.02.05. 13:53:28:028</t>
  </si>
  <si>
    <t>00:00:05:33:533</t>
  </si>
  <si>
    <t>-0,0052595</t>
  </si>
  <si>
    <t>89582,161</t>
  </si>
  <si>
    <t>384</t>
  </si>
  <si>
    <t>2018.02.05. 13:53:28:913</t>
  </si>
  <si>
    <t>00:00:05:34:418</t>
  </si>
  <si>
    <t>-0,0051436</t>
  </si>
  <si>
    <t>88894,303</t>
  </si>
  <si>
    <t>385</t>
  </si>
  <si>
    <t>2018.02.05. 13:53:29:797</t>
  </si>
  <si>
    <t>00:00:05:35:302</t>
  </si>
  <si>
    <t>-0,0049234</t>
  </si>
  <si>
    <t>89726,955</t>
  </si>
  <si>
    <t>386</t>
  </si>
  <si>
    <t>2018.02.05. 13:53:30:681</t>
  </si>
  <si>
    <t>00:00:05:36:186</t>
  </si>
  <si>
    <t>-0,0048214</t>
  </si>
  <si>
    <t>88415,144</t>
  </si>
  <si>
    <t>387</t>
  </si>
  <si>
    <t>2018.02.05. 13:53:31:565</t>
  </si>
  <si>
    <t>00:00:05:37:070</t>
  </si>
  <si>
    <t>-0,0045959</t>
  </si>
  <si>
    <t>87567,423</t>
  </si>
  <si>
    <t>388</t>
  </si>
  <si>
    <t>2018.02.05. 13:53:32:449</t>
  </si>
  <si>
    <t>00:00:05:37:954</t>
  </si>
  <si>
    <t>-0,0045369</t>
  </si>
  <si>
    <t>87086,875</t>
  </si>
  <si>
    <t>pressure</t>
  </si>
  <si>
    <t>resist</t>
  </si>
  <si>
    <t>1/resist*1000</t>
  </si>
  <si>
    <t>Force plate:=34*23mm=7.82sq cm</t>
  </si>
  <si>
    <t>Data Instr INSTR 2/5/2018 13:55:21</t>
  </si>
  <si>
    <t>2018.02.05. 13:55:21</t>
  </si>
  <si>
    <t>2018.02.05. 13:55:21:492</t>
  </si>
  <si>
    <t>0,019596</t>
  </si>
  <si>
    <t>5,7448093</t>
  </si>
  <si>
    <t>51062,685</t>
  </si>
  <si>
    <t>2018.02.05. 13:55:22:377</t>
  </si>
  <si>
    <t>5,7448169</t>
  </si>
  <si>
    <t>50819,045</t>
  </si>
  <si>
    <t>2018.02.05. 13:55:23:262</t>
  </si>
  <si>
    <t>00:00:00:01:770</t>
  </si>
  <si>
    <t>0,0193158</t>
  </si>
  <si>
    <t>5,7448136</t>
  </si>
  <si>
    <t>51231,203</t>
  </si>
  <si>
    <t>2018.02.05. 13:55:24:146</t>
  </si>
  <si>
    <t>0,0192599</t>
  </si>
  <si>
    <t>5,7448158</t>
  </si>
  <si>
    <t>51080,21</t>
  </si>
  <si>
    <t>2018.02.05. 13:55:25:031</t>
  </si>
  <si>
    <t>00:00:00:03:539</t>
  </si>
  <si>
    <t>0,0192556</t>
  </si>
  <si>
    <t>5,7448147</t>
  </si>
  <si>
    <t>51474,418</t>
  </si>
  <si>
    <t>2018.02.05. 13:55:25:916</t>
  </si>
  <si>
    <t>00:00:00:04:424</t>
  </si>
  <si>
    <t>0,0192578</t>
  </si>
  <si>
    <t>51190,81</t>
  </si>
  <si>
    <t>2018.02.05. 13:55:26:800</t>
  </si>
  <si>
    <t>00:00:00:05:308</t>
  </si>
  <si>
    <t>51343,726</t>
  </si>
  <si>
    <t>2018.02.05. 13:55:27:684</t>
  </si>
  <si>
    <t>00:00:00:06:192</t>
  </si>
  <si>
    <t>0,0192954</t>
  </si>
  <si>
    <t>5,7448115</t>
  </si>
  <si>
    <t>50707,697</t>
  </si>
  <si>
    <t>2018.02.05. 13:55:28:568</t>
  </si>
  <si>
    <t>00:00:00:07:076</t>
  </si>
  <si>
    <t>0,0194682</t>
  </si>
  <si>
    <t>50724,261</t>
  </si>
  <si>
    <t>2018.02.05. 13:55:29:453</t>
  </si>
  <si>
    <t>00:00:00:07:961</t>
  </si>
  <si>
    <t>51074,226</t>
  </si>
  <si>
    <t>2018.02.05. 13:55:30:338</t>
  </si>
  <si>
    <t>00:00:00:08:846</t>
  </si>
  <si>
    <t>52158,213</t>
  </si>
  <si>
    <t>2018.02.05. 13:55:31:223</t>
  </si>
  <si>
    <t>00:00:00:09:731</t>
  </si>
  <si>
    <t>0,019261</t>
  </si>
  <si>
    <t>52066,314</t>
  </si>
  <si>
    <t>2018.02.05. 13:55:32:107</t>
  </si>
  <si>
    <t>00:00:00:10:615</t>
  </si>
  <si>
    <t>0,0192986</t>
  </si>
  <si>
    <t>5,7427272</t>
  </si>
  <si>
    <t>16282,666</t>
  </si>
  <si>
    <t>2018.02.05. 13:55:32:990</t>
  </si>
  <si>
    <t>00:00:00:11:498</t>
  </si>
  <si>
    <t>0,1788286</t>
  </si>
  <si>
    <t>5,7398354</t>
  </si>
  <si>
    <t>10231,936</t>
  </si>
  <si>
    <t>2018.02.05. 13:55:33:875</t>
  </si>
  <si>
    <t>00:00:00:12:383</t>
  </si>
  <si>
    <t>0,3508688</t>
  </si>
  <si>
    <t>5,7385082</t>
  </si>
  <si>
    <t>7698,3792</t>
  </si>
  <si>
    <t>2018.02.05. 13:55:34:848</t>
  </si>
  <si>
    <t>00:00:00:13:356</t>
  </si>
  <si>
    <t>0,5497307</t>
  </si>
  <si>
    <t>5,7374934</t>
  </si>
  <si>
    <t>6165,6589</t>
  </si>
  <si>
    <t>2018.02.05. 13:55:35:713</t>
  </si>
  <si>
    <t>00:00:00:14:221</t>
  </si>
  <si>
    <t>0,7201367</t>
  </si>
  <si>
    <t>5,736759</t>
  </si>
  <si>
    <t>4981,869</t>
  </si>
  <si>
    <t>2018.02.05. 13:55:36:578</t>
  </si>
  <si>
    <t>00:00:00:15:086</t>
  </si>
  <si>
    <t>0,8918332</t>
  </si>
  <si>
    <t>5,7364239</t>
  </si>
  <si>
    <t>4407,2828</t>
  </si>
  <si>
    <t>2018.02.05. 13:55:37:444</t>
  </si>
  <si>
    <t>00:00:00:15:952</t>
  </si>
  <si>
    <t>1,0647723</t>
  </si>
  <si>
    <t>5,7357689</t>
  </si>
  <si>
    <t>3835,327</t>
  </si>
  <si>
    <t>2018.02.05. 13:55:38:309</t>
  </si>
  <si>
    <t>00:00:00:16:817</t>
  </si>
  <si>
    <t>1,2421674</t>
  </si>
  <si>
    <t>3556,135</t>
  </si>
  <si>
    <t>2018.02.05. 13:55:39:175</t>
  </si>
  <si>
    <t>00:00:00:17:683</t>
  </si>
  <si>
    <t>1,4164156</t>
  </si>
  <si>
    <t>3299,1268</t>
  </si>
  <si>
    <t>2018.02.05. 13:55:40:040</t>
  </si>
  <si>
    <t>00:00:00:18:548</t>
  </si>
  <si>
    <t>1,5873799</t>
  </si>
  <si>
    <t>3100,5292</t>
  </si>
  <si>
    <t>2018.02.05. 13:55:40:905</t>
  </si>
  <si>
    <t>00:00:00:19:413</t>
  </si>
  <si>
    <t>1,7586512</t>
  </si>
  <si>
    <t>5,7346188</t>
  </si>
  <si>
    <t>2939,6951</t>
  </si>
  <si>
    <t>2018.02.05. 13:55:41:770</t>
  </si>
  <si>
    <t>00:00:00:20:278</t>
  </si>
  <si>
    <t>1,9306635</t>
  </si>
  <si>
    <t>2838,1843</t>
  </si>
  <si>
    <t>2018.02.05. 13:55:42:636</t>
  </si>
  <si>
    <t>00:00:00:21:144</t>
  </si>
  <si>
    <t>2,0060981</t>
  </si>
  <si>
    <t>2915,5036</t>
  </si>
  <si>
    <t>2018.02.05. 13:55:43:501</t>
  </si>
  <si>
    <t>00:00:00:22:009</t>
  </si>
  <si>
    <t>1,813563</t>
  </si>
  <si>
    <t>2974,5698</t>
  </si>
  <si>
    <t>2018.02.05. 13:55:44:366</t>
  </si>
  <si>
    <t>00:00:00:22:874</t>
  </si>
  <si>
    <t>1,6431463</t>
  </si>
  <si>
    <t>3108,2494</t>
  </si>
  <si>
    <t>2018.02.05. 13:55:45:233</t>
  </si>
  <si>
    <t>00:00:00:23:741</t>
  </si>
  <si>
    <t>1,4696252</t>
  </si>
  <si>
    <t>3261,922</t>
  </si>
  <si>
    <t>2018.02.05. 13:55:46:099</t>
  </si>
  <si>
    <t>00:00:00:24:607</t>
  </si>
  <si>
    <t>1,3003598</t>
  </si>
  <si>
    <t>5,735072</t>
  </si>
  <si>
    <t>3495,5122</t>
  </si>
  <si>
    <t>2018.02.05. 13:55:46:965</t>
  </si>
  <si>
    <t>00:00:00:25:473</t>
  </si>
  <si>
    <t>1,1277128</t>
  </si>
  <si>
    <t>3930,245</t>
  </si>
  <si>
    <t>2018.02.05. 13:55:47:830</t>
  </si>
  <si>
    <t>00:00:00:26:338</t>
  </si>
  <si>
    <t>0,9574142</t>
  </si>
  <si>
    <t>4598,3533</t>
  </si>
  <si>
    <t>2018.02.05. 13:55:48:695</t>
  </si>
  <si>
    <t>00:00:00:27:203</t>
  </si>
  <si>
    <t>0,7888854</t>
  </si>
  <si>
    <t>5678,206</t>
  </si>
  <si>
    <t>2018.02.05. 13:55:49:560</t>
  </si>
  <si>
    <t>00:00:00:28:068</t>
  </si>
  <si>
    <t>0,6170921</t>
  </si>
  <si>
    <t>7687,921</t>
  </si>
  <si>
    <t>2018.02.05. 13:55:50:425</t>
  </si>
  <si>
    <t>00:00:00:28:933</t>
  </si>
  <si>
    <t>0,4363392</t>
  </si>
  <si>
    <t>5,7371058</t>
  </si>
  <si>
    <t>10538,453</t>
  </si>
  <si>
    <t>2018.02.05. 13:55:51:290</t>
  </si>
  <si>
    <t>00:00:00:29:798</t>
  </si>
  <si>
    <t>0,258902</t>
  </si>
  <si>
    <t>5,7384352</t>
  </si>
  <si>
    <t>24441,526</t>
  </si>
  <si>
    <t>2018.02.05. 13:55:52:248</t>
  </si>
  <si>
    <t>00:00:00:30:756</t>
  </si>
  <si>
    <t>0,075095</t>
  </si>
  <si>
    <t>5,7421302</t>
  </si>
  <si>
    <t>38740,344</t>
  </si>
  <si>
    <t>2018.02.05. 13:55:53:132</t>
  </si>
  <si>
    <t>00:00:00:31:640</t>
  </si>
  <si>
    <t>0,0442916</t>
  </si>
  <si>
    <t>5,7408674</t>
  </si>
  <si>
    <t>20034,624</t>
  </si>
  <si>
    <t>2018.02.05. 13:55:54:016</t>
  </si>
  <si>
    <t>00:00:00:32:524</t>
  </si>
  <si>
    <t>0,2168386</t>
  </si>
  <si>
    <t>5,7389205</t>
  </si>
  <si>
    <t>12253,618</t>
  </si>
  <si>
    <t>2018.02.05. 13:55:54:900</t>
  </si>
  <si>
    <t>00:00:00:33:408</t>
  </si>
  <si>
    <t>0,3980178</t>
  </si>
  <si>
    <t>5,7379026</t>
  </si>
  <si>
    <t>8277,3462</t>
  </si>
  <si>
    <t>2018.02.05. 13:55:55:873</t>
  </si>
  <si>
    <t>00:00:00:34:381</t>
  </si>
  <si>
    <t>0,5901877</t>
  </si>
  <si>
    <t>5,7370865</t>
  </si>
  <si>
    <t>6918,0766</t>
  </si>
  <si>
    <t>2018.02.05. 13:55:56:738</t>
  </si>
  <si>
    <t>00:00:00:35:246</t>
  </si>
  <si>
    <t>0,7604347</t>
  </si>
  <si>
    <t>5869,7597</t>
  </si>
  <si>
    <t>2018.02.05. 13:55:57:603</t>
  </si>
  <si>
    <t>00:00:00:36:111</t>
  </si>
  <si>
    <t>0,9311531</t>
  </si>
  <si>
    <t>4880,3585</t>
  </si>
  <si>
    <t>2018.02.05. 13:55:58:468</t>
  </si>
  <si>
    <t>00:00:00:36:976</t>
  </si>
  <si>
    <t>1,1062548</t>
  </si>
  <si>
    <t>5,7357517</t>
  </si>
  <si>
    <t>4305,579</t>
  </si>
  <si>
    <t>2018.02.05. 13:55:59:333</t>
  </si>
  <si>
    <t>00:00:00:37:841</t>
  </si>
  <si>
    <t>1,2811127</t>
  </si>
  <si>
    <t>3979,0675</t>
  </si>
  <si>
    <t>2018.02.05. 13:56:00:198</t>
  </si>
  <si>
    <t>00:00:00:38:706</t>
  </si>
  <si>
    <t>1,4527223</t>
  </si>
  <si>
    <t>3661,8978</t>
  </si>
  <si>
    <t>2018.02.05. 13:56:01:063</t>
  </si>
  <si>
    <t>00:00:00:39:571</t>
  </si>
  <si>
    <t>1,6253919</t>
  </si>
  <si>
    <t>3384,2952</t>
  </si>
  <si>
    <t>2018.02.05. 13:56:01:928</t>
  </si>
  <si>
    <t>00:00:00:40:436</t>
  </si>
  <si>
    <t>1,79567</t>
  </si>
  <si>
    <t>3146,3454</t>
  </si>
  <si>
    <t>2018.02.05. 13:56:02:793</t>
  </si>
  <si>
    <t>00:00:00:41:301</t>
  </si>
  <si>
    <t>1,9752515</t>
  </si>
  <si>
    <t>3024,6271</t>
  </si>
  <si>
    <t>2018.02.05. 13:56:03:659</t>
  </si>
  <si>
    <t>00:00:00:42:167</t>
  </si>
  <si>
    <t>1,9917163</t>
  </si>
  <si>
    <t>3171,3096</t>
  </si>
  <si>
    <t>2018.02.05. 13:56:04:524</t>
  </si>
  <si>
    <t>00:00:00:43:032</t>
  </si>
  <si>
    <t>1,8009875</t>
  </si>
  <si>
    <t>3326,0452</t>
  </si>
  <si>
    <t>2018.02.05. 13:56:05:389</t>
  </si>
  <si>
    <t>00:00:00:43:897</t>
  </si>
  <si>
    <t>1,6302691</t>
  </si>
  <si>
    <t>3498,1536</t>
  </si>
  <si>
    <t>2018.02.05. 13:56:06:255</t>
  </si>
  <si>
    <t>00:00:00:44:763</t>
  </si>
  <si>
    <t>1,4574793</t>
  </si>
  <si>
    <t>3705,6632</t>
  </si>
  <si>
    <t>2018.02.05. 13:56:07:120</t>
  </si>
  <si>
    <t>00:00:00:45:628</t>
  </si>
  <si>
    <t>1,2754044</t>
  </si>
  <si>
    <t>4023,5524</t>
  </si>
  <si>
    <t>2018.02.05. 13:56:07:988</t>
  </si>
  <si>
    <t>00:00:00:46:496</t>
  </si>
  <si>
    <t>1,1086032</t>
  </si>
  <si>
    <t>4634,6886</t>
  </si>
  <si>
    <t>2018.02.05. 13:56:08:852</t>
  </si>
  <si>
    <t>00:00:00:47:360</t>
  </si>
  <si>
    <t>0,9351713</t>
  </si>
  <si>
    <t>5437,3461</t>
  </si>
  <si>
    <t>2018.02.05. 13:56:09:717</t>
  </si>
  <si>
    <t>00:00:00:48:225</t>
  </si>
  <si>
    <t>0,7502281</t>
  </si>
  <si>
    <t>6528,2689</t>
  </si>
  <si>
    <t>2018.02.05. 13:56:10:582</t>
  </si>
  <si>
    <t>00:00:00:49:090</t>
  </si>
  <si>
    <t>0,5799006</t>
  </si>
  <si>
    <t>5,7364497</t>
  </si>
  <si>
    <t>8736,2483</t>
  </si>
  <si>
    <t>2018.02.05. 13:56:11:447</t>
  </si>
  <si>
    <t>00:00:00:49:955</t>
  </si>
  <si>
    <t>0,4153395</t>
  </si>
  <si>
    <t>5,7371477</t>
  </si>
  <si>
    <t>14774,979</t>
  </si>
  <si>
    <t>2018.02.05. 13:56:12:405</t>
  </si>
  <si>
    <t>00:00:00:50:913</t>
  </si>
  <si>
    <t>0,2223838</t>
  </si>
  <si>
    <t>5,7387262</t>
  </si>
  <si>
    <t>31307,49</t>
  </si>
  <si>
    <t>2018.02.05. 13:56:13:289</t>
  </si>
  <si>
    <t>00:00:00:51:797</t>
  </si>
  <si>
    <t>0,0534083</t>
  </si>
  <si>
    <t>5,7421248</t>
  </si>
  <si>
    <t>33946,075</t>
  </si>
  <si>
    <t>2018.02.05. 13:56:14:173</t>
  </si>
  <si>
    <t>00:00:00:52:681</t>
  </si>
  <si>
    <t>0,074499</t>
  </si>
  <si>
    <t>5,7400738</t>
  </si>
  <si>
    <t>17101,853</t>
  </si>
  <si>
    <t>2018.02.05. 13:56:15:057</t>
  </si>
  <si>
    <t>00:00:00:53:565</t>
  </si>
  <si>
    <t>0,2523153</t>
  </si>
  <si>
    <t>5,7385039</t>
  </si>
  <si>
    <t>11764,842</t>
  </si>
  <si>
    <t>2018.02.05. 13:56:15:942</t>
  </si>
  <si>
    <t>00:00:00:54:450</t>
  </si>
  <si>
    <t>0,4336858</t>
  </si>
  <si>
    <t>8584,1972</t>
  </si>
  <si>
    <t>2018.02.05. 13:56:16:915</t>
  </si>
  <si>
    <t>00:00:00:55:423</t>
  </si>
  <si>
    <t>0,625674</t>
  </si>
  <si>
    <t>7113,2381</t>
  </si>
  <si>
    <t>2018.02.05. 13:56:17:780</t>
  </si>
  <si>
    <t>00:00:00:56:288</t>
  </si>
  <si>
    <t>0,797579</t>
  </si>
  <si>
    <t>5,7364207</t>
  </si>
  <si>
    <t>6113,4219</t>
  </si>
  <si>
    <t>2018.02.05. 13:56:18:645</t>
  </si>
  <si>
    <t>00:00:00:57:153</t>
  </si>
  <si>
    <t>0,970591</t>
  </si>
  <si>
    <t>5,7357625</t>
  </si>
  <si>
    <t>5058,6517</t>
  </si>
  <si>
    <t>2018.02.05. 13:56:19:510</t>
  </si>
  <si>
    <t>00:00:00:58:018</t>
  </si>
  <si>
    <t>1,1472068</t>
  </si>
  <si>
    <t>4465,6937</t>
  </si>
  <si>
    <t>2018.02.05. 13:56:20:376</t>
  </si>
  <si>
    <t>00:00:00:58:884</t>
  </si>
  <si>
    <t>1,3179446</t>
  </si>
  <si>
    <t>3993,6705</t>
  </si>
  <si>
    <t>2018.02.05. 13:56:21:241</t>
  </si>
  <si>
    <t>00:00:00:59:749</t>
  </si>
  <si>
    <t>1,4896927</t>
  </si>
  <si>
    <t>5,7347552</t>
  </si>
  <si>
    <t>3690,631</t>
  </si>
  <si>
    <t>2018.02.05. 13:56:22:107</t>
  </si>
  <si>
    <t>00:00:01:00:615</t>
  </si>
  <si>
    <t>1,6654344</t>
  </si>
  <si>
    <t>3371,6681</t>
  </si>
  <si>
    <t>2018.02.05. 13:56:22:972</t>
  </si>
  <si>
    <t>00:00:01:01:480</t>
  </si>
  <si>
    <t>1,8321013</t>
  </si>
  <si>
    <t>3139,0761</t>
  </si>
  <si>
    <t>2018.02.05. 13:56:23:837</t>
  </si>
  <si>
    <t>00:00:01:02:345</t>
  </si>
  <si>
    <t>2,0060455</t>
  </si>
  <si>
    <t>5,7340755</t>
  </si>
  <si>
    <t>3050,7833</t>
  </si>
  <si>
    <t>2018.02.05. 13:56:24:702</t>
  </si>
  <si>
    <t>00:00:01:03:210</t>
  </si>
  <si>
    <t>2,0172002</t>
  </si>
  <si>
    <t>3120,0926</t>
  </si>
  <si>
    <t>2018.02.05. 13:56:25:568</t>
  </si>
  <si>
    <t>00:00:01:04:076</t>
  </si>
  <si>
    <t>1,881879</t>
  </si>
  <si>
    <t>3270,2649</t>
  </si>
  <si>
    <t>2018.02.05. 13:56:26:434</t>
  </si>
  <si>
    <t>00:00:01:04:942</t>
  </si>
  <si>
    <t>1,7089905</t>
  </si>
  <si>
    <t>3437,4878</t>
  </si>
  <si>
    <t>2018.02.05. 13:56:27:300</t>
  </si>
  <si>
    <t>00:00:01:05:808</t>
  </si>
  <si>
    <t>1,5373839</t>
  </si>
  <si>
    <t>5,7347423</t>
  </si>
  <si>
    <t>3661,6293</t>
  </si>
  <si>
    <t>2018.02.05. 13:56:28:166</t>
  </si>
  <si>
    <t>00:00:01:06:674</t>
  </si>
  <si>
    <t>1,3695254</t>
  </si>
  <si>
    <t>5,7350269</t>
  </si>
  <si>
    <t>3998,717</t>
  </si>
  <si>
    <t>2018.02.05. 13:56:29:032</t>
  </si>
  <si>
    <t>00:00:01:07:540</t>
  </si>
  <si>
    <t>1,1993501</t>
  </si>
  <si>
    <t>4461,839</t>
  </si>
  <si>
    <t>2018.02.05. 13:56:29:896</t>
  </si>
  <si>
    <t>00:00:01:08:404</t>
  </si>
  <si>
    <t>1,0233582</t>
  </si>
  <si>
    <t>5151,8839</t>
  </si>
  <si>
    <t>2018.02.05. 13:56:30:761</t>
  </si>
  <si>
    <t>00:00:01:09:269</t>
  </si>
  <si>
    <t>0,8614464</t>
  </si>
  <si>
    <t>5929,9425</t>
  </si>
  <si>
    <t>2018.02.05. 13:56:31:626</t>
  </si>
  <si>
    <t>00:00:01:10:134</t>
  </si>
  <si>
    <t>0,6853279</t>
  </si>
  <si>
    <t>5,7361769</t>
  </si>
  <si>
    <t>7755,5982</t>
  </si>
  <si>
    <t>2018.02.05. 13:56:32:491</t>
  </si>
  <si>
    <t>00:00:01:10:999</t>
  </si>
  <si>
    <t>0,503503</t>
  </si>
  <si>
    <t>10235,757</t>
  </si>
  <si>
    <t>2018.02.05. 13:56:33:357</t>
  </si>
  <si>
    <t>00:00:01:11:865</t>
  </si>
  <si>
    <t>0,3395412</t>
  </si>
  <si>
    <t>5,7377683</t>
  </si>
  <si>
    <t>20066,041</t>
  </si>
  <si>
    <t>2018.02.05. 13:56:34:313</t>
  </si>
  <si>
    <t>00:00:01:12:821</t>
  </si>
  <si>
    <t>0,1456811</t>
  </si>
  <si>
    <t>5,7400448</t>
  </si>
  <si>
    <t>47727,481</t>
  </si>
  <si>
    <t>2018.02.05. 13:56:35:197</t>
  </si>
  <si>
    <t>00:00:01:13:705</t>
  </si>
  <si>
    <t>0,021894</t>
  </si>
  <si>
    <t>29144,003</t>
  </si>
  <si>
    <t>2018.02.05. 13:56:36:082</t>
  </si>
  <si>
    <t>00:00:01:14:590</t>
  </si>
  <si>
    <t>0,1498668</t>
  </si>
  <si>
    <t>5,7393028</t>
  </si>
  <si>
    <t>15260,763</t>
  </si>
  <si>
    <t>2018.02.05. 13:56:36:967</t>
  </si>
  <si>
    <t>00:00:01:15:475</t>
  </si>
  <si>
    <t>0,3250457</t>
  </si>
  <si>
    <t>11460,719</t>
  </si>
  <si>
    <t>2018.02.05. 13:56:37:851</t>
  </si>
  <si>
    <t>00:00:01:16:359</t>
  </si>
  <si>
    <t>0,5032732</t>
  </si>
  <si>
    <t>5,7373807</t>
  </si>
  <si>
    <t>8328,9713</t>
  </si>
  <si>
    <t>2018.02.05. 13:56:38:823</t>
  </si>
  <si>
    <t>00:00:01:17:331</t>
  </si>
  <si>
    <t>0,6940312</t>
  </si>
  <si>
    <t>5,736425</t>
  </si>
  <si>
    <t>7124,0935</t>
  </si>
  <si>
    <t>2018.02.05. 13:56:39:688</t>
  </si>
  <si>
    <t>00:00:01:18:196</t>
  </si>
  <si>
    <t>0,8731489</t>
  </si>
  <si>
    <t>5948,9368</t>
  </si>
  <si>
    <t>2018.02.05. 13:56:40:554</t>
  </si>
  <si>
    <t>00:00:01:19:062</t>
  </si>
  <si>
    <t>1,0486415</t>
  </si>
  <si>
    <t>5,7357474</t>
  </si>
  <si>
    <t>4975,0294</t>
  </si>
  <si>
    <t>2018.02.05. 13:56:41:419</t>
  </si>
  <si>
    <t>00:00:01:19:927</t>
  </si>
  <si>
    <t>1,2160512</t>
  </si>
  <si>
    <t>4445,6472</t>
  </si>
  <si>
    <t>2018.02.05. 13:56:42:284</t>
  </si>
  <si>
    <t>00:00:01:20:792</t>
  </si>
  <si>
    <t>1,3892589</t>
  </si>
  <si>
    <t>3943,817</t>
  </si>
  <si>
    <t>2018.02.05. 13:56:43:150</t>
  </si>
  <si>
    <t>00:00:01:21:658</t>
  </si>
  <si>
    <t>1,5628623</t>
  </si>
  <si>
    <t>5,7347445</t>
  </si>
  <si>
    <t>3606,0531</t>
  </si>
  <si>
    <t>2018.02.05. 13:56:44:015</t>
  </si>
  <si>
    <t>00:00:01:22:523</t>
  </si>
  <si>
    <t>1,7427577</t>
  </si>
  <si>
    <t>3282,7953</t>
  </si>
  <si>
    <t>2018.02.05. 13:56:44:880</t>
  </si>
  <si>
    <t>00:00:01:23:388</t>
  </si>
  <si>
    <t>1,9088694</t>
  </si>
  <si>
    <t>3131,152</t>
  </si>
  <si>
    <t>2018.02.05. 13:56:45:745</t>
  </si>
  <si>
    <t>00:00:01:24:253</t>
  </si>
  <si>
    <t>2,0130048</t>
  </si>
  <si>
    <t>3276,9972</t>
  </si>
  <si>
    <t>2018.02.05. 13:56:46:611</t>
  </si>
  <si>
    <t>00:00:01:25:119</t>
  </si>
  <si>
    <t>1,8384228</t>
  </si>
  <si>
    <t>3462,0118</t>
  </si>
  <si>
    <t>2018.02.05. 13:56:47:477</t>
  </si>
  <si>
    <t>00:00:01:25:985</t>
  </si>
  <si>
    <t>1,6672953</t>
  </si>
  <si>
    <t>5,7347252</t>
  </si>
  <si>
    <t>3677,6066</t>
  </si>
  <si>
    <t>2018.02.05. 13:56:48:343</t>
  </si>
  <si>
    <t>00:00:01:26:851</t>
  </si>
  <si>
    <t>1,4944228</t>
  </si>
  <si>
    <t>4012,2138</t>
  </si>
  <si>
    <t>2018.02.05. 13:56:49:209</t>
  </si>
  <si>
    <t>00:00:01:27:717</t>
  </si>
  <si>
    <t>1,3278011</t>
  </si>
  <si>
    <t>4299,0827</t>
  </si>
  <si>
    <t>2018.02.05. 13:56:50:074</t>
  </si>
  <si>
    <t>00:00:01:28:582</t>
  </si>
  <si>
    <t>1,1487628</t>
  </si>
  <si>
    <t>4953,7373</t>
  </si>
  <si>
    <t>2018.02.05. 13:56:50:939</t>
  </si>
  <si>
    <t>00:00:01:29:447</t>
  </si>
  <si>
    <t>0,989256</t>
  </si>
  <si>
    <t>5603,5172</t>
  </si>
  <si>
    <t>2018.02.05. 13:56:51:804</t>
  </si>
  <si>
    <t>00:00:01:30:312</t>
  </si>
  <si>
    <t>0,819066</t>
  </si>
  <si>
    <t>5,7357603</t>
  </si>
  <si>
    <t>6701,8913</t>
  </si>
  <si>
    <t>2018.02.05. 13:56:52:669</t>
  </si>
  <si>
    <t>00:00:01:31:177</t>
  </si>
  <si>
    <t>0,6329183</t>
  </si>
  <si>
    <t>5,7364196</t>
  </si>
  <si>
    <t>8581,2982</t>
  </si>
  <si>
    <t>2018.02.05. 13:56:53:535</t>
  </si>
  <si>
    <t>00:00:01:32:043</t>
  </si>
  <si>
    <t>0,4646847</t>
  </si>
  <si>
    <t>5,7369082</t>
  </si>
  <si>
    <t>13577,4</t>
  </si>
  <si>
    <t>2018.02.05. 13:56:54:491</t>
  </si>
  <si>
    <t>00:00:01:32:999</t>
  </si>
  <si>
    <t>0,2709706</t>
  </si>
  <si>
    <t>5,7381044</t>
  </si>
  <si>
    <t>25071,464</t>
  </si>
  <si>
    <t>2018.02.05. 13:56:55:375</t>
  </si>
  <si>
    <t>00:00:01:33:883</t>
  </si>
  <si>
    <t>0,101761</t>
  </si>
  <si>
    <t>5,7412464</t>
  </si>
  <si>
    <t>49024,653</t>
  </si>
  <si>
    <t>2018.02.05. 13:56:56:259</t>
  </si>
  <si>
    <t>00:00:01:34:767</t>
  </si>
  <si>
    <t>0,0215761</t>
  </si>
  <si>
    <t>5,7412303</t>
  </si>
  <si>
    <t>31458,911</t>
  </si>
  <si>
    <t>2018.02.05. 13:56:57:143</t>
  </si>
  <si>
    <t>00:00:01:35:651</t>
  </si>
  <si>
    <t>0,17188</t>
  </si>
  <si>
    <t>5,7390999</t>
  </si>
  <si>
    <t>16170,89</t>
  </si>
  <si>
    <t>2018.02.05. 13:56:58:028</t>
  </si>
  <si>
    <t>00:00:01:36:536</t>
  </si>
  <si>
    <t>0,343117</t>
  </si>
  <si>
    <t>5,7380261</t>
  </si>
  <si>
    <t>11511,691</t>
  </si>
  <si>
    <t>2018.02.05. 13:56:58:913</t>
  </si>
  <si>
    <t>00:00:01:37:421</t>
  </si>
  <si>
    <t>0,5256086</t>
  </si>
  <si>
    <t>5,7370994</t>
  </si>
  <si>
    <t>8307,9476</t>
  </si>
  <si>
    <t>2018.02.05. 13:56:59:885</t>
  </si>
  <si>
    <t>00:00:01:38:393</t>
  </si>
  <si>
    <t>0,7182113</t>
  </si>
  <si>
    <t>7026,7277</t>
  </si>
  <si>
    <t>2018.02.05. 13:57:00:750</t>
  </si>
  <si>
    <t>00:00:01:39:258</t>
  </si>
  <si>
    <t>0,8924775</t>
  </si>
  <si>
    <t>5,7360867</t>
  </si>
  <si>
    <t>5867,1613</t>
  </si>
  <si>
    <t>2018.02.05. 13:57:01:615</t>
  </si>
  <si>
    <t>00:00:01:40:123</t>
  </si>
  <si>
    <t>1,0639701</t>
  </si>
  <si>
    <t>5098,5837</t>
  </si>
  <si>
    <t>2018.02.05. 13:57:02:480</t>
  </si>
  <si>
    <t>00:00:01:40:988</t>
  </si>
  <si>
    <t>1,2393991</t>
  </si>
  <si>
    <t>4533,3711</t>
  </si>
  <si>
    <t>2018.02.05. 13:57:03:346</t>
  </si>
  <si>
    <t>00:00:01:41:854</t>
  </si>
  <si>
    <t>1,411199</t>
  </si>
  <si>
    <t>4048,828</t>
  </si>
  <si>
    <t>2018.02.05. 13:57:04:211</t>
  </si>
  <si>
    <t>00:00:01:42:719</t>
  </si>
  <si>
    <t>1,5840125</t>
  </si>
  <si>
    <t>3597,0337</t>
  </si>
  <si>
    <t>2018.02.05. 13:57:05:076</t>
  </si>
  <si>
    <t>00:00:01:43:584</t>
  </si>
  <si>
    <t>1,7567172</t>
  </si>
  <si>
    <t>3315,5871</t>
  </si>
  <si>
    <t>2018.02.05. 13:57:05:941</t>
  </si>
  <si>
    <t>00:00:01:44:449</t>
  </si>
  <si>
    <t>1,9290678</t>
  </si>
  <si>
    <t>5,7342054</t>
  </si>
  <si>
    <t>3106,8106</t>
  </si>
  <si>
    <t>2018.02.05. 13:57:06:806</t>
  </si>
  <si>
    <t>00:00:01:45:314</t>
  </si>
  <si>
    <t>2,0153705</t>
  </si>
  <si>
    <t>5,7344127</t>
  </si>
  <si>
    <t>3256,4245</t>
  </si>
  <si>
    <t>2018.02.05. 13:57:07:671</t>
  </si>
  <si>
    <t>00:00:01:46:179</t>
  </si>
  <si>
    <t>1,8385678</t>
  </si>
  <si>
    <t>3415,6051</t>
  </si>
  <si>
    <t>2018.02.05. 13:57:08:537</t>
  </si>
  <si>
    <t>00:00:01:47:045</t>
  </si>
  <si>
    <t>1,6663138</t>
  </si>
  <si>
    <t>5,7346919</t>
  </si>
  <si>
    <t>3635,2048</t>
  </si>
  <si>
    <t>2018.02.05. 13:57:09:403</t>
  </si>
  <si>
    <t>00:00:01:47:911</t>
  </si>
  <si>
    <t>1,4893233</t>
  </si>
  <si>
    <t>3965,0554</t>
  </si>
  <si>
    <t>2018.02.05. 13:57:10:268</t>
  </si>
  <si>
    <t>00:00:01:48:776</t>
  </si>
  <si>
    <t>1,3216224</t>
  </si>
  <si>
    <t>4401,8603</t>
  </si>
  <si>
    <t>2018.02.05. 13:57:11:134</t>
  </si>
  <si>
    <t>00:00:01:49:642</t>
  </si>
  <si>
    <t>1,142496</t>
  </si>
  <si>
    <t>5,7350817</t>
  </si>
  <si>
    <t>4898,1824</t>
  </si>
  <si>
    <t>2018.02.05. 13:57:11:999</t>
  </si>
  <si>
    <t>00:00:01:50:507</t>
  </si>
  <si>
    <t>0,981821</t>
  </si>
  <si>
    <t>5618,3346</t>
  </si>
  <si>
    <t>2018.02.05. 13:57:12:864</t>
  </si>
  <si>
    <t>00:00:01:51:372</t>
  </si>
  <si>
    <t>0,8085867</t>
  </si>
  <si>
    <t>5,7358387</t>
  </si>
  <si>
    <t>6776,3763</t>
  </si>
  <si>
    <t>2018.02.05. 13:57:13:729</t>
  </si>
  <si>
    <t>00:00:01:52:237</t>
  </si>
  <si>
    <t>0,6233224</t>
  </si>
  <si>
    <t>5,7364229</t>
  </si>
  <si>
    <t>8756,1123</t>
  </si>
  <si>
    <t>2018.02.05. 13:57:14:594</t>
  </si>
  <si>
    <t>00:00:01:53:102</t>
  </si>
  <si>
    <t>0,455714</t>
  </si>
  <si>
    <t>5,7369984</t>
  </si>
  <si>
    <t>14084,879</t>
  </si>
  <si>
    <t>2018.02.05. 13:57:15:550</t>
  </si>
  <si>
    <t>00:00:01:54:058</t>
  </si>
  <si>
    <t>0,266568</t>
  </si>
  <si>
    <t>5,7381302</t>
  </si>
  <si>
    <t>27420,141</t>
  </si>
  <si>
    <t>2018.02.05. 13:57:16:434</t>
  </si>
  <si>
    <t>00:00:01:54:942</t>
  </si>
  <si>
    <t>0,0934615</t>
  </si>
  <si>
    <t>5,7413892</t>
  </si>
  <si>
    <t>50505,732</t>
  </si>
  <si>
    <t>2018.02.05. 13:57:17:318</t>
  </si>
  <si>
    <t>00:00:01:55:826</t>
  </si>
  <si>
    <t>0,021938</t>
  </si>
  <si>
    <t>5,7409254</t>
  </si>
  <si>
    <t>28615,902</t>
  </si>
  <si>
    <t>2018.02.05. 13:57:18:202</t>
  </si>
  <si>
    <t>00:00:01:56:710</t>
  </si>
  <si>
    <t>0,1912484</t>
  </si>
  <si>
    <t>5,738811</t>
  </si>
  <si>
    <t>15803,827</t>
  </si>
  <si>
    <t>2018.02.05. 13:57:19:086</t>
  </si>
  <si>
    <t>00:00:01:57:594</t>
  </si>
  <si>
    <t>0,3617143</t>
  </si>
  <si>
    <t>5,7377608</t>
  </si>
  <si>
    <t>10946,617</t>
  </si>
  <si>
    <t>2018.02.05. 13:57:19:971</t>
  </si>
  <si>
    <t>00:00:01:58:479</t>
  </si>
  <si>
    <t>0,5415687</t>
  </si>
  <si>
    <t>8153,3193</t>
  </si>
  <si>
    <t>2018.02.05. 13:57:20:943</t>
  </si>
  <si>
    <t>00:00:01:59:451</t>
  </si>
  <si>
    <t>0,740392</t>
  </si>
  <si>
    <t>5,7364164</t>
  </si>
  <si>
    <t>6656,8913</t>
  </si>
  <si>
    <t>2018.02.05. 13:57:21:808</t>
  </si>
  <si>
    <t>00:00:02:00:316</t>
  </si>
  <si>
    <t>0,9146926</t>
  </si>
  <si>
    <t>5,7360717</t>
  </si>
  <si>
    <t>5744,176</t>
  </si>
  <si>
    <t>2018.02.05. 13:57:22:673</t>
  </si>
  <si>
    <t>00:00:02:01:181</t>
  </si>
  <si>
    <t>1,0852886</t>
  </si>
  <si>
    <t>5,7356035</t>
  </si>
  <si>
    <t>4901,8868</t>
  </si>
  <si>
    <t>2018.02.05. 13:57:23:538</t>
  </si>
  <si>
    <t>00:00:02:02:046</t>
  </si>
  <si>
    <t>1,2644976</t>
  </si>
  <si>
    <t>5,7352223</t>
  </si>
  <si>
    <t>4398,9076</t>
  </si>
  <si>
    <t>2018.02.05. 13:57:24:403</t>
  </si>
  <si>
    <t>00:00:02:02:911</t>
  </si>
  <si>
    <t>1,4385802</t>
  </si>
  <si>
    <t>3931,512</t>
  </si>
  <si>
    <t>2018.02.05. 13:57:25:268</t>
  </si>
  <si>
    <t>00:00:02:03:776</t>
  </si>
  <si>
    <t>1,6018818</t>
  </si>
  <si>
    <t>3531,2997</t>
  </si>
  <si>
    <t>2018.02.05. 13:57:26:134</t>
  </si>
  <si>
    <t>00:00:02:04:642</t>
  </si>
  <si>
    <t>1,7746048</t>
  </si>
  <si>
    <t>3256,5426</t>
  </si>
  <si>
    <t>2018.02.05. 13:57:26:999</t>
  </si>
  <si>
    <t>00:00:02:05:507</t>
  </si>
  <si>
    <t>1,9549768</t>
  </si>
  <si>
    <t>3123,1849</t>
  </si>
  <si>
    <t>2018.02.05. 13:57:27:864</t>
  </si>
  <si>
    <t>00:00:02:06:372</t>
  </si>
  <si>
    <t>2,0172754</t>
  </si>
  <si>
    <t>3228,5395</t>
  </si>
  <si>
    <t>2018.02.05. 13:57:28:729</t>
  </si>
  <si>
    <t>00:00:02:07:237</t>
  </si>
  <si>
    <t>1,8829528</t>
  </si>
  <si>
    <t>3387,9136</t>
  </si>
  <si>
    <t>2018.02.05. 13:57:29:594</t>
  </si>
  <si>
    <t>00:00:02:08:102</t>
  </si>
  <si>
    <t>1,7165963</t>
  </si>
  <si>
    <t>3564,9289</t>
  </si>
  <si>
    <t>2018.02.05. 13:57:30:460</t>
  </si>
  <si>
    <t>00:00:02:08:968</t>
  </si>
  <si>
    <t>1,5445033</t>
  </si>
  <si>
    <t>5,7347359</t>
  </si>
  <si>
    <t>3821,4114</t>
  </si>
  <si>
    <t>2018.02.05. 13:57:31:325</t>
  </si>
  <si>
    <t>00:00:02:09:833</t>
  </si>
  <si>
    <t>1,3758545</t>
  </si>
  <si>
    <t>5,7347498</t>
  </si>
  <si>
    <t>4149,8446</t>
  </si>
  <si>
    <t>2018.02.05. 13:57:32:191</t>
  </si>
  <si>
    <t>00:00:02:10:699</t>
  </si>
  <si>
    <t>1,2116109</t>
  </si>
  <si>
    <t>4886,4573</t>
  </si>
  <si>
    <t>2018.02.05. 13:57:33:057</t>
  </si>
  <si>
    <t>00:00:02:11:565</t>
  </si>
  <si>
    <t>1,0399497</t>
  </si>
  <si>
    <t>5469,859</t>
  </si>
  <si>
    <t>2018.02.05. 13:57:33:922</t>
  </si>
  <si>
    <t>00:00:02:12:430</t>
  </si>
  <si>
    <t>0,8826253</t>
  </si>
  <si>
    <t>6335,4695</t>
  </si>
  <si>
    <t>2018.02.05. 13:57:34:787</t>
  </si>
  <si>
    <t>00:00:02:13:295</t>
  </si>
  <si>
    <t>0,6995151</t>
  </si>
  <si>
    <t>8169,5649</t>
  </si>
  <si>
    <t>2018.02.05. 13:57:35:652</t>
  </si>
  <si>
    <t>00:00:02:14:160</t>
  </si>
  <si>
    <t>0,5272837</t>
  </si>
  <si>
    <t>5,73676</t>
  </si>
  <si>
    <t>11125,343</t>
  </si>
  <si>
    <t>2018.02.05. 13:57:36:517</t>
  </si>
  <si>
    <t>00:00:02:15:025</t>
  </si>
  <si>
    <t>0,3479985</t>
  </si>
  <si>
    <t>5,7374548</t>
  </si>
  <si>
    <t>19121,292</t>
  </si>
  <si>
    <t>2018.02.05. 13:57:37:474</t>
  </si>
  <si>
    <t>00:00:02:15:982</t>
  </si>
  <si>
    <t>0,1619053</t>
  </si>
  <si>
    <t>5,7395197</t>
  </si>
  <si>
    <t>57792,406</t>
  </si>
  <si>
    <t>2018.02.05. 13:57:38:360</t>
  </si>
  <si>
    <t>00:00:02:16:868</t>
  </si>
  <si>
    <t>0,0292453</t>
  </si>
  <si>
    <t>5,7417876</t>
  </si>
  <si>
    <t>51476,341</t>
  </si>
  <si>
    <t>2018.02.05. 13:57:39:244</t>
  </si>
  <si>
    <t>00:00:02:17:752</t>
  </si>
  <si>
    <t>0,0213657</t>
  </si>
  <si>
    <t>5,7412443</t>
  </si>
  <si>
    <t>34503,669</t>
  </si>
  <si>
    <t>2018.02.05. 13:57:40:128</t>
  </si>
  <si>
    <t>00:00:02:18:636</t>
  </si>
  <si>
    <t>0,1688808</t>
  </si>
  <si>
    <t>5,7391074</t>
  </si>
  <si>
    <t>16630,28</t>
  </si>
  <si>
    <t>2018.02.05. 13:57:41:012</t>
  </si>
  <si>
    <t>00:00:02:19:520</t>
  </si>
  <si>
    <t>0,3355025</t>
  </si>
  <si>
    <t>5,7380099</t>
  </si>
  <si>
    <t>11755,866</t>
  </si>
  <si>
    <t>2018.02.05. 13:57:41:897</t>
  </si>
  <si>
    <t>00:00:02:20:405</t>
  </si>
  <si>
    <t>0,5207227</t>
  </si>
  <si>
    <t>8617,5045</t>
  </si>
  <si>
    <t>2018.02.05. 13:57:42:869</t>
  </si>
  <si>
    <t>00:00:02:21:377</t>
  </si>
  <si>
    <t>0,7131483</t>
  </si>
  <si>
    <t>7267,8877</t>
  </si>
  <si>
    <t>2018.02.05. 13:57:43:734</t>
  </si>
  <si>
    <t>00:00:02:22:242</t>
  </si>
  <si>
    <t>0,8897532</t>
  </si>
  <si>
    <t>5,7360835</t>
  </si>
  <si>
    <t>6122,3768</t>
  </si>
  <si>
    <t>2018.02.05. 13:57:44:599</t>
  </si>
  <si>
    <t>00:00:02:23:107</t>
  </si>
  <si>
    <t>1,0610504</t>
  </si>
  <si>
    <t>5,7357496</t>
  </si>
  <si>
    <t>5178,0292</t>
  </si>
  <si>
    <t>2018.02.05. 13:57:45:465</t>
  </si>
  <si>
    <t>00:00:02:23:973</t>
  </si>
  <si>
    <t>1,233593</t>
  </si>
  <si>
    <t>4522,7412</t>
  </si>
  <si>
    <t>2018.02.05. 13:57:46:330</t>
  </si>
  <si>
    <t>00:00:02:24:838</t>
  </si>
  <si>
    <t>1,406587</t>
  </si>
  <si>
    <t>4011,7628</t>
  </si>
  <si>
    <t>2018.02.05. 13:57:47:195</t>
  </si>
  <si>
    <t>00:00:02:25:703</t>
  </si>
  <si>
    <t>1,577837</t>
  </si>
  <si>
    <t>3552,2159</t>
  </si>
  <si>
    <t>2018.02.05. 13:57:48:060</t>
  </si>
  <si>
    <t>00:00:02:26:568</t>
  </si>
  <si>
    <t>1,7553728</t>
  </si>
  <si>
    <t>3313,9443</t>
  </si>
  <si>
    <t>2018.02.05. 13:57:48:925</t>
  </si>
  <si>
    <t>00:00:02:27:433</t>
  </si>
  <si>
    <t>1,9246674</t>
  </si>
  <si>
    <t>5,7342215</t>
  </si>
  <si>
    <t>3132,258</t>
  </si>
  <si>
    <t>2018.02.05. 13:57:49:790</t>
  </si>
  <si>
    <t>00:00:02:28:298</t>
  </si>
  <si>
    <t>2,0148829</t>
  </si>
  <si>
    <t>3096,6101</t>
  </si>
  <si>
    <t>2018.02.05. 13:57:50:655</t>
  </si>
  <si>
    <t>00:00:02:29:163</t>
  </si>
  <si>
    <t>2,0131401</t>
  </si>
  <si>
    <t>5,7343998</t>
  </si>
  <si>
    <t>3248,4571</t>
  </si>
  <si>
    <t>2018.02.05. 13:57:51:521</t>
  </si>
  <si>
    <t>00:00:02:30:029</t>
  </si>
  <si>
    <t>1,8247865</t>
  </si>
  <si>
    <t>3403,1284</t>
  </si>
  <si>
    <t>2018.02.05. 13:57:52:387</t>
  </si>
  <si>
    <t>00:00:02:30:895</t>
  </si>
  <si>
    <t>1,6586726</t>
  </si>
  <si>
    <t>5,7346231</t>
  </si>
  <si>
    <t>3597,6565</t>
  </si>
  <si>
    <t>2018.02.05. 13:57:53:252</t>
  </si>
  <si>
    <t>00:00:02:31:760</t>
  </si>
  <si>
    <t>1,481377</t>
  </si>
  <si>
    <t>3832,7178</t>
  </si>
  <si>
    <t>2018.02.05. 13:57:54:119</t>
  </si>
  <si>
    <t>00:00:02:32:627</t>
  </si>
  <si>
    <t>1,3177427</t>
  </si>
  <si>
    <t>4223,6746</t>
  </si>
  <si>
    <t>2018.02.05. 13:57:54:985</t>
  </si>
  <si>
    <t>00:00:02:33:493</t>
  </si>
  <si>
    <t>1,1407081</t>
  </si>
  <si>
    <t>4881,2497</t>
  </si>
  <si>
    <t>2018.02.05. 13:57:55:850</t>
  </si>
  <si>
    <t>00:00:02:34:358</t>
  </si>
  <si>
    <t>0,980731</t>
  </si>
  <si>
    <t>5746,4953</t>
  </si>
  <si>
    <t>2018.02.05. 13:57:56:715</t>
  </si>
  <si>
    <t>00:00:02:35:223</t>
  </si>
  <si>
    <t>0,8201742</t>
  </si>
  <si>
    <t>5,7357592</t>
  </si>
  <si>
    <t>7086,6204</t>
  </si>
  <si>
    <t>2018.02.05. 13:57:57:580</t>
  </si>
  <si>
    <t>00:00:02:36:088</t>
  </si>
  <si>
    <t>0,6157284</t>
  </si>
  <si>
    <t>9357,5738</t>
  </si>
  <si>
    <t>2018.02.05. 13:57:58:445</t>
  </si>
  <si>
    <t>00:00:02:36:953</t>
  </si>
  <si>
    <t>0,4517774</t>
  </si>
  <si>
    <t>5,7369415</t>
  </si>
  <si>
    <t>15337,595</t>
  </si>
  <si>
    <t>2018.02.05. 13:57:59:402</t>
  </si>
  <si>
    <t>00:00:02:37:910</t>
  </si>
  <si>
    <t>0,2797716</t>
  </si>
  <si>
    <t>5,7381077</t>
  </si>
  <si>
    <t>28599,66</t>
  </si>
  <si>
    <t>2018.02.05. 13:58:00:286</t>
  </si>
  <si>
    <t>00:00:02:38:794</t>
  </si>
  <si>
    <t>0,094502</t>
  </si>
  <si>
    <t>5,7410252</t>
  </si>
  <si>
    <t>51043,557</t>
  </si>
  <si>
    <t>2018.02.05. 13:58:01:171</t>
  </si>
  <si>
    <t>00:00:02:39:679</t>
  </si>
  <si>
    <t>0,0244722</t>
  </si>
  <si>
    <t>5,7417887</t>
  </si>
  <si>
    <t>45092,315</t>
  </si>
  <si>
    <t>2018.02.05. 13:58:02:055</t>
  </si>
  <si>
    <t>00:00:02:40:563</t>
  </si>
  <si>
    <t>0,0687026</t>
  </si>
  <si>
    <t>5,7399643</t>
  </si>
  <si>
    <t>22844,185</t>
  </si>
  <si>
    <t>2018.02.05. 13:58:02:939</t>
  </si>
  <si>
    <t>00:00:02:41:447</t>
  </si>
  <si>
    <t>0,2394521</t>
  </si>
  <si>
    <t>5,7384556</t>
  </si>
  <si>
    <t>14104,541</t>
  </si>
  <si>
    <t>2018.02.05. 13:58:03:823</t>
  </si>
  <si>
    <t>00:00:02:42:331</t>
  </si>
  <si>
    <t>0,4174506</t>
  </si>
  <si>
    <t>5,7375525</t>
  </si>
  <si>
    <t>10970,019</t>
  </si>
  <si>
    <t>2018.02.05. 13:58:04:708</t>
  </si>
  <si>
    <t>00:00:02:43:216</t>
  </si>
  <si>
    <t>0,5939096</t>
  </si>
  <si>
    <t>7970,8388</t>
  </si>
  <si>
    <t>2018.02.05. 13:58:05:680</t>
  </si>
  <si>
    <t>00:00:02:44:188</t>
  </si>
  <si>
    <t>0,7966878</t>
  </si>
  <si>
    <t>5,7361125</t>
  </si>
  <si>
    <t>6628,33</t>
  </si>
  <si>
    <t>2018.02.05. 13:58:06:545</t>
  </si>
  <si>
    <t>00:00:02:45:053</t>
  </si>
  <si>
    <t>0,9663548</t>
  </si>
  <si>
    <t>5743,9076</t>
  </si>
  <si>
    <t>2018.02.05. 13:58:07:410</t>
  </si>
  <si>
    <t>00:00:02:45:918</t>
  </si>
  <si>
    <t>1,1276795</t>
  </si>
  <si>
    <t>5,7354188</t>
  </si>
  <si>
    <t>4893,6835</t>
  </si>
  <si>
    <t>2018.02.05. 13:58:08:275</t>
  </si>
  <si>
    <t>00:00:02:46:783</t>
  </si>
  <si>
    <t>1,299752</t>
  </si>
  <si>
    <t>4293,2631</t>
  </si>
  <si>
    <t>2018.02.05. 13:58:09:141</t>
  </si>
  <si>
    <t>00:00:02:47:649</t>
  </si>
  <si>
    <t>1,4752015</t>
  </si>
  <si>
    <t>3738,1328</t>
  </si>
  <si>
    <t>2018.02.05. 13:58:10:006</t>
  </si>
  <si>
    <t>00:00:02:48:514</t>
  </si>
  <si>
    <t>1,654126</t>
  </si>
  <si>
    <t>5,7347434</t>
  </si>
  <si>
    <t>3460,0683</t>
  </si>
  <si>
    <t>2018.02.05. 13:58:10:872</t>
  </si>
  <si>
    <t>00:00:02:49:380</t>
  </si>
  <si>
    <t>1,8277813</t>
  </si>
  <si>
    <t>3224,6311</t>
  </si>
  <si>
    <t>2018.02.05. 13:58:11:737</t>
  </si>
  <si>
    <t>00:00:02:50:245</t>
  </si>
  <si>
    <t>1,9963199</t>
  </si>
  <si>
    <t>3134,1692</t>
  </si>
  <si>
    <t>2018.02.05. 13:58:12:602</t>
  </si>
  <si>
    <t>00:00:02:51:110</t>
  </si>
  <si>
    <t>2,0158794</t>
  </si>
  <si>
    <t>3116,7855</t>
  </si>
  <si>
    <t>2018.02.05. 13:58:13:467</t>
  </si>
  <si>
    <t>00:00:02:51:975</t>
  </si>
  <si>
    <t>2,0153576</t>
  </si>
  <si>
    <t>5,7343858</t>
  </si>
  <si>
    <t>3287,5412</t>
  </si>
  <si>
    <t>2018.02.05. 13:58:14:332</t>
  </si>
  <si>
    <t>00:00:02:52:840</t>
  </si>
  <si>
    <t>1,8207275</t>
  </si>
  <si>
    <t>3458,0926</t>
  </si>
  <si>
    <t>2018.02.05. 13:58:15:198</t>
  </si>
  <si>
    <t>00:00:02:53:706</t>
  </si>
  <si>
    <t>1,6546468</t>
  </si>
  <si>
    <t>5,7346274</t>
  </si>
  <si>
    <t>3691,1034</t>
  </si>
  <si>
    <t>2018.02.05. 13:58:16:063</t>
  </si>
  <si>
    <t>00:00:02:54:571</t>
  </si>
  <si>
    <t>1,4787011</t>
  </si>
  <si>
    <t>4054,4651</t>
  </si>
  <si>
    <t>2018.02.05. 13:58:16:929</t>
  </si>
  <si>
    <t>00:00:02:55:437</t>
  </si>
  <si>
    <t>1,2995007</t>
  </si>
  <si>
    <t>4489,5198</t>
  </si>
  <si>
    <t>2018.02.05. 13:58:17:794</t>
  </si>
  <si>
    <t>00:00:02:56:302</t>
  </si>
  <si>
    <t>1,1223566</t>
  </si>
  <si>
    <t>5,7350956</t>
  </si>
  <si>
    <t>5145,9569</t>
  </si>
  <si>
    <t>2018.02.05. 13:58:18:659</t>
  </si>
  <si>
    <t>00:00:02:57:167</t>
  </si>
  <si>
    <t>0,9577879</t>
  </si>
  <si>
    <t>6089,5744</t>
  </si>
  <si>
    <t>2018.02.05. 13:58:19:525</t>
  </si>
  <si>
    <t>00:00:02:58:033</t>
  </si>
  <si>
    <t>0,7747433</t>
  </si>
  <si>
    <t>7385,9876</t>
  </si>
  <si>
    <t>2018.02.05. 13:58:20:390</t>
  </si>
  <si>
    <t>00:00:02:58:898</t>
  </si>
  <si>
    <t>0,6023465</t>
  </si>
  <si>
    <t>9449,2922</t>
  </si>
  <si>
    <t>2018.02.05. 13:58:21:255</t>
  </si>
  <si>
    <t>00:00:02:59:763</t>
  </si>
  <si>
    <t>0,4361814</t>
  </si>
  <si>
    <t>16083,265</t>
  </si>
  <si>
    <t>2018.02.05. 13:58:22:212</t>
  </si>
  <si>
    <t>00:00:03:00:720</t>
  </si>
  <si>
    <t>0,2460163</t>
  </si>
  <si>
    <t>5,7383976</t>
  </si>
  <si>
    <t>35116,083</t>
  </si>
  <si>
    <t>2018.02.05. 13:58:23:096</t>
  </si>
  <si>
    <t>00:00:03:01:604</t>
  </si>
  <si>
    <t>0,070993</t>
  </si>
  <si>
    <t>5,7416083</t>
  </si>
  <si>
    <t>60485,81</t>
  </si>
  <si>
    <t>2018.02.05. 13:58:23:980</t>
  </si>
  <si>
    <t>00:00:03:02:488</t>
  </si>
  <si>
    <t>0,0407781</t>
  </si>
  <si>
    <t>5,7404239</t>
  </si>
  <si>
    <t>26577,228</t>
  </si>
  <si>
    <t>2018.02.05. 13:58:24:864</t>
  </si>
  <si>
    <t>00:00:03:03:372</t>
  </si>
  <si>
    <t>0,2179693</t>
  </si>
  <si>
    <t>5,7386209</t>
  </si>
  <si>
    <t>15385,041</t>
  </si>
  <si>
    <t>2018.02.05. 13:58:25:749</t>
  </si>
  <si>
    <t>00:00:03:04:257</t>
  </si>
  <si>
    <t>0,3945537</t>
  </si>
  <si>
    <t>5,7377512</t>
  </si>
  <si>
    <t>11183,525</t>
  </si>
  <si>
    <t>2018.02.05. 13:58:26:634</t>
  </si>
  <si>
    <t>00:00:03:05:142</t>
  </si>
  <si>
    <t>0,5695565</t>
  </si>
  <si>
    <t>5,7368019</t>
  </si>
  <si>
    <t>8484,748</t>
  </si>
  <si>
    <t>2018.02.05. 13:58:27:606</t>
  </si>
  <si>
    <t>00:00:03:06:114</t>
  </si>
  <si>
    <t>0,7684658</t>
  </si>
  <si>
    <t>5,7363863</t>
  </si>
  <si>
    <t>7065,5108</t>
  </si>
  <si>
    <t>2018.02.05. 13:58:28:471</t>
  </si>
  <si>
    <t>00:00:03:06:979</t>
  </si>
  <si>
    <t>0,9405146</t>
  </si>
  <si>
    <t>5896,1844</t>
  </si>
  <si>
    <t>2018.02.05. 13:58:29:337</t>
  </si>
  <si>
    <t>00:00:03:07:845</t>
  </si>
  <si>
    <t>1,1101119</t>
  </si>
  <si>
    <t>5039,0883</t>
  </si>
  <si>
    <t>2018.02.05. 13:58:30:202</t>
  </si>
  <si>
    <t>00:00:03:08:710</t>
  </si>
  <si>
    <t>1,2797404</t>
  </si>
  <si>
    <t>4387,6764</t>
  </si>
  <si>
    <t>2018.02.05. 13:58:31:067</t>
  </si>
  <si>
    <t>00:00:03:09:575</t>
  </si>
  <si>
    <t>1,4516056</t>
  </si>
  <si>
    <t>5,7347713</t>
  </si>
  <si>
    <t>3873,6162</t>
  </si>
  <si>
    <t>2018.02.05. 13:58:31:933</t>
  </si>
  <si>
    <t>00:00:03:10:441</t>
  </si>
  <si>
    <t>1,6321397</t>
  </si>
  <si>
    <t>3537,0871</t>
  </si>
  <si>
    <t>2018.02.05. 13:58:32:799</t>
  </si>
  <si>
    <t>00:00:03:11:307</t>
  </si>
  <si>
    <t>1,8021644</t>
  </si>
  <si>
    <t>3262,6951</t>
  </si>
  <si>
    <t>2018.02.05. 13:58:33:664</t>
  </si>
  <si>
    <t>00:00:03:12:172</t>
  </si>
  <si>
    <t>1,9738588</t>
  </si>
  <si>
    <t>3185,5473</t>
  </si>
  <si>
    <t>2018.02.05. 13:58:34:529</t>
  </si>
  <si>
    <t>00:00:03:13:037</t>
  </si>
  <si>
    <t>1,9518982</t>
  </si>
  <si>
    <t>3366,3639</t>
  </si>
  <si>
    <t>2018.02.05. 13:58:35:395</t>
  </si>
  <si>
    <t>00:00:03:13:903</t>
  </si>
  <si>
    <t>1,776964</t>
  </si>
  <si>
    <t>3566,8619</t>
  </si>
  <si>
    <t>2018.02.05. 13:58:36:260</t>
  </si>
  <si>
    <t>00:00:03:14:768</t>
  </si>
  <si>
    <t>1,607049</t>
  </si>
  <si>
    <t>3768,7234</t>
  </si>
  <si>
    <t>2018.02.05. 13:58:37:126</t>
  </si>
  <si>
    <t>00:00:03:15:634</t>
  </si>
  <si>
    <t>1,4327698</t>
  </si>
  <si>
    <t>4113,413</t>
  </si>
  <si>
    <t>2018.02.05. 13:58:37:991</t>
  </si>
  <si>
    <t>00:00:03:16:499</t>
  </si>
  <si>
    <t>1,2560754</t>
  </si>
  <si>
    <t>4607,6196</t>
  </si>
  <si>
    <t>2018.02.05. 13:58:38:856</t>
  </si>
  <si>
    <t>00:00:03:17:364</t>
  </si>
  <si>
    <t>1,0950388</t>
  </si>
  <si>
    <t>5359,0175</t>
  </si>
  <si>
    <t>2018.02.05. 13:58:39:722</t>
  </si>
  <si>
    <t>00:00:03:18:230</t>
  </si>
  <si>
    <t>0,932942</t>
  </si>
  <si>
    <t>5,7354274</t>
  </si>
  <si>
    <t>6195,4012</t>
  </si>
  <si>
    <t>2018.02.05. 13:58:40:587</t>
  </si>
  <si>
    <t>00:00:03:19:095</t>
  </si>
  <si>
    <t>0,7712684</t>
  </si>
  <si>
    <t>7437,022</t>
  </si>
  <si>
    <t>2018.02.05. 13:58:41:452</t>
  </si>
  <si>
    <t>00:00:03:19:960</t>
  </si>
  <si>
    <t>0,6009194</t>
  </si>
  <si>
    <t>9832,9149</t>
  </si>
  <si>
    <t>2018.02.05. 13:58:42:317</t>
  </si>
  <si>
    <t>00:00:03:20:825</t>
  </si>
  <si>
    <t>0,4385695</t>
  </si>
  <si>
    <t>5,7370585</t>
  </si>
  <si>
    <t>19335,759</t>
  </si>
  <si>
    <t>2018.02.05. 13:58:43:274</t>
  </si>
  <si>
    <t>00:00:03:21:782</t>
  </si>
  <si>
    <t>0,2170877</t>
  </si>
  <si>
    <t>5,738549</t>
  </si>
  <si>
    <t>40416,765</t>
  </si>
  <si>
    <t>2018.02.05. 13:58:44:158</t>
  </si>
  <si>
    <t>00:00:03:22:666</t>
  </si>
  <si>
    <t>0,0567371</t>
  </si>
  <si>
    <t>5,7413377</t>
  </si>
  <si>
    <t>49455,299</t>
  </si>
  <si>
    <t>2018.02.05. 13:58:45:042</t>
  </si>
  <si>
    <t>00:00:03:23:550</t>
  </si>
  <si>
    <t>36602,078</t>
  </si>
  <si>
    <t>2018.02.05. 13:58:45:927</t>
  </si>
  <si>
    <t>00:00:03:24:435</t>
  </si>
  <si>
    <t>0,1127547</t>
  </si>
  <si>
    <t>5,7394467</t>
  </si>
  <si>
    <t>20468,154</t>
  </si>
  <si>
    <t>2018.02.05. 13:58:46:811</t>
  </si>
  <si>
    <t>00:00:03:25:319</t>
  </si>
  <si>
    <t>0,2875503</t>
  </si>
  <si>
    <t>5,738098</t>
  </si>
  <si>
    <t>13229,037</t>
  </si>
  <si>
    <t>2018.02.05. 13:58:47:695</t>
  </si>
  <si>
    <t>00:00:03:26:203</t>
  </si>
  <si>
    <t>0,4728424</t>
  </si>
  <si>
    <t>5,7374204</t>
  </si>
  <si>
    <t>10837,94</t>
  </si>
  <si>
    <t>2018.02.05. 13:58:48:579</t>
  </si>
  <si>
    <t>00:00:03:27:087</t>
  </si>
  <si>
    <t>0,6489385</t>
  </si>
  <si>
    <t>5,7366977</t>
  </si>
  <si>
    <t>8061,7408</t>
  </si>
  <si>
    <t>2018.02.05. 13:58:49:552</t>
  </si>
  <si>
    <t>00:00:03:28:060</t>
  </si>
  <si>
    <t>0,8467996</t>
  </si>
  <si>
    <t>6615,2198</t>
  </si>
  <si>
    <t>2018.02.05. 13:58:50:417</t>
  </si>
  <si>
    <t>00:00:03:28:925</t>
  </si>
  <si>
    <t>1,0205233</t>
  </si>
  <si>
    <t>5644,3726</t>
  </si>
  <si>
    <t>2018.02.05. 13:58:51:283</t>
  </si>
  <si>
    <t>00:00:03:29:791</t>
  </si>
  <si>
    <t>1,1886979</t>
  </si>
  <si>
    <t>4803,7584</t>
  </si>
  <si>
    <t>2018.02.05. 13:58:52:148</t>
  </si>
  <si>
    <t>00:00:03:30:656</t>
  </si>
  <si>
    <t>1,3602979</t>
  </si>
  <si>
    <t>4165,6714</t>
  </si>
  <si>
    <t>2018.02.05. 13:58:53:014</t>
  </si>
  <si>
    <t>00:00:03:31:522</t>
  </si>
  <si>
    <t>1,5386478</t>
  </si>
  <si>
    <t>3742,6854</t>
  </si>
  <si>
    <t>2018.02.05. 13:58:53:878</t>
  </si>
  <si>
    <t>00:00:03:32:386</t>
  </si>
  <si>
    <t>1,6992553</t>
  </si>
  <si>
    <t>3408,1964</t>
  </si>
  <si>
    <t>2018.02.05. 13:58:54:744</t>
  </si>
  <si>
    <t>00:00:03:33:252</t>
  </si>
  <si>
    <t>1,8742549</t>
  </si>
  <si>
    <t>3156,3311</t>
  </si>
  <si>
    <t>2018.02.05. 13:58:55:609</t>
  </si>
  <si>
    <t>00:00:03:34:117</t>
  </si>
  <si>
    <t>2,0111246</t>
  </si>
  <si>
    <t>3111,3095</t>
  </si>
  <si>
    <t>2018.02.05. 13:58:56:474</t>
  </si>
  <si>
    <t>00:00:03:34:982</t>
  </si>
  <si>
    <t>2,0153952</t>
  </si>
  <si>
    <t>3112,9523</t>
  </si>
  <si>
    <t>2018.02.05. 13:58:57:340</t>
  </si>
  <si>
    <t>00:00:03:35:848</t>
  </si>
  <si>
    <t>1,9752934</t>
  </si>
  <si>
    <t>3321,5141</t>
  </si>
  <si>
    <t>2018.02.05. 13:58:58:205</t>
  </si>
  <si>
    <t>00:00:03:36:713</t>
  </si>
  <si>
    <t>1,7718226</t>
  </si>
  <si>
    <t>3515,4729</t>
  </si>
  <si>
    <t>2018.02.05. 13:58:59:072</t>
  </si>
  <si>
    <t>00:00:03:37:580</t>
  </si>
  <si>
    <t>1,5979484</t>
  </si>
  <si>
    <t>3728,3833</t>
  </si>
  <si>
    <t>2018.02.05. 13:58:59:937</t>
  </si>
  <si>
    <t>00:00:03:38:445</t>
  </si>
  <si>
    <t>1,4231957</t>
  </si>
  <si>
    <t>4090,4029</t>
  </si>
  <si>
    <t>2018.02.05. 13:59:00:802</t>
  </si>
  <si>
    <t>00:00:03:39:310</t>
  </si>
  <si>
    <t>1,2453749</t>
  </si>
  <si>
    <t>4596,1521</t>
  </si>
  <si>
    <t>2018.02.05. 13:59:01:668</t>
  </si>
  <si>
    <t>00:00:03:40:176</t>
  </si>
  <si>
    <t>1,0807539</t>
  </si>
  <si>
    <t>5,7354167</t>
  </si>
  <si>
    <t>5539,2972</t>
  </si>
  <si>
    <t>2018.02.05. 13:59:02:532</t>
  </si>
  <si>
    <t>00:00:03:41:040</t>
  </si>
  <si>
    <t>0,9084795</t>
  </si>
  <si>
    <t>5,7357206</t>
  </si>
  <si>
    <t>6452,8606</t>
  </si>
  <si>
    <t>2018.02.05. 13:59:03:398</t>
  </si>
  <si>
    <t>00:00:03:41:906</t>
  </si>
  <si>
    <t>0,7506018</t>
  </si>
  <si>
    <t>8107,6214</t>
  </si>
  <si>
    <t>2018.02.05. 13:59:04:263</t>
  </si>
  <si>
    <t>00:00:03:42:771</t>
  </si>
  <si>
    <t>0,5715517</t>
  </si>
  <si>
    <t>10932,329</t>
  </si>
  <si>
    <t>2018.02.05. 13:59:05:129</t>
  </si>
  <si>
    <t>00:00:03:43:637</t>
  </si>
  <si>
    <t>0,3875202</t>
  </si>
  <si>
    <t>5,7371702</t>
  </si>
  <si>
    <t>19601,626</t>
  </si>
  <si>
    <t>2018.02.05. 13:59:06:085</t>
  </si>
  <si>
    <t>00:00:03:44:593</t>
  </si>
  <si>
    <t>0,197281</t>
  </si>
  <si>
    <t>5,7388572</t>
  </si>
  <si>
    <t>48096,254</t>
  </si>
  <si>
    <t>2018.02.05. 13:59:06:969</t>
  </si>
  <si>
    <t>00:00:03:45:477</t>
  </si>
  <si>
    <t>0,0319943</t>
  </si>
  <si>
    <t>5,741793</t>
  </si>
  <si>
    <t>56484,439</t>
  </si>
  <si>
    <t>2018.02.05. 13:59:07:853</t>
  </si>
  <si>
    <t>00:00:03:46:361</t>
  </si>
  <si>
    <t>0,0234113</t>
  </si>
  <si>
    <t>56020,774</t>
  </si>
  <si>
    <t>2018.02.05. 13:59:08:738</t>
  </si>
  <si>
    <t>00:00:03:47:246</t>
  </si>
  <si>
    <t>0,0084767</t>
  </si>
  <si>
    <t>5,746245</t>
  </si>
  <si>
    <t>89015,91</t>
  </si>
  <si>
    <t>2018.02.05. 13:59:09:623</t>
  </si>
  <si>
    <t>00:00:03:48:131</t>
  </si>
  <si>
    <t>-0,0062904</t>
  </si>
  <si>
    <t>5,7464899</t>
  </si>
  <si>
    <t>94201,284</t>
  </si>
  <si>
    <t>2018.02.05. 13:59:10:507</t>
  </si>
  <si>
    <t>00:00:03:49:015</t>
  </si>
  <si>
    <t>-0,0059275</t>
  </si>
  <si>
    <t>5,7464866</t>
  </si>
  <si>
    <t>90061,854</t>
  </si>
  <si>
    <t>2018.02.05. 13:59:11:392</t>
  </si>
  <si>
    <t>00:00:03:49:900</t>
  </si>
  <si>
    <t>-0,0055924</t>
  </si>
  <si>
    <t>5,7464909</t>
  </si>
  <si>
    <t>90078,203</t>
  </si>
  <si>
    <t>2018.02.05. 13:59:12:276</t>
  </si>
  <si>
    <t>00:00:03:50:784</t>
  </si>
  <si>
    <t>-0,0053326</t>
  </si>
  <si>
    <t>90512,162</t>
  </si>
  <si>
    <t>2018.02.05. 13:59:13:160</t>
  </si>
  <si>
    <t>00:00:03:51:668</t>
  </si>
  <si>
    <t>-0,0052649</t>
  </si>
  <si>
    <t>5,7464963</t>
  </si>
  <si>
    <t>90120,84</t>
  </si>
  <si>
    <t>2018.02.05. 13:59:14:044</t>
  </si>
  <si>
    <t>00:00:03:52:552</t>
  </si>
  <si>
    <t>-0,0049954</t>
  </si>
  <si>
    <t>5,7464845</t>
  </si>
  <si>
    <t>90665,826</t>
  </si>
  <si>
    <t>2018.02.05. 13:59:14:928</t>
  </si>
  <si>
    <t>00:00:03:53:436</t>
  </si>
  <si>
    <t>-0,0049267</t>
  </si>
  <si>
    <t>5,7464888</t>
  </si>
  <si>
    <t>89275,259</t>
  </si>
  <si>
    <t>2018.02.05. 13:59:15:813</t>
  </si>
  <si>
    <t>00:00:03:54:321</t>
  </si>
  <si>
    <t>-0,0048859</t>
  </si>
  <si>
    <t>90999,442</t>
  </si>
  <si>
    <t>Data Instr INSTR 2/5/2018 13:36:48</t>
  </si>
  <si>
    <t>2018.02.05. 13:36:48</t>
  </si>
  <si>
    <t>2018.02.05. 13:36:48:508</t>
  </si>
  <si>
    <t>0,0007839</t>
  </si>
  <si>
    <t>-0,0087527</t>
  </si>
  <si>
    <t>40431,725</t>
  </si>
  <si>
    <t>2018.02.05. 13:36:49:393</t>
  </si>
  <si>
    <t>0,000786</t>
  </si>
  <si>
    <t>-0,0087516</t>
  </si>
  <si>
    <t>40435,358</t>
  </si>
  <si>
    <t>2018.02.05. 13:36:50:277</t>
  </si>
  <si>
    <t>0,0007871</t>
  </si>
  <si>
    <t>-0,0087505</t>
  </si>
  <si>
    <t>40268,871</t>
  </si>
  <si>
    <t>2018.02.05. 13:36:51:162</t>
  </si>
  <si>
    <t>-0,0087537</t>
  </si>
  <si>
    <t>40154,531</t>
  </si>
  <si>
    <t>2018.02.05. 13:36:52:047</t>
  </si>
  <si>
    <t>0,0007893</t>
  </si>
  <si>
    <t>40071,394</t>
  </si>
  <si>
    <t>2018.02.05. 13:36:52:932</t>
  </si>
  <si>
    <t>0,0010019</t>
  </si>
  <si>
    <t>39940,491</t>
  </si>
  <si>
    <t>2018.02.05. 13:36:53:816</t>
  </si>
  <si>
    <t>0,0010996</t>
  </si>
  <si>
    <t>-0,0087559</t>
  </si>
  <si>
    <t>39913,669</t>
  </si>
  <si>
    <t>2018.02.05. 13:36:54:700</t>
  </si>
  <si>
    <t>0,0011232</t>
  </si>
  <si>
    <t>-0,0087548</t>
  </si>
  <si>
    <t>39885,138</t>
  </si>
  <si>
    <t>2018.02.05. 13:36:55:584</t>
  </si>
  <si>
    <t>0,0011243</t>
  </si>
  <si>
    <t>39786,397</t>
  </si>
  <si>
    <t>2018.02.05. 13:36:56:469</t>
  </si>
  <si>
    <t>0,0011178</t>
  </si>
  <si>
    <t>39820,486</t>
  </si>
  <si>
    <t>2018.02.05. 13:36:57:353</t>
  </si>
  <si>
    <t>00:00:00:08:845</t>
  </si>
  <si>
    <t>0,0011221</t>
  </si>
  <si>
    <t>-0,0098641</t>
  </si>
  <si>
    <t>13850,856</t>
  </si>
  <si>
    <t>2018.02.05. 13:36:58:237</t>
  </si>
  <si>
    <t>00:00:00:09:729</t>
  </si>
  <si>
    <t>0,1450776</t>
  </si>
  <si>
    <t>-0,0139274</t>
  </si>
  <si>
    <t>7789,9042</t>
  </si>
  <si>
    <t>2018.02.05. 13:36:59:209</t>
  </si>
  <si>
    <t>00:00:00:10:701</t>
  </si>
  <si>
    <t>0,3394005</t>
  </si>
  <si>
    <t>-0,0156412</t>
  </si>
  <si>
    <t>5236,2254</t>
  </si>
  <si>
    <t>2018.02.05. 13:37:00:075</t>
  </si>
  <si>
    <t>00:00:00:11:567</t>
  </si>
  <si>
    <t>0,5138256</t>
  </si>
  <si>
    <t>-0,0167902</t>
  </si>
  <si>
    <t>4256,112</t>
  </si>
  <si>
    <t>2018.02.05. 13:37:00:940</t>
  </si>
  <si>
    <t>00:00:00:12:432</t>
  </si>
  <si>
    <t>0,6828377</t>
  </si>
  <si>
    <t>-0,0174935</t>
  </si>
  <si>
    <t>3732,3239</t>
  </si>
  <si>
    <t>2018.02.05. 13:37:01:805</t>
  </si>
  <si>
    <t>00:00:00:13:297</t>
  </si>
  <si>
    <t>0,8548962</t>
  </si>
  <si>
    <t>-0,0181646</t>
  </si>
  <si>
    <t>3352,5878</t>
  </si>
  <si>
    <t>2018.02.05. 13:37:02:670</t>
  </si>
  <si>
    <t>00:00:00:14:162</t>
  </si>
  <si>
    <t>1,0274806</t>
  </si>
  <si>
    <t>-0,0185179</t>
  </si>
  <si>
    <t>2983,8469</t>
  </si>
  <si>
    <t>2018.02.05. 13:37:03:536</t>
  </si>
  <si>
    <t>00:00:00:15:028</t>
  </si>
  <si>
    <t>1,2012035</t>
  </si>
  <si>
    <t>-0,0191729</t>
  </si>
  <si>
    <t>2839,9345</t>
  </si>
  <si>
    <t>2018.02.05. 13:37:04:401</t>
  </si>
  <si>
    <t>00:00:00:15:893</t>
  </si>
  <si>
    <t>1,3748086</t>
  </si>
  <si>
    <t>-0,0195101</t>
  </si>
  <si>
    <t>2667,0206</t>
  </si>
  <si>
    <t>2018.02.05. 13:37:05:267</t>
  </si>
  <si>
    <t>00:00:00:16:759</t>
  </si>
  <si>
    <t>1,5538477</t>
  </si>
  <si>
    <t>-0,0198462</t>
  </si>
  <si>
    <t>2490,2413</t>
  </si>
  <si>
    <t>2018.02.05. 13:37:06:133</t>
  </si>
  <si>
    <t>00:00:00:17:625</t>
  </si>
  <si>
    <t>1,7189587</t>
  </si>
  <si>
    <t>-0,020178</t>
  </si>
  <si>
    <t>2355,2412</t>
  </si>
  <si>
    <t>2018.02.05. 13:37:06:998</t>
  </si>
  <si>
    <t>00:00:00:18:490</t>
  </si>
  <si>
    <t>1,8905255</t>
  </si>
  <si>
    <t>-0,0205174</t>
  </si>
  <si>
    <t>2257,7464</t>
  </si>
  <si>
    <t>2018.02.05. 13:37:07:863</t>
  </si>
  <si>
    <t>00:00:00:19:355</t>
  </si>
  <si>
    <t>2,0640937</t>
  </si>
  <si>
    <t>-0,0208513</t>
  </si>
  <si>
    <t>2201,2463</t>
  </si>
  <si>
    <t>2018.02.05. 13:37:08:729</t>
  </si>
  <si>
    <t>00:00:00:20:221</t>
  </si>
  <si>
    <t>2,2421228</t>
  </si>
  <si>
    <t>-0,0209855</t>
  </si>
  <si>
    <t>2133,1396</t>
  </si>
  <si>
    <t>2018.02.05. 13:37:09:594</t>
  </si>
  <si>
    <t>00:00:00:21:086</t>
  </si>
  <si>
    <t>2,4000691</t>
  </si>
  <si>
    <t>-0,0211863</t>
  </si>
  <si>
    <t>2029,1702</t>
  </si>
  <si>
    <t>2018.02.05. 13:37:10:459</t>
  </si>
  <si>
    <t>00:00:00:21:951</t>
  </si>
  <si>
    <t>2,5728514</t>
  </si>
  <si>
    <t>-0,0215203</t>
  </si>
  <si>
    <t>1967,3983</t>
  </si>
  <si>
    <t>2018.02.05. 13:37:11:326</t>
  </si>
  <si>
    <t>00:00:00:22:818</t>
  </si>
  <si>
    <t>2,7546388</t>
  </si>
  <si>
    <t>-0,0218628</t>
  </si>
  <si>
    <t>1900,3438</t>
  </si>
  <si>
    <t>2018.02.05. 13:37:12:191</t>
  </si>
  <si>
    <t>00:00:00:23:683</t>
  </si>
  <si>
    <t>2,9148336</t>
  </si>
  <si>
    <t>-0,0219251</t>
  </si>
  <si>
    <t>1840,2363</t>
  </si>
  <si>
    <t>2018.02.05. 13:37:13:057</t>
  </si>
  <si>
    <t>00:00:00:24:549</t>
  </si>
  <si>
    <t>3,1007165</t>
  </si>
  <si>
    <t>-0,0222</t>
  </si>
  <si>
    <t>1797,33</t>
  </si>
  <si>
    <t>2018.02.05. 13:37:13:923</t>
  </si>
  <si>
    <t>00:00:00:25:415</t>
  </si>
  <si>
    <t>3,2613799</t>
  </si>
  <si>
    <t>-0,0225393</t>
  </si>
  <si>
    <t>1728,289</t>
  </si>
  <si>
    <t>2018.02.05. 13:37:14:789</t>
  </si>
  <si>
    <t>00:00:00:26:281</t>
  </si>
  <si>
    <t>3,4508608</t>
  </si>
  <si>
    <t>-0,0227853</t>
  </si>
  <si>
    <t>1671,8644</t>
  </si>
  <si>
    <t>2018.02.05. 13:37:15:654</t>
  </si>
  <si>
    <t>00:00:00:27:146</t>
  </si>
  <si>
    <t>3,6245914</t>
  </si>
  <si>
    <t>-0,022869</t>
  </si>
  <si>
    <t>1645,7835</t>
  </si>
  <si>
    <t>2018.02.05. 13:37:16:519</t>
  </si>
  <si>
    <t>00:00:00:28:011</t>
  </si>
  <si>
    <t>3,8045961</t>
  </si>
  <si>
    <t>-0,023204</t>
  </si>
  <si>
    <t>1627,9273</t>
  </si>
  <si>
    <t>2018.02.05. 13:37:17:384</t>
  </si>
  <si>
    <t>00:00:00:28:876</t>
  </si>
  <si>
    <t>3,967261</t>
  </si>
  <si>
    <t>-0,0234199</t>
  </si>
  <si>
    <t>1585,3217</t>
  </si>
  <si>
    <t>2018.02.05. 13:37:18:250</t>
  </si>
  <si>
    <t>00:00:00:29:742</t>
  </si>
  <si>
    <t>4,1371976</t>
  </si>
  <si>
    <t>-0,0235412</t>
  </si>
  <si>
    <t>1554,9134</t>
  </si>
  <si>
    <t>2018.02.05. 13:37:19:115</t>
  </si>
  <si>
    <t>00:00:00:30:607</t>
  </si>
  <si>
    <t>4,3209899</t>
  </si>
  <si>
    <t>-0,0238795</t>
  </si>
  <si>
    <t>1533,9434</t>
  </si>
  <si>
    <t>2018.02.05. 13:37:19:980</t>
  </si>
  <si>
    <t>00:00:00:31:472</t>
  </si>
  <si>
    <t>4,4820224</t>
  </si>
  <si>
    <t>-0,0238773</t>
  </si>
  <si>
    <t>1519,9205</t>
  </si>
  <si>
    <t>2018.02.05. 13:37:20:845</t>
  </si>
  <si>
    <t>00:00:00:32:337</t>
  </si>
  <si>
    <t>4,6516758</t>
  </si>
  <si>
    <t>-0,0242124</t>
  </si>
  <si>
    <t>1493,8396</t>
  </si>
  <si>
    <t>2018.02.05. 13:37:21:711</t>
  </si>
  <si>
    <t>00:00:00:33:203</t>
  </si>
  <si>
    <t>4,8281564</t>
  </si>
  <si>
    <t>-0,0245527</t>
  </si>
  <si>
    <t>1476,0908</t>
  </si>
  <si>
    <t>2018.02.05. 13:37:22:576</t>
  </si>
  <si>
    <t>00:00:00:34:068</t>
  </si>
  <si>
    <t>4,9875351</t>
  </si>
  <si>
    <t>-0,0245538</t>
  </si>
  <si>
    <t>1461,1552</t>
  </si>
  <si>
    <t>2018.02.05. 13:37:23:441</t>
  </si>
  <si>
    <t>00:00:00:34:933</t>
  </si>
  <si>
    <t>4,9983516</t>
  </si>
  <si>
    <t>-0,0245485</t>
  </si>
  <si>
    <t>1460,5325</t>
  </si>
  <si>
    <t>2018.02.05. 13:37:24:307</t>
  </si>
  <si>
    <t>00:00:00:35:799</t>
  </si>
  <si>
    <t>4,8593732</t>
  </si>
  <si>
    <t>1468,1238</t>
  </si>
  <si>
    <t>2018.02.05. 13:37:25:173</t>
  </si>
  <si>
    <t>00:00:00:36:665</t>
  </si>
  <si>
    <t>4,6843498</t>
  </si>
  <si>
    <t>-0,0242113</t>
  </si>
  <si>
    <t>1477,7229</t>
  </si>
  <si>
    <t>2018.02.05. 13:37:26:039</t>
  </si>
  <si>
    <t>00:00:00:37:531</t>
  </si>
  <si>
    <t>4,5131771</t>
  </si>
  <si>
    <t>-0,0242188</t>
  </si>
  <si>
    <t>1485,239</t>
  </si>
  <si>
    <t>2018.02.05. 13:37:26:905</t>
  </si>
  <si>
    <t>00:00:00:38:397</t>
  </si>
  <si>
    <t>4,3375202</t>
  </si>
  <si>
    <t>-0,0242134</t>
  </si>
  <si>
    <t>1493,4745</t>
  </si>
  <si>
    <t>2018.02.05. 13:37:27:770</t>
  </si>
  <si>
    <t>00:00:00:39:262</t>
  </si>
  <si>
    <t>4,1605864</t>
  </si>
  <si>
    <t>-0,0238838</t>
  </si>
  <si>
    <t>1504,5447</t>
  </si>
  <si>
    <t>2018.02.05. 13:37:28:635</t>
  </si>
  <si>
    <t>00:00:00:40:127</t>
  </si>
  <si>
    <t>3,9877334</t>
  </si>
  <si>
    <t>1518,2455</t>
  </si>
  <si>
    <t>2018.02.05. 13:37:29:500</t>
  </si>
  <si>
    <t>00:00:00:40:992</t>
  </si>
  <si>
    <t>3,8136387</t>
  </si>
  <si>
    <t>-0,0235391</t>
  </si>
  <si>
    <t>1531,7101</t>
  </si>
  <si>
    <t>2018.02.05. 13:37:30:365</t>
  </si>
  <si>
    <t>00:00:00:41:857</t>
  </si>
  <si>
    <t>3,6454996</t>
  </si>
  <si>
    <t>-0,0235434</t>
  </si>
  <si>
    <t>1553,6142</t>
  </si>
  <si>
    <t>2018.02.05. 13:37:31:230</t>
  </si>
  <si>
    <t>00:00:00:42:722</t>
  </si>
  <si>
    <t>3,4737911</t>
  </si>
  <si>
    <t>-0,0232105</t>
  </si>
  <si>
    <t>1567,519</t>
  </si>
  <si>
    <t>2018.02.05. 13:37:32:096</t>
  </si>
  <si>
    <t>00:00:00:43:588</t>
  </si>
  <si>
    <t>3,302231</t>
  </si>
  <si>
    <t>-0,0232126</t>
  </si>
  <si>
    <t>1589,6703</t>
  </si>
  <si>
    <t>2018.02.05. 13:37:32:961</t>
  </si>
  <si>
    <t>00:00:00:44:453</t>
  </si>
  <si>
    <t>3,1275168</t>
  </si>
  <si>
    <t>-0,0228669</t>
  </si>
  <si>
    <t>1617,2115</t>
  </si>
  <si>
    <t>2018.02.05. 13:37:33:826</t>
  </si>
  <si>
    <t>00:00:00:45:318</t>
  </si>
  <si>
    <t>2,9584673</t>
  </si>
  <si>
    <t>-0,0228712</t>
  </si>
  <si>
    <t>1655,039</t>
  </si>
  <si>
    <t>2018.02.05. 13:37:34:691</t>
  </si>
  <si>
    <t>00:00:00:46:183</t>
  </si>
  <si>
    <t>2,7831228</t>
  </si>
  <si>
    <t>-0,0225351</t>
  </si>
  <si>
    <t>1682,8917</t>
  </si>
  <si>
    <t>2018.02.05. 13:37:35:556</t>
  </si>
  <si>
    <t>00:00:00:47:048</t>
  </si>
  <si>
    <t>2,6132407</t>
  </si>
  <si>
    <t>1722,3727</t>
  </si>
  <si>
    <t>2018.02.05. 13:37:36:421</t>
  </si>
  <si>
    <t>00:00:00:47:913</t>
  </si>
  <si>
    <t>2,4402716</t>
  </si>
  <si>
    <t>-0,0221979</t>
  </si>
  <si>
    <t>1782,0936</t>
  </si>
  <si>
    <t>2018.02.05. 13:37:37:287</t>
  </si>
  <si>
    <t>00:00:00:48:779</t>
  </si>
  <si>
    <t>2,2757837</t>
  </si>
  <si>
    <t>1841,0094</t>
  </si>
  <si>
    <t>2018.02.05. 13:37:38:152</t>
  </si>
  <si>
    <t>00:00:00:49:644</t>
  </si>
  <si>
    <t>2,1017481</t>
  </si>
  <si>
    <t>-0,0218596</t>
  </si>
  <si>
    <t>1901,1599</t>
  </si>
  <si>
    <t>2018.02.05. 13:37:39:019</t>
  </si>
  <si>
    <t>00:00:00:50:511</t>
  </si>
  <si>
    <t>1,9214395</t>
  </si>
  <si>
    <t>2014,8144</t>
  </si>
  <si>
    <t>2018.02.05. 13:37:39:885</t>
  </si>
  <si>
    <t>00:00:00:51:377</t>
  </si>
  <si>
    <t>1,7560117</t>
  </si>
  <si>
    <t>-0,0215235</t>
  </si>
  <si>
    <t>2105,6306</t>
  </si>
  <si>
    <t>2018.02.05. 13:37:40:750</t>
  </si>
  <si>
    <t>00:00:00:52:242</t>
  </si>
  <si>
    <t>1,581344</t>
  </si>
  <si>
    <t>-0,021196</t>
  </si>
  <si>
    <t>2240,717</t>
  </si>
  <si>
    <t>2018.02.05. 13:37:41:615</t>
  </si>
  <si>
    <t>00:00:00:53:107</t>
  </si>
  <si>
    <t>1,412653</t>
  </si>
  <si>
    <t>-0,0208567</t>
  </si>
  <si>
    <t>2400,4237</t>
  </si>
  <si>
    <t>2018.02.05. 13:37:42:480</t>
  </si>
  <si>
    <t>00:00:00:53:972</t>
  </si>
  <si>
    <t>1,2379269</t>
  </si>
  <si>
    <t>-0,0208223</t>
  </si>
  <si>
    <t>2575,1629</t>
  </si>
  <si>
    <t>2018.02.05. 13:37:43:345</t>
  </si>
  <si>
    <t>00:00:00:54:837</t>
  </si>
  <si>
    <t>1,0678219</t>
  </si>
  <si>
    <t>-0,0205163</t>
  </si>
  <si>
    <t>2797,3825</t>
  </si>
  <si>
    <t>2018.02.05. 13:37:44:210</t>
  </si>
  <si>
    <t>00:00:00:55:702</t>
  </si>
  <si>
    <t>0,9010079</t>
  </si>
  <si>
    <t>-0,019843</t>
  </si>
  <si>
    <t>3249,3483</t>
  </si>
  <si>
    <t>2018.02.05. 13:37:45:076</t>
  </si>
  <si>
    <t>00:00:00:56:568</t>
  </si>
  <si>
    <t>0,7126694</t>
  </si>
  <si>
    <t>-0,019509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</si>
  <si>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</si>
  <si>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</si>
  <si>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</si>
  <si>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</si>
  <si>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</si>
  <si>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</si>
  <si>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</si>
  <si>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</si>
  <si>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</si>
  <si>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</si>
  <si>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</si>
  <si>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</si>
  <si>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</si>
  <si>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</si>
  <si>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Name:</t>
  </si>
  <si>
    <t>Data Instr INSTR 2/5/2018 13:47:54</t>
  </si>
  <si>
    <t/>
  </si>
  <si>
    <t>Owner:</t>
  </si>
  <si>
    <t>tfi209</t>
  </si>
  <si>
    <t>Comments:</t>
  </si>
  <si>
    <t>Acquisition Date:</t>
  </si>
  <si>
    <t>2018.02.05. 13:47:54</t>
  </si>
  <si>
    <t>&amp;Instrument:</t>
  </si>
  <si>
    <t>34970A</t>
  </si>
  <si>
    <t>Address:</t>
  </si>
  <si>
    <t>ASRL4::INSTR</t>
  </si>
  <si>
    <t>Modules:</t>
  </si>
  <si>
    <t>1</t>
  </si>
  <si>
    <t>Slot1:</t>
  </si>
  <si>
    <t>34901A</t>
  </si>
  <si>
    <t>Total Channels:</t>
  </si>
  <si>
    <t>3</t>
  </si>
  <si>
    <t>Channel</t>
  </si>
  <si>
    <t>Name</t>
  </si>
  <si>
    <t>Function</t>
  </si>
  <si>
    <t>Range</t>
  </si>
  <si>
    <t>Resolution</t>
  </si>
  <si>
    <t>AdvSettings</t>
  </si>
  <si>
    <t>Scale</t>
  </si>
  <si>
    <t>Gain</t>
  </si>
  <si>
    <t>Offset</t>
  </si>
  <si>
    <t>Label</t>
  </si>
  <si>
    <t>Test</t>
  </si>
  <si>
    <t>Low</t>
  </si>
  <si>
    <t>High</t>
  </si>
  <si>
    <t>HWAlarm</t>
  </si>
  <si>
    <t>101</t>
  </si>
  <si>
    <t>DC Voltage</t>
  </si>
  <si>
    <t>+/- 10 V</t>
  </si>
  <si>
    <t>6,5</t>
  </si>
  <si>
    <t>DC Voltage#10M#10#0,016#Auto#0,001</t>
  </si>
  <si>
    <t>False</t>
  </si>
  <si>
    <t>0</t>
  </si>
  <si>
    <t>VDC</t>
  </si>
  <si>
    <t>Off</t>
  </si>
  <si>
    <t>Alarm 1</t>
  </si>
  <si>
    <t>102</t>
  </si>
  <si>
    <t>107</t>
  </si>
  <si>
    <t>Two-Wire Ohms</t>
  </si>
  <si>
    <t>Auto</t>
  </si>
  <si>
    <t>5,5</t>
  </si>
  <si>
    <t>Two-Wire Ohms#1#0,016#Auto#0,001#false</t>
  </si>
  <si>
    <t>OHM</t>
  </si>
  <si>
    <t>Scan  Control:</t>
  </si>
  <si>
    <t>Start Action:</t>
  </si>
  <si>
    <t>Immediately</t>
  </si>
  <si>
    <t>Stop Action:</t>
  </si>
  <si>
    <t>User Terminated</t>
  </si>
  <si>
    <t>Scan</t>
  </si>
  <si>
    <t>Time</t>
  </si>
  <si>
    <t>Elapsed</t>
  </si>
  <si>
    <t>101 (VDC)</t>
  </si>
  <si>
    <t>Alarm 101</t>
  </si>
  <si>
    <t>102 (VDC)</t>
  </si>
  <si>
    <t>Alarm 102</t>
  </si>
  <si>
    <t>107 (OHM)</t>
  </si>
  <si>
    <t>Alarm 107</t>
  </si>
  <si>
    <t>2018.02.05. 13:47:54:495</t>
  </si>
  <si>
    <t>00:00:00:00:000</t>
  </si>
  <si>
    <t>0,0192503</t>
  </si>
  <si>
    <t>5,7454805</t>
  </si>
  <si>
    <t>47563,879</t>
  </si>
  <si>
    <t>2</t>
  </si>
  <si>
    <t>2018.02.05. 13:47:55:380</t>
  </si>
  <si>
    <t>00:00:00:00:885</t>
  </si>
  <si>
    <t>0,0192567</t>
  </si>
  <si>
    <t>47676,509</t>
  </si>
  <si>
    <t>2018.02.05. 13:47:56:264</t>
  </si>
  <si>
    <t>00:00:00:01:769</t>
  </si>
  <si>
    <t>0,0192546</t>
  </si>
  <si>
    <t>5,7454858</t>
  </si>
  <si>
    <t>47558,856</t>
  </si>
  <si>
    <t>4</t>
  </si>
  <si>
    <t>2018.02.05. 13:47:57:149</t>
  </si>
  <si>
    <t>00:00:00:02:654</t>
  </si>
  <si>
    <t>47514,189</t>
  </si>
  <si>
    <t>5</t>
  </si>
  <si>
    <t>2018.02.05. 13:47:58:033</t>
  </si>
  <si>
    <t>00:00:00:03:538</t>
  </si>
  <si>
    <t>5,7454826</t>
  </si>
  <si>
    <t>47440,349</t>
  </si>
  <si>
    <t>6</t>
  </si>
  <si>
    <t>2018.02.05. 13:47:58:918</t>
  </si>
  <si>
    <t>00:00:00:04:423</t>
  </si>
  <si>
    <t>0,0190666</t>
  </si>
  <si>
    <t>5,7454848</t>
  </si>
  <si>
    <t>47123,615</t>
  </si>
  <si>
    <t>7</t>
  </si>
  <si>
    <t>2018.02.05. 13:47:59:802</t>
  </si>
  <si>
    <t>00:00:00:05:307</t>
  </si>
  <si>
    <t>0,0192535</t>
  </si>
  <si>
    <t>47097,434</t>
  </si>
  <si>
    <t>8</t>
  </si>
  <si>
    <t>2018.02.05. 13:48:00:686</t>
  </si>
  <si>
    <t>00:00:00:06:191</t>
  </si>
  <si>
    <t>0,0192427</t>
  </si>
  <si>
    <t>47109,295</t>
  </si>
  <si>
    <t>9</t>
  </si>
  <si>
    <t>2018.02.05. 13:48:01:570</t>
  </si>
  <si>
    <t>00:00:00:07:075</t>
  </si>
  <si>
    <t>0,0192266</t>
  </si>
  <si>
    <t>5,7454837</t>
  </si>
  <si>
    <t>46960,547</t>
  </si>
  <si>
    <t>10</t>
  </si>
  <si>
    <t>2018.02.05. 13:48:02:455</t>
  </si>
  <si>
    <t>00:00:00:07:960</t>
  </si>
  <si>
    <t>0,0190731</t>
  </si>
  <si>
    <t>5,7454794</t>
  </si>
  <si>
    <t>46733,577</t>
  </si>
  <si>
    <t>11</t>
  </si>
  <si>
    <t>2018.02.05. 13:48:03:339</t>
  </si>
  <si>
    <t>00:00:00:08:844</t>
  </si>
  <si>
    <t>0,01913</t>
  </si>
  <si>
    <t>46622,977</t>
  </si>
  <si>
    <t>12</t>
  </si>
  <si>
    <t>2018.02.05. 13:48:04:223</t>
  </si>
  <si>
    <t>00:00:00:09:728</t>
  </si>
  <si>
    <t>0,0191837</t>
  </si>
  <si>
    <t>5,7454869</t>
  </si>
  <si>
    <t>25942,694</t>
  </si>
  <si>
    <t>13</t>
  </si>
  <si>
    <t>2018.02.05. 13:48:05:107</t>
  </si>
  <si>
    <t>00:00:00:10:612</t>
  </si>
  <si>
    <t>0,1003146</t>
  </si>
  <si>
    <t>5,7410746</t>
  </si>
  <si>
    <t>11565,121</t>
  </si>
  <si>
    <t>14</t>
  </si>
  <si>
    <t>2018.02.05. 13:48:05:992</t>
  </si>
  <si>
    <t>00:00:00:11:497</t>
  </si>
  <si>
    <t>0,2758114</t>
  </si>
  <si>
    <t>5,73932</t>
  </si>
  <si>
    <t>6992,6579</t>
  </si>
  <si>
    <t>15</t>
  </si>
  <si>
    <t>2018.02.05. 13:48:06:967</t>
  </si>
  <si>
    <t>00:00:00:12:472</t>
  </si>
  <si>
    <t>0,4721735</t>
  </si>
  <si>
    <t>5,7380959</t>
  </si>
  <si>
    <t>5710,7079</t>
  </si>
  <si>
    <t>16</t>
  </si>
  <si>
    <t>2018.02.05. 13:48:07:832</t>
  </si>
  <si>
    <t>00:00:00:13:337</t>
  </si>
  <si>
    <t>0,642093</t>
  </si>
  <si>
    <t>5,7373496</t>
  </si>
  <si>
    <t>4913,1502</t>
  </si>
  <si>
    <t>17</t>
  </si>
  <si>
    <t>2018.02.05. 13:48:08:697</t>
  </si>
  <si>
    <t>00:00:00:14:202</t>
  </si>
  <si>
    <t>0,8160228</t>
  </si>
  <si>
    <t>5,7367547</t>
  </si>
  <si>
    <t>4101,9777</t>
  </si>
  <si>
    <t>18</t>
  </si>
  <si>
    <t>2018.02.05. 13:48:09:562</t>
  </si>
  <si>
    <t>00:00:00:15:067</t>
  </si>
  <si>
    <t>0,980381</t>
  </si>
  <si>
    <t>5,7360771</t>
  </si>
  <si>
    <t>3569,4925</t>
  </si>
  <si>
    <t>19</t>
  </si>
  <si>
    <t>2018.02.05. 13:48:10:427</t>
  </si>
  <si>
    <t>00:00:00:15:932</t>
  </si>
  <si>
    <t>1,1615551</t>
  </si>
  <si>
    <t>5,7357453</t>
  </si>
  <si>
    <t>3234,3161</t>
  </si>
  <si>
    <t>20</t>
  </si>
  <si>
    <t>2018.02.05. 13:48:11:292</t>
  </si>
  <si>
    <t>00:00:00:16:797</t>
  </si>
  <si>
    <t>1,3404903</t>
  </si>
  <si>
    <t>5,7354124</t>
  </si>
  <si>
    <t>2982,0645</t>
  </si>
  <si>
    <t>21</t>
  </si>
  <si>
    <t>2018.02.05. 13:48:12:158</t>
  </si>
  <si>
    <t>00:00:00:17:663</t>
  </si>
  <si>
    <t>1,5041312</t>
  </si>
  <si>
    <t>5,7350752</t>
  </si>
  <si>
    <t>2850,3497</t>
  </si>
  <si>
    <t>22</t>
  </si>
  <si>
    <t>2018.02.05. 13:48:13:022</t>
  </si>
  <si>
    <t>00:00:00:18:527</t>
  </si>
  <si>
    <t>1,6747164</t>
  </si>
  <si>
    <t>5,7347348</t>
  </si>
  <si>
    <t>2740,0775</t>
  </si>
  <si>
    <t>23</t>
  </si>
  <si>
    <t>2018.02.05. 13:48:13:888</t>
  </si>
  <si>
    <t>00:00:00:19:393</t>
  </si>
  <si>
    <t>1,8494294</t>
  </si>
  <si>
    <t>5,734403</t>
  </si>
  <si>
    <t>2618,1228</t>
  </si>
  <si>
    <t>24</t>
  </si>
  <si>
    <t>2018.02.05. 13:48:14:753</t>
  </si>
  <si>
    <t>00:00:00:20:258</t>
  </si>
  <si>
    <t>2,0271727</t>
  </si>
  <si>
    <t>5,7340701</t>
  </si>
  <si>
    <t>2485,3021</t>
  </si>
  <si>
    <t>25</t>
  </si>
  <si>
    <t>2018.02.05. 13:48:15:618</t>
  </si>
  <si>
    <t>00:00:00:21:123</t>
  </si>
  <si>
    <t>2,1843888</t>
  </si>
  <si>
    <t>5,7340712</t>
  </si>
  <si>
    <t>2354,4466</t>
  </si>
  <si>
    <t>26</t>
  </si>
  <si>
    <t>2018.02.05. 13:48:16:484</t>
  </si>
  <si>
    <t>00:00:00:21:989</t>
  </si>
  <si>
    <t>2,3608287</t>
  </si>
  <si>
    <t>5,7337319</t>
  </si>
  <si>
    <t>2271,8981</t>
  </si>
  <si>
    <t>27</t>
  </si>
  <si>
    <t>2018.02.05. 13:48:17:349</t>
  </si>
  <si>
    <t>00:00:00:22:854</t>
  </si>
  <si>
    <t>2,5279112</t>
  </si>
  <si>
    <t>5,7333958</t>
  </si>
  <si>
    <t>2175,4123</t>
  </si>
  <si>
    <t>28</t>
  </si>
  <si>
    <t>2018.02.05. 13:48:18:215</t>
  </si>
  <si>
    <t>00:00:00:23:720</t>
  </si>
  <si>
    <t>2,7038739</t>
  </si>
  <si>
    <t>5,733225</t>
  </si>
  <si>
    <t>2104,8038</t>
  </si>
  <si>
    <t>29</t>
  </si>
  <si>
    <t>2018.02.05. 13:48:19:081</t>
  </si>
  <si>
    <t>00:00:00:24:586</t>
  </si>
  <si>
    <t>2,8859062</t>
  </si>
  <si>
    <t>5,7330586</t>
  </si>
  <si>
    <t>2051,3964</t>
  </si>
  <si>
    <t>30</t>
  </si>
  <si>
    <t>2018.02.05. 13:48:19:948</t>
  </si>
  <si>
    <t>00:00:00:25:453</t>
  </si>
  <si>
    <t>3,0176333</t>
  </si>
  <si>
    <t>2067,7386</t>
  </si>
  <si>
    <t>31</t>
  </si>
  <si>
    <t>2018.02.05. 13:48:20:812</t>
  </si>
  <si>
    <t>00:00:00:26:317</t>
  </si>
  <si>
    <t>2,8577669</t>
  </si>
  <si>
    <t>5,7330607</t>
  </si>
  <si>
    <t>2108,1002</t>
  </si>
  <si>
    <t>32</t>
  </si>
  <si>
    <t>2018.02.05. 13:48:21:677</t>
  </si>
  <si>
    <t>00:00:00:27:182</t>
  </si>
  <si>
    <t>2,6871783</t>
  </si>
  <si>
    <t>5,733312</t>
  </si>
  <si>
    <t>2144,9399</t>
  </si>
  <si>
    <t>33</t>
  </si>
  <si>
    <t>2018.02.05. 13:48:22:542</t>
  </si>
  <si>
    <t>00:00:00:28:047</t>
  </si>
  <si>
    <t>2,5166673</t>
  </si>
  <si>
    <t>5,7333947</t>
  </si>
  <si>
    <t>2194,9327</t>
  </si>
  <si>
    <t>34</t>
  </si>
  <si>
    <t>2018.02.05. 13:48:23:408</t>
  </si>
  <si>
    <t>00:00:00:28:913</t>
  </si>
  <si>
    <t>2,3457073</t>
  </si>
  <si>
    <t>2263,2331</t>
  </si>
  <si>
    <t>35</t>
  </si>
  <si>
    <t>2018.02.05. 13:48:24:273</t>
  </si>
  <si>
    <t>00:00:00:29:778</t>
  </si>
  <si>
    <t>2,1738236</t>
  </si>
  <si>
    <t>5,7337308</t>
  </si>
  <si>
    <t>2336,8267</t>
  </si>
  <si>
    <t>36</t>
  </si>
  <si>
    <t>2018.02.05. 13:48:25:137</t>
  </si>
  <si>
    <t>00:00:00:30:642</t>
  </si>
  <si>
    <t>2,0024858</t>
  </si>
  <si>
    <t>5,7337372</t>
  </si>
  <si>
    <t>2467,6178</t>
  </si>
  <si>
    <t>37</t>
  </si>
  <si>
    <t>2018.02.05. 13:48:26:003</t>
  </si>
  <si>
    <t>00:00:00:31:508</t>
  </si>
  <si>
    <t>1,8279242</t>
  </si>
  <si>
    <t>5,7340723</t>
  </si>
  <si>
    <t>2601,5337</t>
  </si>
  <si>
    <t>38</t>
  </si>
  <si>
    <t>2018.02.05. 13:48:26:868</t>
  </si>
  <si>
    <t>00:00:00:32:373</t>
  </si>
  <si>
    <t>1,6517551</t>
  </si>
  <si>
    <t>5,7343976</t>
  </si>
  <si>
    <t>2740,5285</t>
  </si>
  <si>
    <t>39</t>
  </si>
  <si>
    <t>2018.02.05. 13:48:27:733</t>
  </si>
  <si>
    <t>00:00:00:33:238</t>
  </si>
  <si>
    <t>1,4844396</t>
  </si>
  <si>
    <t>5,7344019</t>
  </si>
  <si>
    <t>2898,0663</t>
  </si>
  <si>
    <t>40</t>
  </si>
  <si>
    <t>2018.02.05. 13:48:28:598</t>
  </si>
  <si>
    <t>00:00:00:34:103</t>
  </si>
  <si>
    <t>1,3160418</t>
  </si>
  <si>
    <t>5,734738</t>
  </si>
  <si>
    <t>3202,6626</t>
  </si>
  <si>
    <t>41</t>
  </si>
  <si>
    <t>2018.02.05. 13:48:29:464</t>
  </si>
  <si>
    <t>00:00:00:34:969</t>
  </si>
  <si>
    <t>1,1442377</t>
  </si>
  <si>
    <t>5,7350731</t>
  </si>
  <si>
    <t>3535,1651</t>
  </si>
  <si>
    <t>42</t>
  </si>
  <si>
    <t>2018.02.05. 13:48:30:329</t>
  </si>
  <si>
    <t>00:00:00:35:834</t>
  </si>
  <si>
    <t>0,971406</t>
  </si>
  <si>
    <t>5,7354092</t>
  </si>
  <si>
    <t>3996,5051</t>
  </si>
  <si>
    <t>43</t>
  </si>
  <si>
    <t>2018.02.05. 13:48:31:195</t>
  </si>
  <si>
    <t>00:00:00:36:700</t>
  </si>
  <si>
    <t>0,7867357</t>
  </si>
  <si>
    <t>5,7357463</t>
  </si>
  <si>
    <t>4624,4989</t>
  </si>
  <si>
    <t>44</t>
  </si>
  <si>
    <t>2018.02.05. 13:48:32:061</t>
  </si>
  <si>
    <t>00:00:00:37:566</t>
  </si>
  <si>
    <t>0,6180586</t>
  </si>
  <si>
    <t>5,7364035</t>
  </si>
  <si>
    <t>5802,469</t>
  </si>
  <si>
    <t>45</t>
  </si>
  <si>
    <t>2018.02.05. 13:48:32:926</t>
  </si>
  <si>
    <t>00:00:00:38:431</t>
  </si>
  <si>
    <t>0,4533033</t>
  </si>
  <si>
    <t>5,737007</t>
  </si>
  <si>
    <t>7916,3468</t>
  </si>
  <si>
    <t>46</t>
  </si>
  <si>
    <t>2018.02.05. 13:48:33:791</t>
  </si>
  <si>
    <t>00:00:00:39:296</t>
  </si>
  <si>
    <t>0,27553</t>
  </si>
  <si>
    <t>5,7381689</t>
  </si>
  <si>
    <t>18147,157</t>
  </si>
  <si>
    <t>47</t>
  </si>
  <si>
    <t>2018.02.05. 13:48:34:747</t>
  </si>
  <si>
    <t>00:00:00:40:252</t>
  </si>
  <si>
    <t>0,0879443</t>
  </si>
  <si>
    <t>5,7419616</t>
  </si>
  <si>
    <t>34235,772</t>
  </si>
  <si>
    <t>48</t>
  </si>
  <si>
    <t>2018.02.05. 13:48:35:632</t>
  </si>
  <si>
    <t>00:00:00:41:137</t>
  </si>
  <si>
    <t>0,0228422</t>
  </si>
  <si>
    <t>5,741327</t>
  </si>
  <si>
    <t>17319,527</t>
  </si>
  <si>
    <t>49</t>
  </si>
  <si>
    <t>2018.02.05. 13:48:36:517</t>
  </si>
  <si>
    <t>00:00:00:42:022</t>
  </si>
  <si>
    <t>0,1937224</t>
  </si>
  <si>
    <t>5,7391128</t>
  </si>
  <si>
    <t>9878,9996</t>
  </si>
  <si>
    <t>50</t>
  </si>
  <si>
    <t>2018.02.05. 13:48:37:489</t>
  </si>
  <si>
    <t>00:00:00:42:994</t>
  </si>
  <si>
    <t>0,3887873</t>
  </si>
  <si>
    <t>5,7379595</t>
  </si>
  <si>
    <t>6823,4917</t>
  </si>
  <si>
    <t>51</t>
  </si>
  <si>
    <t>2018.02.05. 13:48:38:354</t>
  </si>
  <si>
    <t>00:00:00:43:859</t>
  </si>
  <si>
    <t>0,5612023</t>
  </si>
  <si>
    <t>5,7370886</t>
  </si>
  <si>
    <t>5637,4148</t>
  </si>
  <si>
    <t>52</t>
  </si>
  <si>
    <t>2018.02.05. 13:48:39:220</t>
  </si>
  <si>
    <t>00:00:00:44:725</t>
  </si>
  <si>
    <t>0,7357016</t>
  </si>
  <si>
    <t>5,7364153</t>
  </si>
  <si>
    <t>4757,8134</t>
  </si>
  <si>
    <t>53</t>
  </si>
  <si>
    <t>2018.02.05. 13:48:40:087</t>
  </si>
  <si>
    <t>00:00:00:45:592</t>
  </si>
  <si>
    <t>0,9043002</t>
  </si>
  <si>
    <t>5,7360814</t>
  </si>
  <si>
    <t>4134,9735</t>
  </si>
  <si>
    <t>54</t>
  </si>
  <si>
    <t>2018.02.05. 13:48:40:952</t>
  </si>
  <si>
    <t>00:00:00:46:457</t>
  </si>
  <si>
    <t>1,0808752</t>
  </si>
  <si>
    <t>5,7357421</t>
  </si>
  <si>
    <t>3650,033</t>
  </si>
  <si>
    <t>55</t>
  </si>
  <si>
    <t>2018.02.05. 13:48:41:817</t>
  </si>
  <si>
    <t>00:00:00:47:322</t>
  </si>
  <si>
    <t>1,2493576</t>
  </si>
  <si>
    <t>5,7354102</t>
  </si>
  <si>
    <t>3342,688</t>
  </si>
  <si>
    <t>56</t>
  </si>
  <si>
    <t>2018.02.05. 13:48:42:683</t>
  </si>
  <si>
    <t>00:00:00:48:188</t>
  </si>
  <si>
    <t>1,4235361</t>
  </si>
  <si>
    <t>5,7350774</t>
  </si>
  <si>
    <t>3173,7255</t>
  </si>
  <si>
    <t>57</t>
  </si>
  <si>
    <t>2018.02.05. 13:48:43:548</t>
  </si>
  <si>
    <t>00:00:00:49:053</t>
  </si>
  <si>
    <t>1,6019881</t>
  </si>
  <si>
    <t>5,7347402</t>
  </si>
  <si>
    <t>2967,7946</t>
  </si>
  <si>
    <t>58</t>
  </si>
  <si>
    <t>2018.02.05. 13:48:44:412</t>
  </si>
  <si>
    <t>00:00:00:49:917</t>
  </si>
  <si>
    <t>1,7735536</t>
  </si>
  <si>
    <t>5,7344062</t>
  </si>
  <si>
    <t>2835,5107</t>
  </si>
  <si>
    <t>59</t>
  </si>
  <si>
    <t>2018.02.05. 13:48:45:278</t>
  </si>
  <si>
    <t>00:00:00:50:783</t>
  </si>
  <si>
    <t>1,9451998</t>
  </si>
  <si>
    <t>2692,1781</t>
  </si>
  <si>
    <t>60</t>
  </si>
  <si>
    <t>2018.02.05. 13:48:46:143</t>
  </si>
  <si>
    <t>00:00:00:51:648</t>
  </si>
  <si>
    <t>2,116221</t>
  </si>
  <si>
    <t>5,7340691</t>
  </si>
  <si>
    <t>2510,1375</t>
  </si>
  <si>
    <t>61</t>
  </si>
  <si>
    <t>2018.02.05. 13:48:47:008</t>
  </si>
  <si>
    <t>00:00:00:52:513</t>
  </si>
  <si>
    <t>2,2880981</t>
  </si>
  <si>
    <t>2410,4846</t>
  </si>
  <si>
    <t>62</t>
  </si>
  <si>
    <t>2018.02.05. 13:48:47:873</t>
  </si>
  <si>
    <t>00:00:00:53:378</t>
  </si>
  <si>
    <t>2,4602778</t>
  </si>
  <si>
    <t>5,7333968</t>
  </si>
  <si>
    <t>2301,6619</t>
  </si>
  <si>
    <t>63</t>
  </si>
  <si>
    <t>2018.02.05. 13:48:48:738</t>
  </si>
  <si>
    <t>00:00:00:54:243</t>
  </si>
  <si>
    <t>2,633755</t>
  </si>
  <si>
    <t>5,7333679</t>
  </si>
  <si>
    <t>2247,6426</t>
  </si>
  <si>
    <t>64</t>
  </si>
  <si>
    <t>2018.02.05. 13:48:49:604</t>
  </si>
  <si>
    <t>00:00:00:55:109</t>
  </si>
  <si>
    <t>2,8040117</t>
  </si>
  <si>
    <t>5,7330661</t>
  </si>
  <si>
    <t>2121,3822</t>
  </si>
  <si>
    <t>65</t>
  </si>
  <si>
    <t>2018.02.05. 13:48:50:469</t>
  </si>
  <si>
    <t>00:00:00:55:974</t>
  </si>
  <si>
    <t>2,9882935</t>
  </si>
  <si>
    <t>5,7327246</t>
  </si>
  <si>
    <t>2072,4308</t>
  </si>
  <si>
    <t>66</t>
  </si>
  <si>
    <t>2018.02.05. 13:48:51:334</t>
  </si>
  <si>
    <t>00:00:00:56:839</t>
  </si>
  <si>
    <t>3,0149166</t>
  </si>
  <si>
    <t>5,7327225</t>
  </si>
  <si>
    <t>2061,7471</t>
  </si>
  <si>
    <t>67</t>
  </si>
  <si>
    <t>2018.02.05. 13:48:52:199</t>
  </si>
  <si>
    <t>00:00:00:57:704</t>
  </si>
  <si>
    <t>3,0073677</t>
  </si>
  <si>
    <t>5,733064</t>
  </si>
  <si>
    <t>2120,1582</t>
  </si>
  <si>
    <t>68</t>
  </si>
  <si>
    <t>2018.02.05. 13:48:53:065</t>
  </si>
  <si>
    <t>00:00:00:58:570</t>
  </si>
  <si>
    <t>2,8122199</t>
  </si>
  <si>
    <t>5,7330597</t>
  </si>
  <si>
    <t>2171,3751</t>
  </si>
  <si>
    <t>69</t>
  </si>
  <si>
    <t>2018.02.05. 13:48:53:930</t>
  </si>
  <si>
    <t>00:00:00:59:435</t>
  </si>
  <si>
    <t>2,6389318</t>
  </si>
  <si>
    <t>5,7330704</t>
  </si>
  <si>
    <t>2236,0785</t>
  </si>
  <si>
    <t>70</t>
  </si>
  <si>
    <t>2018.02.05. 13:48:54:795</t>
  </si>
  <si>
    <t>00:00:01:00:300</t>
  </si>
  <si>
    <t>2,4654268</t>
  </si>
  <si>
    <t>2307,0844</t>
  </si>
  <si>
    <t>71</t>
  </si>
  <si>
    <t>2018.02.05. 13:48:55:661</t>
  </si>
  <si>
    <t>00:00:01:01:166</t>
  </si>
  <si>
    <t>2,2944143</t>
  </si>
  <si>
    <t>5,7334001</t>
  </si>
  <si>
    <t>2383,8346</t>
  </si>
  <si>
    <t>72</t>
  </si>
  <si>
    <t>2018.02.05. 13:48:56:526</t>
  </si>
  <si>
    <t>00:00:01:02:031</t>
  </si>
  <si>
    <t>2,1226424</t>
  </si>
  <si>
    <t>5,733734</t>
  </si>
  <si>
    <t>2523,9137</t>
  </si>
  <si>
    <t>73</t>
  </si>
  <si>
    <t>2018.02.05. 13:48:57:391</t>
  </si>
  <si>
    <t>00:00:01:02:896</t>
  </si>
  <si>
    <t>1,9548168</t>
  </si>
  <si>
    <t>2638,3842</t>
  </si>
  <si>
    <t>74</t>
  </si>
  <si>
    <t>2018.02.05. 13:48:58:255</t>
  </si>
  <si>
    <t>00:00:01:03:760</t>
  </si>
  <si>
    <t>1,7854624</t>
  </si>
  <si>
    <t>2803,2236</t>
  </si>
  <si>
    <t>75</t>
  </si>
  <si>
    <t>2018.02.05. 13:48:59:121</t>
  </si>
  <si>
    <t>00:00:01:04:626</t>
  </si>
  <si>
    <t>1,6001164</t>
  </si>
  <si>
    <t>5,7343848</t>
  </si>
  <si>
    <t>3005,5362</t>
  </si>
  <si>
    <t>76</t>
  </si>
  <si>
    <t>2018.02.05. 13:48:59:986</t>
  </si>
  <si>
    <t>00:00:01:05:491</t>
  </si>
  <si>
    <t>1,435319</t>
  </si>
  <si>
    <t>5,7344084</t>
  </si>
  <si>
    <t>3238,9761</t>
  </si>
  <si>
    <t>77</t>
  </si>
  <si>
    <t>2018.02.05. 13:49:00:851</t>
  </si>
  <si>
    <t>00:00:01:06:356</t>
  </si>
  <si>
    <t>1,2667773</t>
  </si>
  <si>
    <t>5,7347413</t>
  </si>
  <si>
    <t>3574,9256</t>
  </si>
  <si>
    <t>78</t>
  </si>
  <si>
    <t>2018.02.05. 13:49:01:716</t>
  </si>
  <si>
    <t>00:00:01:07:221</t>
  </si>
  <si>
    <t>1,0972541</t>
  </si>
  <si>
    <t>4038,9819</t>
  </si>
  <si>
    <t>79</t>
  </si>
  <si>
    <t>2018.02.05. 13:49:02:581</t>
  </si>
  <si>
    <t>00:00:01:08:086</t>
  </si>
  <si>
    <t>0,926511</t>
  </si>
  <si>
    <t>4625,9914</t>
  </si>
  <si>
    <t>80</t>
  </si>
  <si>
    <t>2018.02.05. 13:49:03:446</t>
  </si>
  <si>
    <t>00:00:01:08:951</t>
  </si>
  <si>
    <t>0,7456097</t>
  </si>
  <si>
    <t>5522,9443</t>
  </si>
  <si>
    <t>81</t>
  </si>
  <si>
    <t>2018.02.05. 13:49:04:312</t>
  </si>
  <si>
    <t>00:00:01:09:817</t>
  </si>
  <si>
    <t>0,569622</t>
  </si>
  <si>
    <t>7355,6654</t>
  </si>
  <si>
    <t>82</t>
  </si>
  <si>
    <t>2018.02.05. 13:49:05:177</t>
  </si>
  <si>
    <t>00:00:01:10:682</t>
  </si>
  <si>
    <t>0,4034084</t>
  </si>
  <si>
    <t>10877,762</t>
  </si>
  <si>
    <t>83</t>
  </si>
  <si>
    <t>2018.02.05. 13:49:06:042</t>
  </si>
  <si>
    <t>00:00:01:11:547</t>
  </si>
  <si>
    <t>0,2275402</t>
  </si>
  <si>
    <t>5,7385898</t>
  </si>
  <si>
    <t>27090,155</t>
  </si>
  <si>
    <t>84</t>
  </si>
  <si>
    <t>2018.02.05. 13:49:07:000</t>
  </si>
  <si>
    <t>00:00:01:12:505</t>
  </si>
  <si>
    <t>0,0430524</t>
  </si>
  <si>
    <t>5,7419068</t>
  </si>
  <si>
    <t>35634,139</t>
  </si>
  <si>
    <t>85</t>
  </si>
  <si>
    <t>2018.02.05. 13:49:07:884</t>
  </si>
  <si>
    <t>00:00:01:13:389</t>
  </si>
  <si>
    <t>0,0230172</t>
  </si>
  <si>
    <t>5,7410402</t>
  </si>
  <si>
    <t>19028,003</t>
  </si>
  <si>
    <t>86</t>
  </si>
  <si>
    <t>2018.02.05. 13:49:08:768</t>
  </si>
  <si>
    <t>00:00:01:14:273</t>
  </si>
  <si>
    <t>0,1919453</t>
  </si>
  <si>
    <t>5,7389936</t>
  </si>
  <si>
    <t>10366,258</t>
  </si>
  <si>
    <t>87</t>
  </si>
  <si>
    <t>2018.02.05. 13:49:09:652</t>
  </si>
  <si>
    <t>00:00:01:15:157</t>
  </si>
  <si>
    <t>0,3710511</t>
  </si>
  <si>
    <t>5,737793</t>
  </si>
  <si>
    <t>7632,2586</t>
  </si>
  <si>
    <t>88</t>
  </si>
  <si>
    <t>2018.02.05. 13:49:10:625</t>
  </si>
  <si>
    <t>00:00:01:16:130</t>
  </si>
  <si>
    <t>0,5640489</t>
  </si>
  <si>
    <t>5,7370918</t>
  </si>
  <si>
    <t>6518,8523</t>
  </si>
  <si>
    <t>89</t>
  </si>
  <si>
    <t>2018.02.05. 13:49:11:490</t>
  </si>
  <si>
    <t>00:00:01:16:995</t>
  </si>
  <si>
    <t>0,7392194</t>
  </si>
  <si>
    <t>5,7364175</t>
  </si>
  <si>
    <t>5350,4491</t>
  </si>
  <si>
    <t>90</t>
  </si>
  <si>
    <t>2018.02.05. 13:49:12:355</t>
  </si>
  <si>
    <t>00:00:01:17:860</t>
  </si>
  <si>
    <t>0,9145347</t>
  </si>
  <si>
    <t>5,7360234</t>
  </si>
  <si>
    <t>4752,3159</t>
  </si>
  <si>
    <t>91</t>
  </si>
  <si>
    <t>2018.02.05. 13:49:13:221</t>
  </si>
  <si>
    <t>00:00:01:18:726</t>
  </si>
  <si>
    <t>1,0877422</t>
  </si>
  <si>
    <t>5,7354317</t>
  </si>
  <si>
    <t>4136,5089</t>
  </si>
  <si>
    <t>92</t>
  </si>
  <si>
    <t>2018.02.05. 13:49:14:087</t>
  </si>
  <si>
    <t>00:00:01:19:592</t>
  </si>
  <si>
    <t>1,2600112</t>
  </si>
  <si>
    <t>5,7350784</t>
  </si>
  <si>
    <t>3779,1494</t>
  </si>
  <si>
    <t>93</t>
  </si>
  <si>
    <t>2018.02.05. 13:49:14:953</t>
  </si>
  <si>
    <t>00:00:01:20:458</t>
  </si>
  <si>
    <t>1,4309089</t>
  </si>
  <si>
    <t>5,7347874</t>
  </si>
  <si>
    <t>3460,3368</t>
  </si>
  <si>
    <t>94</t>
  </si>
  <si>
    <t>2018.02.05. 13:49:15:819</t>
  </si>
  <si>
    <t>00:00:01:21:324</t>
  </si>
  <si>
    <t>1,6071821</t>
  </si>
  <si>
    <t>3177,0541</t>
  </si>
  <si>
    <t>95</t>
  </si>
  <si>
    <t>2018.02.05. 13:49:16:684</t>
  </si>
  <si>
    <t>00:00:01:22:189</t>
  </si>
  <si>
    <t>1,7775245</t>
  </si>
  <si>
    <t>5,7344094</t>
  </si>
  <si>
    <t>2975,7402</t>
  </si>
  <si>
    <t>96</t>
  </si>
  <si>
    <t>2018.02.05. 13:49:17:549</t>
  </si>
  <si>
    <t>00:00:01:23:054</t>
  </si>
  <si>
    <t>1,9469275</t>
  </si>
  <si>
    <t>5,7340733</t>
  </si>
  <si>
    <t>2777,8943</t>
  </si>
  <si>
    <t>97</t>
  </si>
  <si>
    <t>2018.02.05. 13:49:18:414</t>
  </si>
  <si>
    <t>00:00:01:23:919</t>
  </si>
  <si>
    <t>2,1286128</t>
  </si>
  <si>
    <t>2568,3232</t>
  </si>
  <si>
    <t>98</t>
  </si>
  <si>
    <t>2018.02.05. 13:49:19:279</t>
  </si>
  <si>
    <t>00:00:01:24:784</t>
  </si>
  <si>
    <t>2,2900536</t>
  </si>
  <si>
    <t>5,7337351</t>
  </si>
  <si>
    <t>2418,0007</t>
  </si>
  <si>
    <t>99</t>
  </si>
  <si>
    <t>2018.02.05. 13:49:20:145</t>
  </si>
  <si>
    <t>00:00:01:25:650</t>
  </si>
  <si>
    <t>2,4766589</t>
  </si>
  <si>
    <t>2352,7179</t>
  </si>
  <si>
    <t>100</t>
  </si>
  <si>
    <t>2018.02.05. 13:49:21:010</t>
  </si>
  <si>
    <t>00:00:01:26:515</t>
  </si>
  <si>
    <t>2,6366521</t>
  </si>
  <si>
    <t>5,7330629</t>
  </si>
  <si>
    <t>2235,5094</t>
  </si>
  <si>
    <t>2018.02.05. 13:49:21:875</t>
  </si>
  <si>
    <t>00:00:01:27:380</t>
  </si>
  <si>
    <t>2,810054</t>
  </si>
  <si>
    <t>2153,68</t>
  </si>
  <si>
    <t>2018.02.05. 13:49:22:741</t>
  </si>
  <si>
    <t>00:00:01:28:246</t>
  </si>
  <si>
    <t>2,9882817</t>
  </si>
  <si>
    <t>5,7327257</t>
  </si>
  <si>
    <t>2108,1968</t>
  </si>
  <si>
    <t>103</t>
  </si>
  <si>
    <t>2018.02.05. 13:49:23:607</t>
  </si>
  <si>
    <t>00:00:01:29:112</t>
  </si>
  <si>
    <t>3,0154674</t>
  </si>
  <si>
    <t>5,7327203</t>
  </si>
  <si>
    <t>2068,9948</t>
  </si>
  <si>
    <t>104</t>
  </si>
  <si>
    <t>2018.02.05. 13:49:24:472</t>
  </si>
  <si>
    <t>00:00:01:29:977</t>
  </si>
  <si>
    <t>3,0190411</t>
  </si>
  <si>
    <t>5,73273</t>
  </si>
  <si>
    <t>2108,884</t>
  </si>
  <si>
    <t>105</t>
  </si>
  <si>
    <t>2018.02.05. 13:49:25:337</t>
  </si>
  <si>
    <t>00:00:01:30:842</t>
  </si>
  <si>
    <t>2,8654296</t>
  </si>
  <si>
    <t>2163,9556</t>
  </si>
  <si>
    <t>106</t>
  </si>
  <si>
    <t>2018.02.05. 13:49:26:203</t>
  </si>
  <si>
    <t>00:00:01:31:708</t>
  </si>
  <si>
    <t>2,696252</t>
  </si>
  <si>
    <t>2246,644</t>
  </si>
  <si>
    <t>2018.02.05. 13:49:27:069</t>
  </si>
  <si>
    <t>00:00:01:32:574</t>
  </si>
  <si>
    <t>2,513379</t>
  </si>
  <si>
    <t>5,733399</t>
  </si>
  <si>
    <t>2317,5103</t>
  </si>
  <si>
    <t>108</t>
  </si>
  <si>
    <t>2018.02.05. 13:49:27:935</t>
  </si>
  <si>
    <t>00:00:01:33:440</t>
  </si>
  <si>
    <t>2,3458576</t>
  </si>
  <si>
    <t>2398,491</t>
  </si>
  <si>
    <t>109</t>
  </si>
  <si>
    <t>2018.02.05. 13:49:28:800</t>
  </si>
  <si>
    <t>00:00:01:34:305</t>
  </si>
  <si>
    <t>2,1721527</t>
  </si>
  <si>
    <t>5,7337287</t>
  </si>
  <si>
    <t>2499,2069</t>
  </si>
  <si>
    <t>110</t>
  </si>
  <si>
    <t>2018.02.05. 13:49:29:666</t>
  </si>
  <si>
    <t>00:00:01:35:171</t>
  </si>
  <si>
    <t>1,9944783</t>
  </si>
  <si>
    <t>2668,9641</t>
  </si>
  <si>
    <t>111</t>
  </si>
  <si>
    <t>2018.02.05. 13:49:30:531</t>
  </si>
  <si>
    <t>00:00:01:36:036</t>
  </si>
  <si>
    <t>1,8351155</t>
  </si>
  <si>
    <t>2804,9308</t>
  </si>
  <si>
    <t>112</t>
  </si>
  <si>
    <t>2018.02.05. 13:49:31:396</t>
  </si>
  <si>
    <t>00:00:01:36:901</t>
  </si>
  <si>
    <t>1,6635831</t>
  </si>
  <si>
    <t>2969,4159</t>
  </si>
  <si>
    <t>113</t>
  </si>
  <si>
    <t>2018.02.05. 13:49:32:261</t>
  </si>
  <si>
    <t>00:00:01:37:766</t>
  </si>
  <si>
    <t>1,4952743</t>
  </si>
  <si>
    <t>5,7344052</t>
  </si>
  <si>
    <t>3205,7334</t>
  </si>
  <si>
    <t>114</t>
  </si>
  <si>
    <t>2018.02.05. 13:49:33:127</t>
  </si>
  <si>
    <t>00:00:01:38:632</t>
  </si>
  <si>
    <t>1,3213432</t>
  </si>
  <si>
    <t>3586,5649</t>
  </si>
  <si>
    <t>115</t>
  </si>
  <si>
    <t>2018.02.05. 13:49:33:992</t>
  </si>
  <si>
    <t>00:00:01:39:497</t>
  </si>
  <si>
    <t>1,1555514</t>
  </si>
  <si>
    <t>4042,901</t>
  </si>
  <si>
    <t>116</t>
  </si>
  <si>
    <t>2018.02.05. 13:49:34:857</t>
  </si>
  <si>
    <t>00:00:01:40:362</t>
  </si>
  <si>
    <t>0,9856867</t>
  </si>
  <si>
    <t>5,7350763</t>
  </si>
  <si>
    <t>4717,0544</t>
  </si>
  <si>
    <t>117</t>
  </si>
  <si>
    <t>2018.02.05. 13:49:35:723</t>
  </si>
  <si>
    <t>00:00:01:41:228</t>
  </si>
  <si>
    <t>0,7920049</t>
  </si>
  <si>
    <t>5,7357485</t>
  </si>
  <si>
    <t>5461,3444</t>
  </si>
  <si>
    <t>118</t>
  </si>
  <si>
    <t>2018.02.05. 13:49:36:589</t>
  </si>
  <si>
    <t>00:00:01:42:094</t>
  </si>
  <si>
    <t>0,6231688</t>
  </si>
  <si>
    <t>5,7360792</t>
  </si>
  <si>
    <t>7115,5359</t>
  </si>
  <si>
    <t>119</t>
  </si>
  <si>
    <t>2018.02.05. 13:49:37:454</t>
  </si>
  <si>
    <t>00:00:01:42:959</t>
  </si>
  <si>
    <t>0,4583642</t>
  </si>
  <si>
    <t>5,7367557</t>
  </si>
  <si>
    <t>10012,217</t>
  </si>
  <si>
    <t>120</t>
  </si>
  <si>
    <t>2018.02.05. 13:49:38:319</t>
  </si>
  <si>
    <t>00:00:01:43:824</t>
  </si>
  <si>
    <t>0,28388</t>
  </si>
  <si>
    <t>5,7378338</t>
  </si>
  <si>
    <t>21269,176</t>
  </si>
  <si>
    <t>121</t>
  </si>
  <si>
    <t>2018.02.05. 13:49:39:276</t>
  </si>
  <si>
    <t>00:00:01:44:781</t>
  </si>
  <si>
    <t>0,0943539</t>
  </si>
  <si>
    <t>5,7412518</t>
  </si>
  <si>
    <t>38601,534</t>
  </si>
  <si>
    <t>122</t>
  </si>
  <si>
    <t>2018.02.05. 13:49:40:160</t>
  </si>
  <si>
    <t>00:00:01:45:665</t>
  </si>
  <si>
    <t>0,0220078</t>
  </si>
  <si>
    <t>5,7415439</t>
  </si>
  <si>
    <t>25661,119</t>
  </si>
  <si>
    <t>123</t>
  </si>
  <si>
    <t>2018.02.05. 13:49:41:044</t>
  </si>
  <si>
    <t>00:00:01:46:549</t>
  </si>
  <si>
    <t>0,141839</t>
  </si>
  <si>
    <t>5,7392169</t>
  </si>
  <si>
    <t>12715,896</t>
  </si>
  <si>
    <t>124</t>
  </si>
  <si>
    <t>2018.02.05. 13:49:41:928</t>
  </si>
  <si>
    <t>00:00:01:47:433</t>
  </si>
  <si>
    <t>0,3261732</t>
  </si>
  <si>
    <t>5,7381001</t>
  </si>
  <si>
    <t>8643,0914</t>
  </si>
  <si>
    <t>125</t>
  </si>
  <si>
    <t>2018.02.05. 13:49:42:900</t>
  </si>
  <si>
    <t>00:00:01:48:405</t>
  </si>
  <si>
    <t>0,5180006</t>
  </si>
  <si>
    <t>5,7370897</t>
  </si>
  <si>
    <t>7278,625</t>
  </si>
  <si>
    <t>126</t>
  </si>
  <si>
    <t>2018.02.05. 13:49:43:766</t>
  </si>
  <si>
    <t>00:00:01:49:271</t>
  </si>
  <si>
    <t>0,6921788</t>
  </si>
  <si>
    <t>5998,4467</t>
  </si>
  <si>
    <t>127</t>
  </si>
  <si>
    <t>2018.02.05. 13:49:44:631</t>
  </si>
  <si>
    <t>00:00:01:50:136</t>
  </si>
  <si>
    <t>0,8665009</t>
  </si>
  <si>
    <t>5,7360803</t>
  </si>
  <si>
    <t>5063,1936</t>
  </si>
  <si>
    <t>128</t>
  </si>
  <si>
    <t>2018.02.05. 13:49:45:497</t>
  </si>
  <si>
    <t>00:00:01:51:002</t>
  </si>
  <si>
    <t>1,0369699</t>
  </si>
  <si>
    <t>5,7357023</t>
  </si>
  <si>
    <t>4444,6593</t>
  </si>
  <si>
    <t>129</t>
  </si>
  <si>
    <t>2018.02.05. 13:49:46:362</t>
  </si>
  <si>
    <t>00:00:01:51:867</t>
  </si>
  <si>
    <t>1,2176823</t>
  </si>
  <si>
    <t>5,7352545</t>
  </si>
  <si>
    <t>4034,7836</t>
  </si>
  <si>
    <t>130</t>
  </si>
  <si>
    <t>2018.02.05. 13:49:47:227</t>
  </si>
  <si>
    <t>00:00:01:52:732</t>
  </si>
  <si>
    <t>1,3941018</t>
  </si>
  <si>
    <t>5,7349603</t>
  </si>
  <si>
    <t>3651,3645</t>
  </si>
  <si>
    <t>131</t>
  </si>
  <si>
    <t>2018.02.05. 13:49:48:094</t>
  </si>
  <si>
    <t>00:00:01:53:599</t>
  </si>
  <si>
    <t>1,5678803</t>
  </si>
  <si>
    <t>5,734737</t>
  </si>
  <si>
    <t>3391,6502</t>
  </si>
  <si>
    <t>132</t>
  </si>
  <si>
    <t>2018.02.05. 13:49:48:960</t>
  </si>
  <si>
    <t>00:00:01:54:465</t>
  </si>
  <si>
    <t>1,7319325</t>
  </si>
  <si>
    <t>3100,3897</t>
  </si>
  <si>
    <t>133</t>
  </si>
  <si>
    <t>2018.02.05. 13:49:49:826</t>
  </si>
  <si>
    <t>00:00:01:55:331</t>
  </si>
  <si>
    <t>1,9063685</t>
  </si>
  <si>
    <t>5,734068</t>
  </si>
  <si>
    <t>2871,3089</t>
  </si>
  <si>
    <t>134</t>
  </si>
  <si>
    <t>2018.02.05. 13:49:50:691</t>
  </si>
  <si>
    <t>00:00:01:56:196</t>
  </si>
  <si>
    <t>2,0839109</t>
  </si>
  <si>
    <t>5,7339724</t>
  </si>
  <si>
    <t>2710,0879</t>
  </si>
  <si>
    <t>135</t>
  </si>
  <si>
    <t>2018.02.05. 13:49:51:556</t>
  </si>
  <si>
    <t>00:00:01:57:061</t>
  </si>
  <si>
    <t>2,2449545</t>
  </si>
  <si>
    <t>2539,3218</t>
  </si>
  <si>
    <t>136</t>
  </si>
  <si>
    <t>2018.02.05. 13:49:52:421</t>
  </si>
  <si>
    <t>00:00:01:57:926</t>
  </si>
  <si>
    <t>2,4187019</t>
  </si>
  <si>
    <t>5,7333979</t>
  </si>
  <si>
    <t>2389,4502</t>
  </si>
  <si>
    <t>137</t>
  </si>
  <si>
    <t>2018.02.05. 13:49:53:286</t>
  </si>
  <si>
    <t>00:00:01:58:791</t>
  </si>
  <si>
    <t>2,5950374</t>
  </si>
  <si>
    <t>5,7333689</t>
  </si>
  <si>
    <t>2294,2102</t>
  </si>
  <si>
    <t>138</t>
  </si>
  <si>
    <t>2018.02.05. 13:49:54:151</t>
  </si>
  <si>
    <t>00:00:01:59:656</t>
  </si>
  <si>
    <t>2,7652867</t>
  </si>
  <si>
    <t>5,7330618</t>
  </si>
  <si>
    <t>2191,9692</t>
  </si>
  <si>
    <t>139</t>
  </si>
  <si>
    <t>2018.02.05. 13:49:55:016</t>
  </si>
  <si>
    <t>00:00:02:00:521</t>
  </si>
  <si>
    <t>2,9477646</t>
  </si>
  <si>
    <t>2115,423</t>
  </si>
  <si>
    <t>140</t>
  </si>
  <si>
    <t>2018.02.05. 13:49:55:881</t>
  </si>
  <si>
    <t>00:00:02:01:386</t>
  </si>
  <si>
    <t>3,016029</t>
  </si>
  <si>
    <t>5,7327289</t>
  </si>
  <si>
    <t>2096,4716</t>
  </si>
  <si>
    <t>141</t>
  </si>
  <si>
    <t>2018.02.05. 13:49:56:747</t>
  </si>
  <si>
    <t>00:00:02:02:252</t>
  </si>
  <si>
    <t>3,0211297</t>
  </si>
  <si>
    <t>5,7327279</t>
  </si>
  <si>
    <t>2129,1345</t>
  </si>
  <si>
    <t>142</t>
  </si>
  <si>
    <t>2018.02.05. 13:49:57:612</t>
  </si>
  <si>
    <t>00:00:02:03:117</t>
  </si>
  <si>
    <t>2,8714472</t>
  </si>
  <si>
    <t>2197,048</t>
  </si>
  <si>
    <t>143</t>
  </si>
  <si>
    <t>2018.02.05. 13:49:58:477</t>
  </si>
  <si>
    <t>00:00:02:03:982</t>
  </si>
  <si>
    <t>2,7037719</t>
  </si>
  <si>
    <t>2249,994</t>
  </si>
  <si>
    <t>144</t>
  </si>
  <si>
    <t>2018.02.05. 13:49:59:342</t>
  </si>
  <si>
    <t>00:00:02:04:847</t>
  </si>
  <si>
    <t>2,5304776</t>
  </si>
  <si>
    <t>2318,2082</t>
  </si>
  <si>
    <t>145</t>
  </si>
  <si>
    <t>2018.02.05. 13:50:00:208</t>
  </si>
  <si>
    <t>00:00:02:05:713</t>
  </si>
  <si>
    <t>2,3602822</t>
  </si>
  <si>
    <t>2403,9456</t>
  </si>
  <si>
    <t>146</t>
  </si>
  <si>
    <t>2018.02.05. 13:50:01:073</t>
  </si>
  <si>
    <t>00:00:02:06:578</t>
  </si>
  <si>
    <t>2,1851147</t>
  </si>
  <si>
    <t>5,7337329</t>
  </si>
  <si>
    <t>2545,646</t>
  </si>
  <si>
    <t>147</t>
  </si>
  <si>
    <t>2018.02.05. 13:50:01:939</t>
  </si>
  <si>
    <t>00:00:02:07:444</t>
  </si>
  <si>
    <t>2,0133367</t>
  </si>
  <si>
    <t>2693,6062</t>
  </si>
  <si>
    <t>148</t>
  </si>
  <si>
    <t>2018.02.05. 13:50:02:806</t>
  </si>
  <si>
    <t>00:00:02:08:311</t>
  </si>
  <si>
    <t>1,8372867</t>
  </si>
  <si>
    <t>5,7340669</t>
  </si>
  <si>
    <t>2879,233</t>
  </si>
  <si>
    <t>149</t>
  </si>
  <si>
    <t>2018.02.05. 13:50:03:671</t>
  </si>
  <si>
    <t>00:00:02:09:176</t>
  </si>
  <si>
    <t>1,6735954</t>
  </si>
  <si>
    <t>3023,7037</t>
  </si>
  <si>
    <t>150</t>
  </si>
  <si>
    <t>2018.02.05. 13:50:04:536</t>
  </si>
  <si>
    <t>00:00:02:10:041</t>
  </si>
  <si>
    <t>1,5100285</t>
  </si>
  <si>
    <t>3284,6636</t>
  </si>
  <si>
    <t>151</t>
  </si>
  <si>
    <t>2018.02.05. 13:50:05:401</t>
  </si>
  <si>
    <t>00:00:02:10:906</t>
  </si>
  <si>
    <t>1,3289018</t>
  </si>
  <si>
    <t>5,7345029</t>
  </si>
  <si>
    <t>3658,7303</t>
  </si>
  <si>
    <t>152</t>
  </si>
  <si>
    <t>2018.02.05. 13:50:06:267</t>
  </si>
  <si>
    <t>00:00:02:11:772</t>
  </si>
  <si>
    <t>1,1710702</t>
  </si>
  <si>
    <t>5,7347391</t>
  </si>
  <si>
    <t>4121,7344</t>
  </si>
  <si>
    <t>153</t>
  </si>
  <si>
    <t>2018.02.05. 13:50:07:131</t>
  </si>
  <si>
    <t>00:00:02:12:636</t>
  </si>
  <si>
    <t>0,9971765</t>
  </si>
  <si>
    <t>5027,9965</t>
  </si>
  <si>
    <t>154</t>
  </si>
  <si>
    <t>2018.02.05. 13:50:07:997</t>
  </si>
  <si>
    <t>00:00:02:13:502</t>
  </si>
  <si>
    <t>0,7999715</t>
  </si>
  <si>
    <t>5,7357227</t>
  </si>
  <si>
    <t>5649,752</t>
  </si>
  <si>
    <t>155</t>
  </si>
  <si>
    <t>2018.02.05. 13:50:08:862</t>
  </si>
  <si>
    <t>00:00:02:14:367</t>
  </si>
  <si>
    <t>0,6323578</t>
  </si>
  <si>
    <t>5,7360825</t>
  </si>
  <si>
    <t>7282,9092</t>
  </si>
  <si>
    <t>156</t>
  </si>
  <si>
    <t>2018.02.05. 13:50:09:727</t>
  </si>
  <si>
    <t>00:00:02:15:232</t>
  </si>
  <si>
    <t>0,4667797</t>
  </si>
  <si>
    <t>9801,3579</t>
  </si>
  <si>
    <t>157</t>
  </si>
  <si>
    <t>2018.02.05. 13:50:10:592</t>
  </si>
  <si>
    <t>00:00:02:16:097</t>
  </si>
  <si>
    <t>0,3085015</t>
  </si>
  <si>
    <t>5,7377619</t>
  </si>
  <si>
    <t>19438,558</t>
  </si>
  <si>
    <t>158</t>
  </si>
  <si>
    <t>2018.02.05. 13:50:11:549</t>
  </si>
  <si>
    <t>00:00:02:17:054</t>
  </si>
  <si>
    <t>0,1107349</t>
  </si>
  <si>
    <t>5,7407396</t>
  </si>
  <si>
    <t>40446,365</t>
  </si>
  <si>
    <t>159</t>
  </si>
  <si>
    <t>2018.02.05. 13:50:12:433</t>
  </si>
  <si>
    <t>00:00:02:17:938</t>
  </si>
  <si>
    <t>0,022913</t>
  </si>
  <si>
    <t>5,7420733</t>
  </si>
  <si>
    <t>29782,6</t>
  </si>
  <si>
    <t>160</t>
  </si>
  <si>
    <t>2018.02.05. 13:50:13:318</t>
  </si>
  <si>
    <t>00:00:02:18:823</t>
  </si>
  <si>
    <t>0,1008161</t>
  </si>
  <si>
    <t>5,7396346</t>
  </si>
  <si>
    <t>15119,815</t>
  </si>
  <si>
    <t>161</t>
  </si>
  <si>
    <t>2018.02.05. 13:50:14:204</t>
  </si>
  <si>
    <t>00:00:02:19:709</t>
  </si>
  <si>
    <t>0,2742136</t>
  </si>
  <si>
    <t>5,7381603</t>
  </si>
  <si>
    <t>11283,225</t>
  </si>
  <si>
    <t>162</t>
  </si>
  <si>
    <t>2018.02.05. 13:50:15:087</t>
  </si>
  <si>
    <t>00:00:02:20:592</t>
  </si>
  <si>
    <t>0,4462935</t>
  </si>
  <si>
    <t>5,7374247</t>
  </si>
  <si>
    <t>7789,8398</t>
  </si>
  <si>
    <t>163</t>
  </si>
  <si>
    <t>2018.02.05. 13:50:16:059</t>
  </si>
  <si>
    <t>00:00:02:21:564</t>
  </si>
  <si>
    <t>0,6456859</t>
  </si>
  <si>
    <t>5,7365442</t>
  </si>
  <si>
    <t>6468,7411</t>
  </si>
  <si>
    <t>164</t>
  </si>
  <si>
    <t>2018.02.05. 13:50:16:925</t>
  </si>
  <si>
    <t>00:00:02:22:430</t>
  </si>
  <si>
    <t>0,8242848</t>
  </si>
  <si>
    <t>5483,4095</t>
  </si>
  <si>
    <t>165</t>
  </si>
  <si>
    <t>2018.02.05. 13:50:17:790</t>
  </si>
  <si>
    <t>00:00:02:23:295</t>
  </si>
  <si>
    <t>0,9989494</t>
  </si>
  <si>
    <t>4853,8695</t>
  </si>
  <si>
    <t>166</t>
  </si>
  <si>
    <t>2018.02.05. 13:50:18:655</t>
  </si>
  <si>
    <t>00:00:02:24:160</t>
  </si>
  <si>
    <t>1,1646874</t>
  </si>
  <si>
    <t>4261,1371</t>
  </si>
  <si>
    <t>167</t>
  </si>
  <si>
    <t>2018.02.05. 13:50:19:520</t>
  </si>
  <si>
    <t>00:00:02:25:025</t>
  </si>
  <si>
    <t>1,3387475</t>
  </si>
  <si>
    <t>3931,9523</t>
  </si>
  <si>
    <t>168</t>
  </si>
  <si>
    <t>2018.02.05. 13:50:20:385</t>
  </si>
  <si>
    <t>00:00:02:25:890</t>
  </si>
  <si>
    <t>1,5113311</t>
  </si>
  <si>
    <t>3558,1429</t>
  </si>
  <si>
    <t>169</t>
  </si>
  <si>
    <t>2018.02.05. 13:50:21:250</t>
  </si>
  <si>
    <t>00:00:02:26:755</t>
  </si>
  <si>
    <t>1,6939969</t>
  </si>
  <si>
    <t>3289,5062</t>
  </si>
  <si>
    <t>170</t>
  </si>
  <si>
    <t>2018.02.05. 13:50:22:116</t>
  </si>
  <si>
    <t>00:00:02:27:621</t>
  </si>
  <si>
    <t>1,8691167</t>
  </si>
  <si>
    <t>3015,6078</t>
  </si>
  <si>
    <t>171</t>
  </si>
  <si>
    <t>2018.02.05. 13:50:22:981</t>
  </si>
  <si>
    <t>00:00:02:28:486</t>
  </si>
  <si>
    <t>2,0399103</t>
  </si>
  <si>
    <t>2809,9988</t>
  </si>
  <si>
    <t>172</t>
  </si>
  <si>
    <t>2018.02.05. 13:50:23:848</t>
  </si>
  <si>
    <t>00:00:02:29:353</t>
  </si>
  <si>
    <t>2,2132888</t>
  </si>
  <si>
    <t>2651,6985</t>
  </si>
  <si>
    <t>173</t>
  </si>
  <si>
    <t>2018.02.05. 13:50:24:714</t>
  </si>
  <si>
    <t>00:00:02:30:219</t>
  </si>
  <si>
    <t>2,3848746</t>
  </si>
  <si>
    <t>2499,4646</t>
  </si>
  <si>
    <t>174</t>
  </si>
  <si>
    <t>2018.02.05. 13:50:25:579</t>
  </si>
  <si>
    <t>00:00:02:31:084</t>
  </si>
  <si>
    <t>2,567856</t>
  </si>
  <si>
    <t>2342,0987</t>
  </si>
  <si>
    <t>175</t>
  </si>
  <si>
    <t>2018.02.05. 13:50:26:444</t>
  </si>
  <si>
    <t>00:00:02:31:949</t>
  </si>
  <si>
    <t>2,7314584</t>
  </si>
  <si>
    <t>2230,6454</t>
  </si>
  <si>
    <t>176</t>
  </si>
  <si>
    <t>2018.02.05. 13:50:27:309</t>
  </si>
  <si>
    <t>00:00:02:32:814</t>
  </si>
  <si>
    <t>2,9020327</t>
  </si>
  <si>
    <t>2107,1231</t>
  </si>
  <si>
    <t>177</t>
  </si>
  <si>
    <t>2018.02.05. 13:50:28:174</t>
  </si>
  <si>
    <t>00:00:02:33:679</t>
  </si>
  <si>
    <t>3,016218</t>
  </si>
  <si>
    <t>2162,5705</t>
  </si>
  <si>
    <t>178</t>
  </si>
  <si>
    <t>2018.02.05. 13:50:29:040</t>
  </si>
  <si>
    <t>00:00:02:34:545</t>
  </si>
  <si>
    <t>2,8490024</t>
  </si>
  <si>
    <t>2249,6182</t>
  </si>
  <si>
    <t>179</t>
  </si>
  <si>
    <t>2018.02.05. 13:50:29:905</t>
  </si>
  <si>
    <t>00:00:02:35:410</t>
  </si>
  <si>
    <t>2,6734947</t>
  </si>
  <si>
    <t>2318,2834</t>
  </si>
  <si>
    <t>180</t>
  </si>
  <si>
    <t>2018.02.05. 13:50:30:770</t>
  </si>
  <si>
    <t>00:00:02:36:275</t>
  </si>
  <si>
    <t>2,5070489</t>
  </si>
  <si>
    <t>2382,9756</t>
  </si>
  <si>
    <t>181</t>
  </si>
  <si>
    <t>2018.02.05. 13:50:31:636</t>
  </si>
  <si>
    <t>00:00:02:37:141</t>
  </si>
  <si>
    <t>2,3315018</t>
  </si>
  <si>
    <t>2501,9449</t>
  </si>
  <si>
    <t>182</t>
  </si>
  <si>
    <t>2018.02.05. 13:50:32:501</t>
  </si>
  <si>
    <t>00:00:02:38:006</t>
  </si>
  <si>
    <t>2,1616659</t>
  </si>
  <si>
    <t>2614,2467</t>
  </si>
  <si>
    <t>183</t>
  </si>
  <si>
    <t>2018.02.05. 13:50:33:366</t>
  </si>
  <si>
    <t>00:00:02:38:871</t>
  </si>
  <si>
    <t>1,9875724</t>
  </si>
  <si>
    <t>2796,6953</t>
  </si>
  <si>
    <t>184</t>
  </si>
  <si>
    <t>2018.02.05. 13:50:34:231</t>
  </si>
  <si>
    <t>00:00:02:39:736</t>
  </si>
  <si>
    <t>1,8246254</t>
  </si>
  <si>
    <t>2951,8819</t>
  </si>
  <si>
    <t>185</t>
  </si>
  <si>
    <t>2018.02.05. 13:50:35:097</t>
  </si>
  <si>
    <t>00:00:02:40:602</t>
  </si>
  <si>
    <t>1,6546812</t>
  </si>
  <si>
    <t>3142,5658</t>
  </si>
  <si>
    <t>186</t>
  </si>
  <si>
    <t>2018.02.05. 13:50:35:961</t>
  </si>
  <si>
    <t>00:00:02:41:466</t>
  </si>
  <si>
    <t>1,484286</t>
  </si>
  <si>
    <t>5,7344009</t>
  </si>
  <si>
    <t>3465,5766</t>
  </si>
  <si>
    <t>187</t>
  </si>
  <si>
    <t>2018.02.05. 13:50:36:827</t>
  </si>
  <si>
    <t>00:00:02:42:332</t>
  </si>
  <si>
    <t>1,310343</t>
  </si>
  <si>
    <t>3896,401</t>
  </si>
  <si>
    <t>188</t>
  </si>
  <si>
    <t>2018.02.05. 13:50:37:692</t>
  </si>
  <si>
    <t>00:00:02:43:197</t>
  </si>
  <si>
    <t>1,1423779</t>
  </si>
  <si>
    <t>4508,4926</t>
  </si>
  <si>
    <t>189</t>
  </si>
  <si>
    <t>2018.02.05. 13:50:38:558</t>
  </si>
  <si>
    <t>00:00:02:44:063</t>
  </si>
  <si>
    <t>0,973166</t>
  </si>
  <si>
    <t>5,7350795</t>
  </si>
  <si>
    <t>5239,6076</t>
  </si>
  <si>
    <t>190</t>
  </si>
  <si>
    <t>2018.02.05. 13:50:39:424</t>
  </si>
  <si>
    <t>00:00:02:44:929</t>
  </si>
  <si>
    <t>0,780675</t>
  </si>
  <si>
    <t>6156,253</t>
  </si>
  <si>
    <t>191</t>
  </si>
  <si>
    <t>2018.02.05. 13:50:40:290</t>
  </si>
  <si>
    <t>00:00:02:45:795</t>
  </si>
  <si>
    <t>0,6119733</t>
  </si>
  <si>
    <t>7735,7128</t>
  </si>
  <si>
    <t>192</t>
  </si>
  <si>
    <t>2018.02.05. 13:50:41:156</t>
  </si>
  <si>
    <t>00:00:02:46:661</t>
  </si>
  <si>
    <t>0,4463171</t>
  </si>
  <si>
    <t>10496,599</t>
  </si>
  <si>
    <t>193</t>
  </si>
  <si>
    <t>2018.02.05. 13:50:42:021</t>
  </si>
  <si>
    <t>00:00:02:47:526</t>
  </si>
  <si>
    <t>0,2717653</t>
  </si>
  <si>
    <t>5,7380078</t>
  </si>
  <si>
    <t>26030,426</t>
  </si>
  <si>
    <t>194</t>
  </si>
  <si>
    <t>2018.02.05. 13:50:42:977</t>
  </si>
  <si>
    <t>00:00:02:48:482</t>
  </si>
  <si>
    <t>0,0807003</t>
  </si>
  <si>
    <t>5,7413914</t>
  </si>
  <si>
    <t>39497,342</t>
  </si>
  <si>
    <t>195</t>
  </si>
  <si>
    <t>2018.02.05. 13:50:43:862</t>
  </si>
  <si>
    <t>00:00:02:49:367</t>
  </si>
  <si>
    <t>0,0214935</t>
  </si>
  <si>
    <t>5,7408717</t>
  </si>
  <si>
    <t>21957,887</t>
  </si>
  <si>
    <t>196</t>
  </si>
  <si>
    <t>2018.02.05. 13:50:44:746</t>
  </si>
  <si>
    <t>00:00:02:50:251</t>
  </si>
  <si>
    <t>0,1836887</t>
  </si>
  <si>
    <t>5,7387788</t>
  </si>
  <si>
    <t>13314,738</t>
  </si>
  <si>
    <t>197</t>
  </si>
  <si>
    <t>2018.02.05. 13:50:45:630</t>
  </si>
  <si>
    <t>00:00:02:51:135</t>
  </si>
  <si>
    <t>0,3510471</t>
  </si>
  <si>
    <t>5,737763</t>
  </si>
  <si>
    <t>8419,3901</t>
  </si>
  <si>
    <t>198</t>
  </si>
  <si>
    <t>2018.02.05. 13:50:46:602</t>
  </si>
  <si>
    <t>00:00:02:52:107</t>
  </si>
  <si>
    <t>0,5485474</t>
  </si>
  <si>
    <t>5,7368696</t>
  </si>
  <si>
    <t>7242,6765</t>
  </si>
  <si>
    <t>199</t>
  </si>
  <si>
    <t>2018.02.05. 13:50:47:468</t>
  </si>
  <si>
    <t>00:00:02:52:973</t>
  </si>
  <si>
    <t>0,7235857</t>
  </si>
  <si>
    <t>5,7364143</t>
  </si>
  <si>
    <t>6097,4663</t>
  </si>
  <si>
    <t>200</t>
  </si>
  <si>
    <t>2018.02.05. 13:50:48:333</t>
  </si>
  <si>
    <t>00:00:02:53:838</t>
  </si>
  <si>
    <t>0,8986144</t>
  </si>
  <si>
    <t>5343,577</t>
  </si>
  <si>
    <t>201</t>
  </si>
  <si>
    <t>2018.02.05. 13:50:49:199</t>
  </si>
  <si>
    <t>00:00:02:54:704</t>
  </si>
  <si>
    <t>1,0702541</t>
  </si>
  <si>
    <t>5,7354145</t>
  </si>
  <si>
    <t>4765,8879</t>
  </si>
  <si>
    <t>202</t>
  </si>
  <si>
    <t>2018.02.05. 13:50:50:065</t>
  </si>
  <si>
    <t>00:00:02:55:570</t>
  </si>
  <si>
    <t>1,2408305</t>
  </si>
  <si>
    <t>4356,3234</t>
  </si>
  <si>
    <t>203</t>
  </si>
  <si>
    <t>2018.02.05. 13:50:50:930</t>
  </si>
  <si>
    <t>00:00:02:56:435</t>
  </si>
  <si>
    <t>1,4188338</t>
  </si>
  <si>
    <t>3877,7178</t>
  </si>
  <si>
    <t>204</t>
  </si>
  <si>
    <t>2018.02.05. 13:50:51:796</t>
  </si>
  <si>
    <t>00:00:02:57:301</t>
  </si>
  <si>
    <t>1,5945541</t>
  </si>
  <si>
    <t>5,7344889</t>
  </si>
  <si>
    <t>3473,6081</t>
  </si>
  <si>
    <t>205</t>
  </si>
  <si>
    <t>2018.02.05. 13:50:52:661</t>
  </si>
  <si>
    <t>00:00:02:58:166</t>
  </si>
  <si>
    <t>1,765646</t>
  </si>
  <si>
    <t>5,7344073</t>
  </si>
  <si>
    <t>3160,3898</t>
  </si>
  <si>
    <t>206</t>
  </si>
  <si>
    <t>2018.02.05. 13:50:53:526</t>
  </si>
  <si>
    <t>00:00:02:59:031</t>
  </si>
  <si>
    <t>1,9429082</t>
  </si>
  <si>
    <t>2900,6862</t>
  </si>
  <si>
    <t>207</t>
  </si>
  <si>
    <t>2018.02.05. 13:50:54:391</t>
  </si>
  <si>
    <t>00:00:02:59:896</t>
  </si>
  <si>
    <t>2,1107467</t>
  </si>
  <si>
    <t>2743,5779</t>
  </si>
  <si>
    <t>208</t>
  </si>
  <si>
    <t>2018.02.05. 13:50:55:256</t>
  </si>
  <si>
    <t>00:00:03:00:761</t>
  </si>
  <si>
    <t>2,2847403</t>
  </si>
  <si>
    <t>2573,81</t>
  </si>
  <si>
    <t>209</t>
  </si>
  <si>
    <t>2018.02.05. 13:50:56:121</t>
  </si>
  <si>
    <t>00:00:03:01:626</t>
  </si>
  <si>
    <t>2,4556454</t>
  </si>
  <si>
    <t>2457,1059</t>
  </si>
  <si>
    <t>210</t>
  </si>
  <si>
    <t>2018.02.05. 13:50:56:987</t>
  </si>
  <si>
    <t>00:00:03:02:492</t>
  </si>
  <si>
    <t>2,6267623</t>
  </si>
  <si>
    <t>5,7330575</t>
  </si>
  <si>
    <t>2340,5633</t>
  </si>
  <si>
    <t>211</t>
  </si>
  <si>
    <t>2018.02.05. 13:50:57:852</t>
  </si>
  <si>
    <t>00:00:03:03:357</t>
  </si>
  <si>
    <t>2,805603</t>
  </si>
  <si>
    <t>2205,0584</t>
  </si>
  <si>
    <t>212</t>
  </si>
  <si>
    <t>2018.02.05. 13:50:58:717</t>
  </si>
  <si>
    <t>00:00:03:04:222</t>
  </si>
  <si>
    <t>2,9739785</t>
  </si>
  <si>
    <t>5,7327182</t>
  </si>
  <si>
    <t>2151,4681</t>
  </si>
  <si>
    <t>213</t>
  </si>
  <si>
    <t>2018.02.05. 13:50:59:583</t>
  </si>
  <si>
    <t>00:00:03:05:088</t>
  </si>
  <si>
    <t>3,0157187</t>
  </si>
  <si>
    <t>2130,5841</t>
  </si>
  <si>
    <t>214</t>
  </si>
  <si>
    <t>2018.02.05. 13:51:00:448</t>
  </si>
  <si>
    <t>00:00:03:05:953</t>
  </si>
  <si>
    <t>3,0109521</t>
  </si>
  <si>
    <t>5,7327901</t>
  </si>
  <si>
    <t>2202,1486</t>
  </si>
  <si>
    <t>215</t>
  </si>
  <si>
    <t>2018.02.05. 13:51:01:313</t>
  </si>
  <si>
    <t>00:00:03:06:818</t>
  </si>
  <si>
    <t>2,8088084</t>
  </si>
  <si>
    <t>2284,1816</t>
  </si>
  <si>
    <t>216</t>
  </si>
  <si>
    <t>2018.02.05. 13:51:02:178</t>
  </si>
  <si>
    <t>00:00:03:07:683</t>
  </si>
  <si>
    <t>2,6388062</t>
  </si>
  <si>
    <t>2352,1273</t>
  </si>
  <si>
    <t>217</t>
  </si>
  <si>
    <t>2018.02.05. 13:51:03:043</t>
  </si>
  <si>
    <t>00:00:03:08:548</t>
  </si>
  <si>
    <t>2,46591</t>
  </si>
  <si>
    <t>2440,2913</t>
  </si>
  <si>
    <t>218</t>
  </si>
  <si>
    <t>2018.02.05. 13:51:03:908</t>
  </si>
  <si>
    <t>00:00:03:09:413</t>
  </si>
  <si>
    <t>2,2889926</t>
  </si>
  <si>
    <t>2559,3468</t>
  </si>
  <si>
    <t>219</t>
  </si>
  <si>
    <t>2018.02.05. 13:51:04:774</t>
  </si>
  <si>
    <t>00:00:03:10:279</t>
  </si>
  <si>
    <t>2,1165625</t>
  </si>
  <si>
    <t>2709,9591</t>
  </si>
  <si>
    <t>220</t>
  </si>
  <si>
    <t>2018.02.05. 13:51:05:639</t>
  </si>
  <si>
    <t>00:00:03:11:144</t>
  </si>
  <si>
    <t>1,9467643</t>
  </si>
  <si>
    <t>2861,3876</t>
  </si>
  <si>
    <t>221</t>
  </si>
  <si>
    <t>2018.02.05. 13:51:06:506</t>
  </si>
  <si>
    <t>00:00:03:12:011</t>
  </si>
  <si>
    <t>1,7762059</t>
  </si>
  <si>
    <t>5,7340658</t>
  </si>
  <si>
    <t>3008,5427</t>
  </si>
  <si>
    <t>222</t>
  </si>
  <si>
    <t>2018.02.05. 13:51:07:371</t>
  </si>
  <si>
    <t>00:00:03:12:876</t>
  </si>
  <si>
    <t>1,6046866</t>
  </si>
  <si>
    <t>3226,2954</t>
  </si>
  <si>
    <t>223</t>
  </si>
  <si>
    <t>2018.02.05. 13:51:08:236</t>
  </si>
  <si>
    <t>00:00:03:13:741</t>
  </si>
  <si>
    <t>1,4264343</t>
  </si>
  <si>
    <t>5,7344041</t>
  </si>
  <si>
    <t>3579,0165</t>
  </si>
  <si>
    <t>224</t>
  </si>
  <si>
    <t>2018.02.05. 13:51:09:101</t>
  </si>
  <si>
    <t>00:00:03:14:606</t>
  </si>
  <si>
    <t>1,2600402</t>
  </si>
  <si>
    <t>3991,0935</t>
  </si>
  <si>
    <t>225</t>
  </si>
  <si>
    <t>2018.02.05. 13:51:09:966</t>
  </si>
  <si>
    <t>00:00:03:15:471</t>
  </si>
  <si>
    <t>1,0860392</t>
  </si>
  <si>
    <t>4549,971</t>
  </si>
  <si>
    <t>226</t>
  </si>
  <si>
    <t>2018.02.05. 13:51:10:831</t>
  </si>
  <si>
    <t>00:00:03:16:336</t>
  </si>
  <si>
    <t>0,9143661</t>
  </si>
  <si>
    <t>5,7354081</t>
  </si>
  <si>
    <t>5513,1196</t>
  </si>
  <si>
    <t>227</t>
  </si>
  <si>
    <t>2018.02.05. 13:51:11:696</t>
  </si>
  <si>
    <t>00:00:03:17:201</t>
  </si>
  <si>
    <t>0,7457686</t>
  </si>
  <si>
    <t>5,7357442</t>
  </si>
  <si>
    <t>6482,2057</t>
  </si>
  <si>
    <t>228</t>
  </si>
  <si>
    <t>2018.02.05. 13:51:12:561</t>
  </si>
  <si>
    <t>00:00:03:18:066</t>
  </si>
  <si>
    <t>0,5660054</t>
  </si>
  <si>
    <t>5,7363284</t>
  </si>
  <si>
    <t>8466,0866</t>
  </si>
  <si>
    <t>229</t>
  </si>
  <si>
    <t>2018.02.05. 13:51:13:426</t>
  </si>
  <si>
    <t>00:00:03:18:931</t>
  </si>
  <si>
    <t>0,401963</t>
  </si>
  <si>
    <t>5,7370843</t>
  </si>
  <si>
    <t>15174,741</t>
  </si>
  <si>
    <t>230</t>
  </si>
  <si>
    <t>2018.02.05. 13:51:14:382</t>
  </si>
  <si>
    <t>00:00:03:19:887</t>
  </si>
  <si>
    <t>0,2078109</t>
  </si>
  <si>
    <t>5,7385962</t>
  </si>
  <si>
    <t>33833,766</t>
  </si>
  <si>
    <t>231</t>
  </si>
  <si>
    <t>2018.02.05. 13:51:15:266</t>
  </si>
  <si>
    <t>00:00:03:20:771</t>
  </si>
  <si>
    <t>0,0362541</t>
  </si>
  <si>
    <t>5,7417908</t>
  </si>
  <si>
    <t>36856,834</t>
  </si>
  <si>
    <t>232</t>
  </si>
  <si>
    <t>2018.02.05. 13:51:16:151</t>
  </si>
  <si>
    <t>00:00:03:21:656</t>
  </si>
  <si>
    <t>0,0779428</t>
  </si>
  <si>
    <t>5,7397592</t>
  </si>
  <si>
    <t>17896,037</t>
  </si>
  <si>
    <t>233</t>
  </si>
  <si>
    <t>2018.02.05. 13:51:17:035</t>
  </si>
  <si>
    <t>00:00:03:22:540</t>
  </si>
  <si>
    <t>0,2500731</t>
  </si>
  <si>
    <t>5,7382655</t>
  </si>
  <si>
    <t>12396,81</t>
  </si>
  <si>
    <t>234</t>
  </si>
  <si>
    <t>2018.02.05. 13:51:17:920</t>
  </si>
  <si>
    <t>00:00:03:23:425</t>
  </si>
  <si>
    <t>0,4312128</t>
  </si>
  <si>
    <t>5,7374236</t>
  </si>
  <si>
    <t>8439,7051</t>
  </si>
  <si>
    <t>235</t>
  </si>
  <si>
    <t>2018.02.05. 13:51:18:892</t>
  </si>
  <si>
    <t>00:00:03:24:397</t>
  </si>
  <si>
    <t>0,6264504</t>
  </si>
  <si>
    <t>5,7366</t>
  </si>
  <si>
    <t>7057,6941</t>
  </si>
  <si>
    <t>236</t>
  </si>
  <si>
    <t>2018.02.05. 13:51:19:757</t>
  </si>
  <si>
    <t>00:00:03:25:262</t>
  </si>
  <si>
    <t>0,8000058</t>
  </si>
  <si>
    <t>6049,4274</t>
  </si>
  <si>
    <t>237</t>
  </si>
  <si>
    <t>2018.02.05. 13:51:20:623</t>
  </si>
  <si>
    <t>00:00:03:26:128</t>
  </si>
  <si>
    <t>0,974403</t>
  </si>
  <si>
    <t>5,7357506</t>
  </si>
  <si>
    <t>5154,6004</t>
  </si>
  <si>
    <t>238</t>
  </si>
  <si>
    <t>2018.02.05. 13:51:21:488</t>
  </si>
  <si>
    <t>00:00:03:26:993</t>
  </si>
  <si>
    <t>1,139616</t>
  </si>
  <si>
    <t>5,7354135</t>
  </si>
  <si>
    <t>4552,9237</t>
  </si>
  <si>
    <t>239</t>
  </si>
  <si>
    <t>2018.02.05. 13:51:22:354</t>
  </si>
  <si>
    <t>00:00:03:27:859</t>
  </si>
  <si>
    <t>1,31267</t>
  </si>
  <si>
    <t>4205,5608</t>
  </si>
  <si>
    <t>240</t>
  </si>
  <si>
    <t>2018.02.05. 13:51:23:220</t>
  </si>
  <si>
    <t>00:00:03:28:725</t>
  </si>
  <si>
    <t>1,4880626</t>
  </si>
  <si>
    <t>3773,5981</t>
  </si>
  <si>
    <t>241</t>
  </si>
  <si>
    <t>2018.02.05. 13:51:24:085</t>
  </si>
  <si>
    <t>00:00:03:29:590</t>
  </si>
  <si>
    <t>1,6628443</t>
  </si>
  <si>
    <t>3482,7134</t>
  </si>
  <si>
    <t>242</t>
  </si>
  <si>
    <t>2018.02.05. 13:51:24:950</t>
  </si>
  <si>
    <t>00:00:03:30:455</t>
  </si>
  <si>
    <t>1,843138</t>
  </si>
  <si>
    <t>5,7340744</t>
  </si>
  <si>
    <t>3177,1507</t>
  </si>
  <si>
    <t>243</t>
  </si>
  <si>
    <t>2018.02.05. 13:51:25:816</t>
  </si>
  <si>
    <t>00:00:03:31:321</t>
  </si>
  <si>
    <t>2,0025298</t>
  </si>
  <si>
    <t>2951,431</t>
  </si>
  <si>
    <t>244</t>
  </si>
  <si>
    <t>2018.02.05. 13:51:26:681</t>
  </si>
  <si>
    <t>00:00:03:32:186</t>
  </si>
  <si>
    <t>2,1894336</t>
  </si>
  <si>
    <t>2772,8263</t>
  </si>
  <si>
    <t>245</t>
  </si>
  <si>
    <t>2018.02.05. 13:51:27:546</t>
  </si>
  <si>
    <t>00:00:03:33:051</t>
  </si>
  <si>
    <t>2,3464536</t>
  </si>
  <si>
    <t>2584,1071</t>
  </si>
  <si>
    <t>246</t>
  </si>
  <si>
    <t>2018.02.05. 13:51:28:412</t>
  </si>
  <si>
    <t>00:00:03:33:917</t>
  </si>
  <si>
    <t>2,516809</t>
  </si>
  <si>
    <t>5,7333936</t>
  </si>
  <si>
    <t>2407,607</t>
  </si>
  <si>
    <t>247</t>
  </si>
  <si>
    <t>2018.02.05. 13:51:29:279</t>
  </si>
  <si>
    <t>00:00:03:34:784</t>
  </si>
  <si>
    <t>2,6990998</t>
  </si>
  <si>
    <t>2297,3026</t>
  </si>
  <si>
    <t>248</t>
  </si>
  <si>
    <t>2018.02.05. 13:51:30:143</t>
  </si>
  <si>
    <t>00:00:03:35:648</t>
  </si>
  <si>
    <t>2,8634269</t>
  </si>
  <si>
    <t>5,7330382</t>
  </si>
  <si>
    <t>2165,8024</t>
  </si>
  <si>
    <t>249</t>
  </si>
  <si>
    <t>2018.02.05. 13:51:31:009</t>
  </si>
  <si>
    <t>00:00:03:36:514</t>
  </si>
  <si>
    <t>3,012973</t>
  </si>
  <si>
    <t>5,7327311</t>
  </si>
  <si>
    <t>2153,315</t>
  </si>
  <si>
    <t>250</t>
  </si>
  <si>
    <t>2018.02.05. 13:51:31:874</t>
  </si>
  <si>
    <t>00:00:03:37:379</t>
  </si>
  <si>
    <t>3,0184279</t>
  </si>
  <si>
    <t>2175,7022</t>
  </si>
  <si>
    <t>251</t>
  </si>
  <si>
    <t>2018.02.05. 13:51:32:739</t>
  </si>
  <si>
    <t>00:00:03:38:244</t>
  </si>
  <si>
    <t>2,9052498</t>
  </si>
  <si>
    <t>2244,2281</t>
  </si>
  <si>
    <t>252</t>
  </si>
  <si>
    <t>2018.02.05. 13:51:33:604</t>
  </si>
  <si>
    <t>00:00:03:39:109</t>
  </si>
  <si>
    <t>2,7338293</t>
  </si>
  <si>
    <t>5,733065</t>
  </si>
  <si>
    <t>2319,1316</t>
  </si>
  <si>
    <t>253</t>
  </si>
  <si>
    <t>2018.02.05. 13:51:34:469</t>
  </si>
  <si>
    <t>00:00:03:39:974</t>
  </si>
  <si>
    <t>2,56339</t>
  </si>
  <si>
    <t>2395,3987</t>
  </si>
  <si>
    <t>254</t>
  </si>
  <si>
    <t>2018.02.05. 13:51:35:334</t>
  </si>
  <si>
    <t>00:00:03:40:839</t>
  </si>
  <si>
    <t>2,3799329</t>
  </si>
  <si>
    <t>2510,8247</t>
  </si>
  <si>
    <t>255</t>
  </si>
  <si>
    <t>2018.02.05. 13:51:36:199</t>
  </si>
  <si>
    <t>00:00:03:41:704</t>
  </si>
  <si>
    <t>2,2106901</t>
  </si>
  <si>
    <t>5,733487</t>
  </si>
  <si>
    <t>2683,3091</t>
  </si>
  <si>
    <t>256</t>
  </si>
  <si>
    <t>2018.02.05. 13:51:37:064</t>
  </si>
  <si>
    <t>00:00:03:42:569</t>
  </si>
  <si>
    <t>2,0358653</t>
  </si>
  <si>
    <t>5,7337394</t>
  </si>
  <si>
    <t>2837,8407</t>
  </si>
  <si>
    <t>257</t>
  </si>
  <si>
    <t>2018.02.05. 13:51:37:931</t>
  </si>
  <si>
    <t>00:00:03:43:436</t>
  </si>
  <si>
    <t>1,8557467</t>
  </si>
  <si>
    <t>5,7340454</t>
  </si>
  <si>
    <t>2971,7137</t>
  </si>
  <si>
    <t>258</t>
  </si>
  <si>
    <t>2018.02.05. 13:51:38:795</t>
  </si>
  <si>
    <t>00:00:03:44:300</t>
  </si>
  <si>
    <t>1,6824362</t>
  </si>
  <si>
    <t>3161,7534</t>
  </si>
  <si>
    <t>259</t>
  </si>
  <si>
    <t>2018.02.05. 13:51:39:660</t>
  </si>
  <si>
    <t>00:00:03:45:165</t>
  </si>
  <si>
    <t>1,5154331</t>
  </si>
  <si>
    <t>3438,7225</t>
  </si>
  <si>
    <t>260</t>
  </si>
  <si>
    <t>2018.02.05. 13:51:40:526</t>
  </si>
  <si>
    <t>00:00:03:46:031</t>
  </si>
  <si>
    <t>1,3479083</t>
  </si>
  <si>
    <t>3779,7077</t>
  </si>
  <si>
    <t>261</t>
  </si>
  <si>
    <t>2018.02.05. 13:51:41:392</t>
  </si>
  <si>
    <t>00:00:03:46:897</t>
  </si>
  <si>
    <t>1,173875</t>
  </si>
  <si>
    <t>4289,9238</t>
  </si>
  <si>
    <t>262</t>
  </si>
  <si>
    <t>2018.02.05. 13:51:42:257</t>
  </si>
  <si>
    <t>00:00:03:47:762</t>
  </si>
  <si>
    <t>1,0017993</t>
  </si>
  <si>
    <t>5024,2062</t>
  </si>
  <si>
    <t>263</t>
  </si>
  <si>
    <t>2018.02.05. 13:51:43:122</t>
  </si>
  <si>
    <t>00:00:03:48:627</t>
  </si>
  <si>
    <t>0,8370385</t>
  </si>
  <si>
    <t>5,7354349</t>
  </si>
  <si>
    <t>6186,5215</t>
  </si>
  <si>
    <t>264</t>
  </si>
  <si>
    <t>2018.02.05. 13:51:43:987</t>
  </si>
  <si>
    <t>00:00:03:49:492</t>
  </si>
  <si>
    <t>0,6489514</t>
  </si>
  <si>
    <t>5,7360846</t>
  </si>
  <si>
    <t>7800,2764</t>
  </si>
  <si>
    <t>265</t>
  </si>
  <si>
    <t>2018.02.05. 13:51:44:852</t>
  </si>
  <si>
    <t>00:00:03:50:357</t>
  </si>
  <si>
    <t>0,4805567</t>
  </si>
  <si>
    <t>5,7365184</t>
  </si>
  <si>
    <t>10566,627</t>
  </si>
  <si>
    <t>266</t>
  </si>
  <si>
    <t>2018.02.05. 13:51:45:717</t>
  </si>
  <si>
    <t>00:00:03:51:222</t>
  </si>
  <si>
    <t>0,3154544</t>
  </si>
  <si>
    <t>5,7375181</t>
  </si>
  <si>
    <t>23723,535</t>
  </si>
  <si>
    <t>267</t>
  </si>
  <si>
    <t>2018.02.05. 13:51:46:674</t>
  </si>
  <si>
    <t>00:00:03:52:179</t>
  </si>
  <si>
    <t>0,120469</t>
  </si>
  <si>
    <t>5,7404164</t>
  </si>
  <si>
    <t>43449,985</t>
  </si>
  <si>
    <t>268</t>
  </si>
  <si>
    <t>2018.02.05. 13:51:47:559</t>
  </si>
  <si>
    <t>00:00:03:53:064</t>
  </si>
  <si>
    <t>0,0214011</t>
  </si>
  <si>
    <t>5,7411111</t>
  </si>
  <si>
    <t>25702,474</t>
  </si>
  <si>
    <t>269</t>
  </si>
  <si>
    <t>2018.02.05. 13:51:48:443</t>
  </si>
  <si>
    <t>00:00:03:53:948</t>
  </si>
  <si>
    <t>0,1589867</t>
  </si>
  <si>
    <t>5,7389442</t>
  </si>
  <si>
    <t>14732,449</t>
  </si>
  <si>
    <t>270</t>
  </si>
  <si>
    <t>2018.02.05. 13:51:49:327</t>
  </si>
  <si>
    <t>00:00:03:54:832</t>
  </si>
  <si>
    <t>0,3361855</t>
  </si>
  <si>
    <t>5,7377662</t>
  </si>
  <si>
    <t>10568,654</t>
  </si>
  <si>
    <t>271</t>
  </si>
  <si>
    <t>2018.02.05. 13:51:50:212</t>
  </si>
  <si>
    <t>00:00:03:55:717</t>
  </si>
  <si>
    <t>0,5151582</t>
  </si>
  <si>
    <t>7744,5066</t>
  </si>
  <si>
    <t>272</t>
  </si>
  <si>
    <t>2018.02.05. 13:51:51:184</t>
  </si>
  <si>
    <t>00:00:03:56:689</t>
  </si>
  <si>
    <t>0,7059838</t>
  </si>
  <si>
    <t>5,7364218</t>
  </si>
  <si>
    <t>6613,9098</t>
  </si>
  <si>
    <t>273</t>
  </si>
  <si>
    <t>2018.02.05. 13:51:52:051</t>
  </si>
  <si>
    <t>00:00:03:57:556</t>
  </si>
  <si>
    <t>0,8808245</t>
  </si>
  <si>
    <t>5568,739</t>
  </si>
  <si>
    <t>274</t>
  </si>
  <si>
    <t>2018.02.05. 13:51:52:916</t>
  </si>
  <si>
    <t>00:00:03:58:421</t>
  </si>
  <si>
    <t>1,0514173</t>
  </si>
  <si>
    <t>4831,4178</t>
  </si>
  <si>
    <t>275</t>
  </si>
  <si>
    <t>2018.02.05. 13:51:53:782</t>
  </si>
  <si>
    <t>00:00:03:59:287</t>
  </si>
  <si>
    <t>1,2205204</t>
  </si>
  <si>
    <t>4418,2348</t>
  </si>
  <si>
    <t>276</t>
  </si>
  <si>
    <t>2018.02.05. 13:51:54:648</t>
  </si>
  <si>
    <t>00:00:04:00:153</t>
  </si>
  <si>
    <t>1,4003761</t>
  </si>
  <si>
    <t>4078,1623</t>
  </si>
  <si>
    <t>277</t>
  </si>
  <si>
    <t>2018.02.05. 13:51:55:512</t>
  </si>
  <si>
    <t>00:00:04:01:017</t>
  </si>
  <si>
    <t>1,5722582</t>
  </si>
  <si>
    <t>5,7345845</t>
  </si>
  <si>
    <t>3694,2602</t>
  </si>
  <si>
    <t>278</t>
  </si>
  <si>
    <t>2018.02.05. 13:51:56:378</t>
  </si>
  <si>
    <t>00:00:04:01:883</t>
  </si>
  <si>
    <t>1,7443115</t>
  </si>
  <si>
    <t>3365,8592</t>
  </si>
  <si>
    <t>279</t>
  </si>
  <si>
    <t>2018.02.05. 13:51:57:243</t>
  </si>
  <si>
    <t>00:00:04:02:748</t>
  </si>
  <si>
    <t>1,9129972</t>
  </si>
  <si>
    <t>3092,2615</t>
  </si>
  <si>
    <t>280</t>
  </si>
  <si>
    <t>2018.02.05. 13:51:58:107</t>
  </si>
  <si>
    <t>00:00:04:03:612</t>
  </si>
  <si>
    <t>2,0864043</t>
  </si>
  <si>
    <t>2898,3776</t>
  </si>
  <si>
    <t>281</t>
  </si>
  <si>
    <t>2018.02.05. 13:51:58:973</t>
  </si>
  <si>
    <t>00:00:04:04:478</t>
  </si>
  <si>
    <t>2,2563562</t>
  </si>
  <si>
    <t>2675,6104</t>
  </si>
  <si>
    <t>282</t>
  </si>
  <si>
    <t>2018.02.05. 13:51:59:838</t>
  </si>
  <si>
    <t>00:00:04:05:343</t>
  </si>
  <si>
    <t>2,438445</t>
  </si>
  <si>
    <t>2552,9152</t>
  </si>
  <si>
    <t>283</t>
  </si>
  <si>
    <t>2018.02.05. 13:52:00:703</t>
  </si>
  <si>
    <t>00:00:04:06:208</t>
  </si>
  <si>
    <t>2,604342</t>
  </si>
  <si>
    <t>2411,1181</t>
  </si>
  <si>
    <t>284</t>
  </si>
  <si>
    <t>2018.02.05. 13:52:01:569</t>
  </si>
  <si>
    <t>00:00:04:07:074</t>
  </si>
  <si>
    <t>2,7767443</t>
  </si>
  <si>
    <t>2238,6984</t>
  </si>
  <si>
    <t>285</t>
  </si>
  <si>
    <t>2018.02.05. 13:52:02:434</t>
  </si>
  <si>
    <t>00:00:04:07:939</t>
  </si>
  <si>
    <t>2,9561704</t>
  </si>
  <si>
    <t>2178,7087</t>
  </si>
  <si>
    <t>286</t>
  </si>
  <si>
    <t>2018.02.05. 13:52:03:299</t>
  </si>
  <si>
    <t>00:00:04:08:804</t>
  </si>
  <si>
    <t>3,0133638</t>
  </si>
  <si>
    <t>5,7327268</t>
  </si>
  <si>
    <t>2162,9463</t>
  </si>
  <si>
    <t>287</t>
  </si>
  <si>
    <t>2018.02.05. 13:52:04:164</t>
  </si>
  <si>
    <t>00:00:04:09:669</t>
  </si>
  <si>
    <t>2,9781825</t>
  </si>
  <si>
    <t>5,7330554</t>
  </si>
  <si>
    <t>2239,6862</t>
  </si>
  <si>
    <t>288</t>
  </si>
  <si>
    <t>2018.02.05. 13:52:05:030</t>
  </si>
  <si>
    <t>00:00:04:10:535</t>
  </si>
  <si>
    <t>2,7765789</t>
  </si>
  <si>
    <t>2296,9912</t>
  </si>
  <si>
    <t>289</t>
  </si>
  <si>
    <t>2018.02.05. 13:52:05:896</t>
  </si>
  <si>
    <t>00:00:04:11:401</t>
  </si>
  <si>
    <t>2,5983394</t>
  </si>
  <si>
    <t>2376,5762</t>
  </si>
  <si>
    <t>290</t>
  </si>
  <si>
    <t>2018.02.05. 13:52:06:761</t>
  </si>
  <si>
    <t>00:00:04:12:266</t>
  </si>
  <si>
    <t>2,4266599</t>
  </si>
  <si>
    <t>2470,7638</t>
  </si>
  <si>
    <t>291</t>
  </si>
  <si>
    <t>2018.02.05. 13:52:07:626</t>
  </si>
  <si>
    <t>00:00:04:13:131</t>
  </si>
  <si>
    <t>2,2543879</t>
  </si>
  <si>
    <t>2614,5903</t>
  </si>
  <si>
    <t>292</t>
  </si>
  <si>
    <t>2018.02.05. 13:52:08:492</t>
  </si>
  <si>
    <t>00:00:04:13:997</t>
  </si>
  <si>
    <t>2,0820468</t>
  </si>
  <si>
    <t>2777,54</t>
  </si>
  <si>
    <t>293</t>
  </si>
  <si>
    <t>2018.02.05. 13:52:09:358</t>
  </si>
  <si>
    <t>00:00:04:14:863</t>
  </si>
  <si>
    <t>1,9147689</t>
  </si>
  <si>
    <t>2942,068</t>
  </si>
  <si>
    <t>294</t>
  </si>
  <si>
    <t>2018.02.05. 13:52:10:224</t>
  </si>
  <si>
    <t>00:00:04:15:729</t>
  </si>
  <si>
    <t>1,74493</t>
  </si>
  <si>
    <t>3121,1019</t>
  </si>
  <si>
    <t>295</t>
  </si>
  <si>
    <t>2018.02.05. 13:52:11:090</t>
  </si>
  <si>
    <t>00:00:04:16:595</t>
  </si>
  <si>
    <t>1,5614782</t>
  </si>
  <si>
    <t>5,7343268</t>
  </si>
  <si>
    <t>3399,8428</t>
  </si>
  <si>
    <t>296</t>
  </si>
  <si>
    <t>2018.02.05. 13:52:11:955</t>
  </si>
  <si>
    <t>00:00:04:17:460</t>
  </si>
  <si>
    <t>1,3948384</t>
  </si>
  <si>
    <t>3776,3684</t>
  </si>
  <si>
    <t>297</t>
  </si>
  <si>
    <t>2018.02.05. 13:52:12:820</t>
  </si>
  <si>
    <t>00:00:04:18:325</t>
  </si>
  <si>
    <t>1,2255941</t>
  </si>
  <si>
    <t>4273,5601</t>
  </si>
  <si>
    <t>298</t>
  </si>
  <si>
    <t>2018.02.05. 13:52:13:685</t>
  </si>
  <si>
    <t>00:00:04:19:190</t>
  </si>
  <si>
    <t>1,054512</t>
  </si>
  <si>
    <t>5026,8261</t>
  </si>
  <si>
    <t>299</t>
  </si>
  <si>
    <t>2018.02.05. 13:52:14:550</t>
  </si>
  <si>
    <t>00:00:04:20:055</t>
  </si>
  <si>
    <t>0,8876196</t>
  </si>
  <si>
    <t>5948,4965</t>
  </si>
  <si>
    <t>300</t>
  </si>
  <si>
    <t>2018.02.05. 13:52:15:415</t>
  </si>
  <si>
    <t>00:00:04:20:920</t>
  </si>
  <si>
    <t>0,7020236</t>
  </si>
  <si>
    <t>7423,2997</t>
  </si>
  <si>
    <t>301</t>
  </si>
  <si>
    <t>2018.02.05. 13:52:16:281</t>
  </si>
  <si>
    <t>00:00:04:21:786</t>
  </si>
  <si>
    <t>0,5314533</t>
  </si>
  <si>
    <t>5,7364132</t>
  </si>
  <si>
    <t>9715,5024</t>
  </si>
  <si>
    <t>302</t>
  </si>
  <si>
    <t>2018.02.05. 13:52:17:146</t>
  </si>
  <si>
    <t>00:00:04:22:651</t>
  </si>
  <si>
    <t>0,3650646</t>
  </si>
  <si>
    <t>5,7371294</t>
  </si>
  <si>
    <t>16148,77</t>
  </si>
  <si>
    <t>303</t>
  </si>
  <si>
    <t>2018.02.05. 13:52:18:102</t>
  </si>
  <si>
    <t>00:00:04:23:607</t>
  </si>
  <si>
    <t>0,1648433</t>
  </si>
  <si>
    <t>5,7392201</t>
  </si>
  <si>
    <t>44985,774</t>
  </si>
  <si>
    <t>304</t>
  </si>
  <si>
    <t>2018.02.05. 13:52:18:987</t>
  </si>
  <si>
    <t>00:00:04:24:492</t>
  </si>
  <si>
    <t>0,0250693</t>
  </si>
  <si>
    <t>5,7417855</t>
  </si>
  <si>
    <t>31329,503</t>
  </si>
  <si>
    <t>305</t>
  </si>
  <si>
    <t>2018.02.05. 13:52:19:872</t>
  </si>
  <si>
    <t>00:00:04:25:377</t>
  </si>
  <si>
    <t>0,1091285</t>
  </si>
  <si>
    <t>5,7392513</t>
  </si>
  <si>
    <t>16676,658</t>
  </si>
  <si>
    <t>306</t>
  </si>
  <si>
    <t>2018.02.05. 13:52:20:756</t>
  </si>
  <si>
    <t>00:00:04:26:261</t>
  </si>
  <si>
    <t>0,2902102</t>
  </si>
  <si>
    <t>5,7380626</t>
  </si>
  <si>
    <t>12186,831</t>
  </si>
  <si>
    <t>307</t>
  </si>
  <si>
    <t>2018.02.05. 13:52:21:641</t>
  </si>
  <si>
    <t>00:00:04:27:146</t>
  </si>
  <si>
    <t>0,4707947</t>
  </si>
  <si>
    <t>5,7370908</t>
  </si>
  <si>
    <t>8289,9519</t>
  </si>
  <si>
    <t>308</t>
  </si>
  <si>
    <t>2018.02.05. 13:52:22:613</t>
  </si>
  <si>
    <t>00:00:04:28:118</t>
  </si>
  <si>
    <t>0,6618254</t>
  </si>
  <si>
    <t>5,7364186</t>
  </si>
  <si>
    <t>6797,2603</t>
  </si>
  <si>
    <t>309</t>
  </si>
  <si>
    <t>2018.02.05. 13:52:23:478</t>
  </si>
  <si>
    <t>00:00:04:28:983</t>
  </si>
  <si>
    <t>0,8393678</t>
  </si>
  <si>
    <t>5,7360556</t>
  </si>
  <si>
    <t>5846,4705</t>
  </si>
  <si>
    <t>310</t>
  </si>
  <si>
    <t>2018.02.05. 13:52:24:343</t>
  </si>
  <si>
    <t>00:00:04:29:848</t>
  </si>
  <si>
    <t>1,0116987</t>
  </si>
  <si>
    <t>5,7354403</t>
  </si>
  <si>
    <t>5085,1621</t>
  </si>
  <si>
    <t>311</t>
  </si>
  <si>
    <t>2018.02.05. 13:52:25:208</t>
  </si>
  <si>
    <t>00:00:04:30:713</t>
  </si>
  <si>
    <t>1,1822486</t>
  </si>
  <si>
    <t>4654,3164</t>
  </si>
  <si>
    <t>312</t>
  </si>
  <si>
    <t>2018.02.05. 13:52:26:073</t>
  </si>
  <si>
    <t>00:00:04:31:578</t>
  </si>
  <si>
    <t>1,3524</t>
  </si>
  <si>
    <t>5,7348068</t>
  </si>
  <si>
    <t>4225,0705</t>
  </si>
  <si>
    <t>313</t>
  </si>
  <si>
    <t>2018.02.05. 13:52:26:939</t>
  </si>
  <si>
    <t>00:00:04:32:444</t>
  </si>
  <si>
    <t>1,530562</t>
  </si>
  <si>
    <t>5,7347456</t>
  </si>
  <si>
    <t>3943,7203</t>
  </si>
  <si>
    <t>314</t>
  </si>
  <si>
    <t>2018.02.05. 13:52:27:805</t>
  </si>
  <si>
    <t>00:00:04:33:310</t>
  </si>
  <si>
    <t>1,7015576</t>
  </si>
  <si>
    <t>3606,2678</t>
  </si>
  <si>
    <t>315</t>
  </si>
  <si>
    <t>2018.02.05. 13:52:28:670</t>
  </si>
  <si>
    <t>00:00:04:34:175</t>
  </si>
  <si>
    <t>1,8583711</t>
  </si>
  <si>
    <t>3294,6815</t>
  </si>
  <si>
    <t>316</t>
  </si>
  <si>
    <t>2018.02.05. 13:52:29:535</t>
  </si>
  <si>
    <t>00:00:04:35:040</t>
  </si>
  <si>
    <t>2,0329928</t>
  </si>
  <si>
    <t>5,7340411</t>
  </si>
  <si>
    <t>3027,4081</t>
  </si>
  <si>
    <t>317</t>
  </si>
  <si>
    <t>2018.02.05. 13:52:30:400</t>
  </si>
  <si>
    <t>00:00:04:35:905</t>
  </si>
  <si>
    <t>2,2074902</t>
  </si>
  <si>
    <t>2824,9344</t>
  </si>
  <si>
    <t>318</t>
  </si>
  <si>
    <t>2018.02.05. 13:52:31:266</t>
  </si>
  <si>
    <t>00:00:04:36:771</t>
  </si>
  <si>
    <t>2,3794078</t>
  </si>
  <si>
    <t>2622,2353</t>
  </si>
  <si>
    <t>319</t>
  </si>
  <si>
    <t>2018.02.05. 13:52:32:132</t>
  </si>
  <si>
    <t>00:00:04:37:637</t>
  </si>
  <si>
    <t>2,5630893</t>
  </si>
  <si>
    <t>2466,0609</t>
  </si>
  <si>
    <t>320</t>
  </si>
  <si>
    <t>2018.02.05. 13:52:32:998</t>
  </si>
  <si>
    <t>00:00:04:38:503</t>
  </si>
  <si>
    <t>2,7285913</t>
  </si>
  <si>
    <t>2291,9769</t>
  </si>
  <si>
    <t>321</t>
  </si>
  <si>
    <t>2018.02.05. 13:52:33:863</t>
  </si>
  <si>
    <t>00:00:04:39:368</t>
  </si>
  <si>
    <t>2,9016418</t>
  </si>
  <si>
    <t>2192,4739</t>
  </si>
  <si>
    <t>322</t>
  </si>
  <si>
    <t>2018.02.05. 13:52:34:728</t>
  </si>
  <si>
    <t>00:00:04:40:233</t>
  </si>
  <si>
    <t>3,0145665</t>
  </si>
  <si>
    <t>2188,8769</t>
  </si>
  <si>
    <t>323</t>
  </si>
  <si>
    <t>2018.02.05. 13:52:35:593</t>
  </si>
  <si>
    <t>00:00:04:41:098</t>
  </si>
  <si>
    <t>3,0045961</t>
  </si>
  <si>
    <t>5,7328073</t>
  </si>
  <si>
    <t>2251,4436</t>
  </si>
  <si>
    <t>324</t>
  </si>
  <si>
    <t>2018.02.05. 13:52:36:458</t>
  </si>
  <si>
    <t>00:00:04:41:963</t>
  </si>
  <si>
    <t>2,8014946</t>
  </si>
  <si>
    <t>2319,9584</t>
  </si>
  <si>
    <t>325</t>
  </si>
  <si>
    <t>2018.02.05. 13:52:37:323</t>
  </si>
  <si>
    <t>00:00:04:42:828</t>
  </si>
  <si>
    <t>2,6293717</t>
  </si>
  <si>
    <t>2394,7544</t>
  </si>
  <si>
    <t>326</t>
  </si>
  <si>
    <t>2018.02.05. 13:52:38:188</t>
  </si>
  <si>
    <t>00:00:04:43:693</t>
  </si>
  <si>
    <t>2,4558355</t>
  </si>
  <si>
    <t>2485,5598</t>
  </si>
  <si>
    <t>327</t>
  </si>
  <si>
    <t>2018.02.05. 13:52:39:053</t>
  </si>
  <si>
    <t>00:00:04:44:558</t>
  </si>
  <si>
    <t>2,2826153</t>
  </si>
  <si>
    <t>2634,2504</t>
  </si>
  <si>
    <t>328</t>
  </si>
  <si>
    <t>2018.02.05. 13:52:39:919</t>
  </si>
  <si>
    <t>00:00:04:45:424</t>
  </si>
  <si>
    <t>2,1138146</t>
  </si>
  <si>
    <t>2818,5028</t>
  </si>
  <si>
    <t>329</t>
  </si>
  <si>
    <t>2018.02.05. 13:52:40:784</t>
  </si>
  <si>
    <t>00:00:04:46:289</t>
  </si>
  <si>
    <t>1,9416626</t>
  </si>
  <si>
    <t>2973,4317</t>
  </si>
  <si>
    <t>330</t>
  </si>
  <si>
    <t>2018.02.05. 13:52:41:648</t>
  </si>
  <si>
    <t>00:00:04:47:153</t>
  </si>
  <si>
    <t>1,7696996</t>
  </si>
  <si>
    <t>5,7340648</t>
  </si>
  <si>
    <t>3154,2695</t>
  </si>
  <si>
    <t>331</t>
  </si>
  <si>
    <t>2018.02.05. 13:52:42:514</t>
  </si>
  <si>
    <t>00:00:04:48:019</t>
  </si>
  <si>
    <t>1,604722</t>
  </si>
  <si>
    <t>3400,9058</t>
  </si>
  <si>
    <t>332</t>
  </si>
  <si>
    <t>2018.02.05. 13:52:43:379</t>
  </si>
  <si>
    <t>00:00:04:48:884</t>
  </si>
  <si>
    <t>1,4222518</t>
  </si>
  <si>
    <t>3757,7391</t>
  </si>
  <si>
    <t>333</t>
  </si>
  <si>
    <t>2018.02.05. 13:52:44:245</t>
  </si>
  <si>
    <t>00:00:04:49:750</t>
  </si>
  <si>
    <t>1,2551036</t>
  </si>
  <si>
    <t>4196,5092</t>
  </si>
  <si>
    <t>334</t>
  </si>
  <si>
    <t>2018.02.05. 13:52:45:111</t>
  </si>
  <si>
    <t>00:00:04:50:616</t>
  </si>
  <si>
    <t>1,0833879</t>
  </si>
  <si>
    <t>5,7350451</t>
  </si>
  <si>
    <t>4873,1967</t>
  </si>
  <si>
    <t>335</t>
  </si>
  <si>
    <t>2018.02.05. 13:52:45:976</t>
  </si>
  <si>
    <t>00:00:04:51:481</t>
  </si>
  <si>
    <t>0,9135726</t>
  </si>
  <si>
    <t>5,7354113</t>
  </si>
  <si>
    <t>5777,8699</t>
  </si>
  <si>
    <t>336</t>
  </si>
  <si>
    <t>2018.02.05. 13:52:46:842</t>
  </si>
  <si>
    <t>00:00:04:52:347</t>
  </si>
  <si>
    <t>0,7383475</t>
  </si>
  <si>
    <t>7023,7854</t>
  </si>
  <si>
    <t>337</t>
  </si>
  <si>
    <t>2018.02.05. 13:52:47:707</t>
  </si>
  <si>
    <t>00:00:04:53:212</t>
  </si>
  <si>
    <t>0,5589977</t>
  </si>
  <si>
    <t>5,7362875</t>
  </si>
  <si>
    <t>9221,9078</t>
  </si>
  <si>
    <t>338</t>
  </si>
  <si>
    <t>2018.02.05. 13:52:48:572</t>
  </si>
  <si>
    <t>00:00:04:54:077</t>
  </si>
  <si>
    <t>0,3949725</t>
  </si>
  <si>
    <t>5,7370693</t>
  </si>
  <si>
    <t>16011,883</t>
  </si>
  <si>
    <t>339</t>
  </si>
  <si>
    <t>2018.02.05. 13:52:49:529</t>
  </si>
  <si>
    <t>00:00:04:55:034</t>
  </si>
  <si>
    <t>0,2006668</t>
  </si>
  <si>
    <t>5,7387036</t>
  </si>
  <si>
    <t>39598,324</t>
  </si>
  <si>
    <t>340</t>
  </si>
  <si>
    <t>2018.02.05. 13:52:50:413</t>
  </si>
  <si>
    <t>00:00:04:55:918</t>
  </si>
  <si>
    <t>0,0336565</t>
  </si>
  <si>
    <t>5,7414558</t>
  </si>
  <si>
    <t>43036,01</t>
  </si>
  <si>
    <t>341</t>
  </si>
  <si>
    <t>2018.02.05. 13:52:51:297</t>
  </si>
  <si>
    <t>00:00:04:56:802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</si>
</sst>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0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sz val="20"/>
      <color indexed="8"/>
      <name val="Calibri"/>
      <family val="2"/>
      <charset val="186"/>
    </font>
    <font>
      <sz val="11"/>
      <color indexed="11"/>
      <name val="Calibri"/>
      <family val="2"/>
    </font>
    <font>
      <sz val="12"/>
      <color indexed="8"/>
      <name val="Times New Roman"/>
      <family val="1"/>
      <charset val="186"/>
    </font>
    <font>
      <sz val="12"/>
      <color indexed="11"/>
      <name val="Times New Roman"/>
      <family val="1"/>
      <charset val="186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1"/>
      <name val="Calibri"/>
      <family val="2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4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NumberFormat="1"/>
    <xf numFmtId="0" fontId="0" fillId="2" borderId="0" xfId="0" applyNumberFormat="1" applyFill="1"/>
    <xf numFmtId="0" fontId="0" fillId="2" borderId="0" xfId="0" applyFill="1"/>
    <xf numFmtId="0" fontId="0" fillId="3" borderId="0" xfId="0" applyNumberFormat="1" applyFill="1"/>
    <xf numFmtId="0" fontId="0" fillId="3" borderId="0" xfId="0" applyFill="1"/>
    <xf numFmtId="0" fontId="0" fillId="4" borderId="0" xfId="0" applyFill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wrapText="1"/>
    </xf>
    <xf numFmtId="0" fontId="0" fillId="5" borderId="0" xfId="0" applyFill="1" applyAlignment="1">
      <alignment horizontal="center" vertical="center" wrapText="1"/>
    </xf>
    <xf numFmtId="0" fontId="0" fillId="5" borderId="0" xfId="0" applyFill="1" applyAlignment="1">
      <alignment wrapText="1"/>
    </xf>
    <xf numFmtId="0" fontId="0" fillId="5" borderId="0" xfId="0" applyFill="1"/>
    <xf numFmtId="164" fontId="0" fillId="5" borderId="0" xfId="0" applyNumberFormat="1" applyFill="1" applyAlignment="1">
      <alignment horizontal="center" vertical="center" wrapText="1"/>
    </xf>
    <xf numFmtId="1" fontId="0" fillId="5" borderId="0" xfId="0" applyNumberFormat="1" applyFill="1" applyAlignment="1">
      <alignment horizontal="center" vertical="center"/>
    </xf>
    <xf numFmtId="1" fontId="0" fillId="5" borderId="0" xfId="0" applyNumberFormat="1" applyFill="1" applyAlignment="1">
      <alignment horizontal="center"/>
    </xf>
    <xf numFmtId="2" fontId="0" fillId="5" borderId="0" xfId="0" applyNumberFormat="1" applyFill="1" applyAlignment="1">
      <alignment horizontal="center" vertical="center" wrapText="1"/>
    </xf>
    <xf numFmtId="2" fontId="0" fillId="2" borderId="0" xfId="0" applyNumberFormat="1" applyFill="1" applyAlignment="1">
      <alignment horizontal="center" vertical="center" wrapText="1"/>
    </xf>
    <xf numFmtId="2" fontId="0" fillId="2" borderId="1" xfId="0" applyNumberFormat="1" applyFill="1" applyBorder="1" applyAlignment="1">
      <alignment horizontal="center" vertical="center" wrapText="1"/>
    </xf>
    <xf numFmtId="1" fontId="0" fillId="5" borderId="0" xfId="0" applyNumberForma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/>
    </xf>
    <xf numFmtId="2" fontId="0" fillId="6" borderId="0" xfId="0" applyNumberFormat="1" applyFill="1" applyAlignment="1">
      <alignment horizontal="center" vertical="center"/>
    </xf>
    <xf numFmtId="11" fontId="4" fillId="0" borderId="0" xfId="0" applyNumberFormat="1" applyFont="1" applyAlignment="1">
      <alignment horizontal="center" vertical="center"/>
    </xf>
    <xf numFmtId="11" fontId="5" fillId="0" borderId="0" xfId="0" applyNumberFormat="1" applyFont="1" applyAlignment="1">
      <alignment horizontal="center" vertical="center" readingOrder="1"/>
    </xf>
    <xf numFmtId="11" fontId="0" fillId="0" borderId="0" xfId="0" applyNumberFormat="1"/>
    <xf numFmtId="11" fontId="6" fillId="0" borderId="0" xfId="0" applyNumberFormat="1" applyFont="1"/>
    <xf numFmtId="11" fontId="7" fillId="0" borderId="0" xfId="0" applyNumberFormat="1" applyFont="1" applyAlignment="1">
      <alignment wrapText="1"/>
    </xf>
    <xf numFmtId="11" fontId="7" fillId="0" borderId="0" xfId="0" applyNumberFormat="1" applyFont="1"/>
    <xf numFmtId="165" fontId="1" fillId="0" borderId="2" xfId="0" applyNumberFormat="1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1" fontId="3" fillId="0" borderId="4" xfId="0" applyNumberFormat="1" applyFont="1" applyBorder="1"/>
    <xf numFmtId="11" fontId="3" fillId="0" borderId="0" xfId="0" applyNumberFormat="1" applyFont="1" applyBorder="1"/>
    <xf numFmtId="165" fontId="4" fillId="0" borderId="5" xfId="0" applyNumberFormat="1" applyFont="1" applyBorder="1" applyAlignment="1"/>
    <xf numFmtId="165" fontId="4" fillId="0" borderId="6" xfId="0" applyNumberFormat="1" applyFont="1" applyBorder="1" applyAlignment="1"/>
    <xf numFmtId="0" fontId="0" fillId="0" borderId="0" xfId="0" applyFill="1" applyBorder="1" applyAlignment="1">
      <alignment horizontal="center" vertical="center" wrapText="1"/>
    </xf>
    <xf numFmtId="2" fontId="0" fillId="5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4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CC99FF"/>
      <color rgb="FF92D05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'300Na'!$E$1</c:f>
              <c:strCache>
                <c:ptCount val="1"/>
                <c:pt idx="0">
                  <c:v>1/resist*1000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'300Na'!$B$2:$B$401</c:f>
              <c:numCache>
                <c:formatCode>General</c:formatCode>
                <c:ptCount val="400"/>
                <c:pt idx="0">
                  <c:v>2.4390153452685417</c:v>
                </c:pt>
                <c:pt idx="1">
                  <c:v>2.4462915601023019</c:v>
                </c:pt>
                <c:pt idx="2">
                  <c:v>2.4531585677749361</c:v>
                </c:pt>
                <c:pt idx="3">
                  <c:v>12.827953964194375</c:v>
                </c:pt>
                <c:pt idx="4">
                  <c:v>35.269999999999996</c:v>
                </c:pt>
                <c:pt idx="5">
                  <c:v>60.380242966751922</c:v>
                </c:pt>
                <c:pt idx="6">
                  <c:v>82.109079283887468</c:v>
                </c:pt>
                <c:pt idx="7">
                  <c:v>104.35074168797955</c:v>
                </c:pt>
                <c:pt idx="8">
                  <c:v>125.36841432225063</c:v>
                </c:pt>
                <c:pt idx="9">
                  <c:v>148.5364578005115</c:v>
                </c:pt>
                <c:pt idx="10">
                  <c:v>171.41819693094627</c:v>
                </c:pt>
                <c:pt idx="11">
                  <c:v>192.34414322250637</c:v>
                </c:pt>
                <c:pt idx="12">
                  <c:v>214.1581074168798</c:v>
                </c:pt>
                <c:pt idx="13">
                  <c:v>236.49992327365726</c:v>
                </c:pt>
                <c:pt idx="14">
                  <c:v>259.22924552429663</c:v>
                </c:pt>
                <c:pt idx="15">
                  <c:v>279.33360613810737</c:v>
                </c:pt>
                <c:pt idx="16">
                  <c:v>301.8962531969309</c:v>
                </c:pt>
                <c:pt idx="17">
                  <c:v>323.2623017902813</c:v>
                </c:pt>
                <c:pt idx="18">
                  <c:v>345.76392583120202</c:v>
                </c:pt>
                <c:pt idx="19">
                  <c:v>369.04171355498721</c:v>
                </c:pt>
                <c:pt idx="20">
                  <c:v>385.88661125319692</c:v>
                </c:pt>
                <c:pt idx="21">
                  <c:v>365.44333759590796</c:v>
                </c:pt>
                <c:pt idx="22">
                  <c:v>343.62893861892582</c:v>
                </c:pt>
                <c:pt idx="23">
                  <c:v>321.82446291560103</c:v>
                </c:pt>
                <c:pt idx="24">
                  <c:v>299.96257033248082</c:v>
                </c:pt>
                <c:pt idx="25">
                  <c:v>277.98255754475701</c:v>
                </c:pt>
                <c:pt idx="26">
                  <c:v>256.07235294117646</c:v>
                </c:pt>
                <c:pt idx="27">
                  <c:v>233.74989769820971</c:v>
                </c:pt>
                <c:pt idx="28">
                  <c:v>211.2218797953964</c:v>
                </c:pt>
                <c:pt idx="29">
                  <c:v>189.82603580562659</c:v>
                </c:pt>
                <c:pt idx="30">
                  <c:v>168.29179028132992</c:v>
                </c:pt>
                <c:pt idx="31">
                  <c:v>146.32195652173911</c:v>
                </c:pt>
                <c:pt idx="32">
                  <c:v>124.22071611253197</c:v>
                </c:pt>
                <c:pt idx="33">
                  <c:v>100.60558823529411</c:v>
                </c:pt>
                <c:pt idx="34">
                  <c:v>79.03562659846547</c:v>
                </c:pt>
                <c:pt idx="35">
                  <c:v>57.967173913043482</c:v>
                </c:pt>
                <c:pt idx="36">
                  <c:v>35.234015345268539</c:v>
                </c:pt>
                <c:pt idx="37">
                  <c:v>11.246074168797954</c:v>
                </c:pt>
                <c:pt idx="38">
                  <c:v>2.920997442455243</c:v>
                </c:pt>
                <c:pt idx="39">
                  <c:v>24.772685421994883</c:v>
                </c:pt>
                <c:pt idx="40">
                  <c:v>49.717046035805623</c:v>
                </c:pt>
                <c:pt idx="41">
                  <c:v>71.765000000000001</c:v>
                </c:pt>
                <c:pt idx="42">
                  <c:v>94.079488491048593</c:v>
                </c:pt>
                <c:pt idx="43">
                  <c:v>115.63941176470588</c:v>
                </c:pt>
                <c:pt idx="44">
                  <c:v>138.21933503836317</c:v>
                </c:pt>
                <c:pt idx="45">
                  <c:v>159.76439897698211</c:v>
                </c:pt>
                <c:pt idx="46">
                  <c:v>182.03786445012787</c:v>
                </c:pt>
                <c:pt idx="47">
                  <c:v>204.85781329923273</c:v>
                </c:pt>
                <c:pt idx="48">
                  <c:v>226.79713554987214</c:v>
                </c:pt>
                <c:pt idx="49">
                  <c:v>248.74677749360615</c:v>
                </c:pt>
                <c:pt idx="50">
                  <c:v>270.61649616368283</c:v>
                </c:pt>
                <c:pt idx="51">
                  <c:v>292.59566496163683</c:v>
                </c:pt>
                <c:pt idx="52">
                  <c:v>314.61352941176472</c:v>
                </c:pt>
                <c:pt idx="53">
                  <c:v>336.79731457800511</c:v>
                </c:pt>
                <c:pt idx="54">
                  <c:v>358.5692710997443</c:v>
                </c:pt>
                <c:pt idx="55">
                  <c:v>382.13471867007678</c:v>
                </c:pt>
                <c:pt idx="56">
                  <c:v>385.53920716112526</c:v>
                </c:pt>
                <c:pt idx="57">
                  <c:v>384.57387468030691</c:v>
                </c:pt>
                <c:pt idx="58">
                  <c:v>359.61891304347824</c:v>
                </c:pt>
                <c:pt idx="59">
                  <c:v>337.45930946291554</c:v>
                </c:pt>
                <c:pt idx="60">
                  <c:v>315.27196930946292</c:v>
                </c:pt>
                <c:pt idx="61">
                  <c:v>293.40336317135552</c:v>
                </c:pt>
                <c:pt idx="62">
                  <c:v>271.43764705882353</c:v>
                </c:pt>
                <c:pt idx="63">
                  <c:v>249.97657289002555</c:v>
                </c:pt>
                <c:pt idx="64">
                  <c:v>228.31999999999996</c:v>
                </c:pt>
                <c:pt idx="65">
                  <c:v>204.61846547314576</c:v>
                </c:pt>
                <c:pt idx="66">
                  <c:v>183.54462915601025</c:v>
                </c:pt>
                <c:pt idx="67">
                  <c:v>161.99198209718668</c:v>
                </c:pt>
                <c:pt idx="68">
                  <c:v>140.31382352941176</c:v>
                </c:pt>
                <c:pt idx="69">
                  <c:v>118.47966751918158</c:v>
                </c:pt>
                <c:pt idx="70">
                  <c:v>95.346508951406648</c:v>
                </c:pt>
                <c:pt idx="71">
                  <c:v>72.841687979539628</c:v>
                </c:pt>
                <c:pt idx="72">
                  <c:v>51.586751918158569</c:v>
                </c:pt>
                <c:pt idx="73">
                  <c:v>29.097212276214833</c:v>
                </c:pt>
                <c:pt idx="74">
                  <c:v>5.5054219948849097</c:v>
                </c:pt>
                <c:pt idx="75">
                  <c:v>2.9433759590792836</c:v>
                </c:pt>
                <c:pt idx="76">
                  <c:v>24.545434782608694</c:v>
                </c:pt>
                <c:pt idx="77">
                  <c:v>47.448989769820976</c:v>
                </c:pt>
                <c:pt idx="78">
                  <c:v>72.129015345268527</c:v>
                </c:pt>
                <c:pt idx="79">
                  <c:v>94.529335038363158</c:v>
                </c:pt>
                <c:pt idx="80">
                  <c:v>116.94817135549873</c:v>
                </c:pt>
                <c:pt idx="81">
                  <c:v>139.09746803069055</c:v>
                </c:pt>
                <c:pt idx="82">
                  <c:v>161.12675191815859</c:v>
                </c:pt>
                <c:pt idx="83">
                  <c:v>182.98067774936061</c:v>
                </c:pt>
                <c:pt idx="84">
                  <c:v>205.52200767263426</c:v>
                </c:pt>
                <c:pt idx="85">
                  <c:v>227.30492327365727</c:v>
                </c:pt>
                <c:pt idx="86">
                  <c:v>248.96771099744242</c:v>
                </c:pt>
                <c:pt idx="87">
                  <c:v>272.20112531969306</c:v>
                </c:pt>
                <c:pt idx="88">
                  <c:v>292.84572890025572</c:v>
                </c:pt>
                <c:pt idx="89">
                  <c:v>316.70829923273652</c:v>
                </c:pt>
                <c:pt idx="90">
                  <c:v>337.16778772378518</c:v>
                </c:pt>
                <c:pt idx="91">
                  <c:v>359.34194373401533</c:v>
                </c:pt>
                <c:pt idx="92">
                  <c:v>382.13320971867006</c:v>
                </c:pt>
                <c:pt idx="93">
                  <c:v>385.609641943734</c:v>
                </c:pt>
                <c:pt idx="94">
                  <c:v>386.0666368286445</c:v>
                </c:pt>
                <c:pt idx="95">
                  <c:v>366.42322250639381</c:v>
                </c:pt>
                <c:pt idx="96">
                  <c:v>344.78925831202048</c:v>
                </c:pt>
                <c:pt idx="97">
                  <c:v>321.40396419437337</c:v>
                </c:pt>
                <c:pt idx="98">
                  <c:v>299.98179028132989</c:v>
                </c:pt>
                <c:pt idx="99">
                  <c:v>277.76888746803064</c:v>
                </c:pt>
                <c:pt idx="100">
                  <c:v>255.04837595907924</c:v>
                </c:pt>
                <c:pt idx="101">
                  <c:v>234.66950127877237</c:v>
                </c:pt>
                <c:pt idx="102">
                  <c:v>212.7344117647059</c:v>
                </c:pt>
                <c:pt idx="103">
                  <c:v>191.21154731457798</c:v>
                </c:pt>
                <c:pt idx="104">
                  <c:v>168.96971867007673</c:v>
                </c:pt>
                <c:pt idx="105">
                  <c:v>147.76872122762148</c:v>
                </c:pt>
                <c:pt idx="106">
                  <c:v>126.0468925831202</c:v>
                </c:pt>
                <c:pt idx="107">
                  <c:v>101.27939897698209</c:v>
                </c:pt>
                <c:pt idx="108">
                  <c:v>79.689104859335032</c:v>
                </c:pt>
                <c:pt idx="109">
                  <c:v>58.614347826086949</c:v>
                </c:pt>
                <c:pt idx="110">
                  <c:v>36.301790281329922</c:v>
                </c:pt>
                <c:pt idx="111">
                  <c:v>12.06571611253197</c:v>
                </c:pt>
                <c:pt idx="112">
                  <c:v>2.8142966751918159</c:v>
                </c:pt>
                <c:pt idx="113">
                  <c:v>18.137979539641943</c:v>
                </c:pt>
                <c:pt idx="114">
                  <c:v>41.710127877237852</c:v>
                </c:pt>
                <c:pt idx="115">
                  <c:v>66.240485933503834</c:v>
                </c:pt>
                <c:pt idx="116">
                  <c:v>88.513913043478254</c:v>
                </c:pt>
                <c:pt idx="117">
                  <c:v>110.80574168797955</c:v>
                </c:pt>
                <c:pt idx="118">
                  <c:v>132.60484654731457</c:v>
                </c:pt>
                <c:pt idx="119">
                  <c:v>155.71384910485935</c:v>
                </c:pt>
                <c:pt idx="120">
                  <c:v>178.27388746803069</c:v>
                </c:pt>
                <c:pt idx="121">
                  <c:v>200.49620204603579</c:v>
                </c:pt>
                <c:pt idx="122">
                  <c:v>221.47474424552431</c:v>
                </c:pt>
                <c:pt idx="123">
                  <c:v>243.78113810741684</c:v>
                </c:pt>
                <c:pt idx="124">
                  <c:v>266.48476982097185</c:v>
                </c:pt>
                <c:pt idx="125">
                  <c:v>287.07858056265985</c:v>
                </c:pt>
                <c:pt idx="126">
                  <c:v>309.29691815856773</c:v>
                </c:pt>
                <c:pt idx="127">
                  <c:v>331.84621483375957</c:v>
                </c:pt>
                <c:pt idx="128">
                  <c:v>353.61722506393858</c:v>
                </c:pt>
                <c:pt idx="129">
                  <c:v>376.9519948849105</c:v>
                </c:pt>
                <c:pt idx="130">
                  <c:v>385.68145780051157</c:v>
                </c:pt>
                <c:pt idx="131">
                  <c:v>386.33372122762148</c:v>
                </c:pt>
                <c:pt idx="132">
                  <c:v>367.19273657289</c:v>
                </c:pt>
                <c:pt idx="133">
                  <c:v>345.75088235294112</c:v>
                </c:pt>
                <c:pt idx="134">
                  <c:v>323.59048593350383</c:v>
                </c:pt>
                <c:pt idx="135">
                  <c:v>301.82636828644496</c:v>
                </c:pt>
                <c:pt idx="136">
                  <c:v>279.42643222506399</c:v>
                </c:pt>
                <c:pt idx="137">
                  <c:v>257.45993606138103</c:v>
                </c:pt>
                <c:pt idx="138">
                  <c:v>234.94714833759591</c:v>
                </c:pt>
                <c:pt idx="139">
                  <c:v>214.01475703324806</c:v>
                </c:pt>
                <c:pt idx="140">
                  <c:v>193.09827365728898</c:v>
                </c:pt>
                <c:pt idx="141">
                  <c:v>169.93629156010229</c:v>
                </c:pt>
                <c:pt idx="142">
                  <c:v>149.75322250639385</c:v>
                </c:pt>
                <c:pt idx="143">
                  <c:v>127.51617647058823</c:v>
                </c:pt>
                <c:pt idx="144">
                  <c:v>102.29814578005113</c:v>
                </c:pt>
                <c:pt idx="145">
                  <c:v>80.864168797953965</c:v>
                </c:pt>
                <c:pt idx="146">
                  <c:v>59.69049872122762</c:v>
                </c:pt>
                <c:pt idx="147">
                  <c:v>39.450319693094627</c:v>
                </c:pt>
                <c:pt idx="148">
                  <c:v>14.160473145780051</c:v>
                </c:pt>
                <c:pt idx="149">
                  <c:v>2.9300511508951406</c:v>
                </c:pt>
                <c:pt idx="150">
                  <c:v>12.892084398976984</c:v>
                </c:pt>
                <c:pt idx="151">
                  <c:v>35.06567774936061</c:v>
                </c:pt>
                <c:pt idx="152">
                  <c:v>57.070780051150898</c:v>
                </c:pt>
                <c:pt idx="153">
                  <c:v>82.5685294117647</c:v>
                </c:pt>
                <c:pt idx="154">
                  <c:v>105.40726342710998</c:v>
                </c:pt>
                <c:pt idx="155">
                  <c:v>127.74289002557545</c:v>
                </c:pt>
                <c:pt idx="156">
                  <c:v>148.93700767263425</c:v>
                </c:pt>
                <c:pt idx="157">
                  <c:v>171.19533248081842</c:v>
                </c:pt>
                <c:pt idx="158">
                  <c:v>193.26484654731459</c:v>
                </c:pt>
                <c:pt idx="159">
                  <c:v>216.62364450127876</c:v>
                </c:pt>
                <c:pt idx="160">
                  <c:v>239.0174808184143</c:v>
                </c:pt>
                <c:pt idx="161">
                  <c:v>260.85809462915597</c:v>
                </c:pt>
                <c:pt idx="162">
                  <c:v>283.02925831202043</c:v>
                </c:pt>
                <c:pt idx="163">
                  <c:v>304.9711764705882</c:v>
                </c:pt>
                <c:pt idx="164">
                  <c:v>328.37033248081838</c:v>
                </c:pt>
                <c:pt idx="165">
                  <c:v>349.29135549872126</c:v>
                </c:pt>
                <c:pt idx="166">
                  <c:v>371.10392583120199</c:v>
                </c:pt>
                <c:pt idx="167">
                  <c:v>385.70562659846547</c:v>
                </c:pt>
                <c:pt idx="168">
                  <c:v>364.32255754475699</c:v>
                </c:pt>
                <c:pt idx="169">
                  <c:v>341.87911764705882</c:v>
                </c:pt>
                <c:pt idx="170">
                  <c:v>320.59448849104859</c:v>
                </c:pt>
                <c:pt idx="171">
                  <c:v>298.146010230179</c:v>
                </c:pt>
                <c:pt idx="172">
                  <c:v>276.42786445012786</c:v>
                </c:pt>
                <c:pt idx="173">
                  <c:v>254.16526854219947</c:v>
                </c:pt>
                <c:pt idx="174">
                  <c:v>233.32805626598463</c:v>
                </c:pt>
                <c:pt idx="175">
                  <c:v>211.59606138107415</c:v>
                </c:pt>
                <c:pt idx="176">
                  <c:v>189.80639386189256</c:v>
                </c:pt>
                <c:pt idx="177">
                  <c:v>167.56304347826085</c:v>
                </c:pt>
                <c:pt idx="178">
                  <c:v>146.08413043478262</c:v>
                </c:pt>
                <c:pt idx="179">
                  <c:v>124.44578005115088</c:v>
                </c:pt>
                <c:pt idx="180">
                  <c:v>99.830562659846535</c:v>
                </c:pt>
                <c:pt idx="181">
                  <c:v>78.257455242966756</c:v>
                </c:pt>
                <c:pt idx="182">
                  <c:v>57.073797953964203</c:v>
                </c:pt>
                <c:pt idx="183">
                  <c:v>34.752595907928388</c:v>
                </c:pt>
                <c:pt idx="184">
                  <c:v>10.319731457800513</c:v>
                </c:pt>
                <c:pt idx="185">
                  <c:v>2.7485294117647059</c:v>
                </c:pt>
                <c:pt idx="186">
                  <c:v>23.489603580562662</c:v>
                </c:pt>
                <c:pt idx="187">
                  <c:v>44.890933503836315</c:v>
                </c:pt>
                <c:pt idx="188">
                  <c:v>70.146726342710991</c:v>
                </c:pt>
                <c:pt idx="189">
                  <c:v>92.530140664961635</c:v>
                </c:pt>
                <c:pt idx="190">
                  <c:v>114.9123273657289</c:v>
                </c:pt>
                <c:pt idx="191">
                  <c:v>136.86113810741688</c:v>
                </c:pt>
                <c:pt idx="192">
                  <c:v>158.67397698209717</c:v>
                </c:pt>
                <c:pt idx="193">
                  <c:v>181.43654731457801</c:v>
                </c:pt>
                <c:pt idx="194">
                  <c:v>203.90717391304347</c:v>
                </c:pt>
                <c:pt idx="195">
                  <c:v>225.78593350383633</c:v>
                </c:pt>
                <c:pt idx="196">
                  <c:v>248.45373401534525</c:v>
                </c:pt>
                <c:pt idx="197">
                  <c:v>269.91645780051152</c:v>
                </c:pt>
                <c:pt idx="198">
                  <c:v>292.16627877237852</c:v>
                </c:pt>
                <c:pt idx="199">
                  <c:v>314.02115089514064</c:v>
                </c:pt>
                <c:pt idx="200">
                  <c:v>335.90310741687983</c:v>
                </c:pt>
                <c:pt idx="201">
                  <c:v>358.77276214833756</c:v>
                </c:pt>
                <c:pt idx="202">
                  <c:v>380.30415601023014</c:v>
                </c:pt>
                <c:pt idx="203">
                  <c:v>385.64177749360613</c:v>
                </c:pt>
                <c:pt idx="204">
                  <c:v>385.03223785166239</c:v>
                </c:pt>
                <c:pt idx="205">
                  <c:v>359.18265984654732</c:v>
                </c:pt>
                <c:pt idx="206">
                  <c:v>337.44324808184138</c:v>
                </c:pt>
                <c:pt idx="207">
                  <c:v>315.33375959079285</c:v>
                </c:pt>
                <c:pt idx="208">
                  <c:v>292.71005115089508</c:v>
                </c:pt>
                <c:pt idx="209">
                  <c:v>270.66016624040918</c:v>
                </c:pt>
                <c:pt idx="210">
                  <c:v>248.94684143222503</c:v>
                </c:pt>
                <c:pt idx="211">
                  <c:v>227.13630434782607</c:v>
                </c:pt>
                <c:pt idx="212">
                  <c:v>205.20289002557544</c:v>
                </c:pt>
                <c:pt idx="213">
                  <c:v>182.40847826086954</c:v>
                </c:pt>
                <c:pt idx="214">
                  <c:v>161.13046035805627</c:v>
                </c:pt>
                <c:pt idx="215">
                  <c:v>138.87969309462918</c:v>
                </c:pt>
                <c:pt idx="216">
                  <c:v>116.92661125319692</c:v>
                </c:pt>
                <c:pt idx="217">
                  <c:v>95.366828644501268</c:v>
                </c:pt>
                <c:pt idx="218">
                  <c:v>72.379207161125322</c:v>
                </c:pt>
                <c:pt idx="219">
                  <c:v>51.401918158567774</c:v>
                </c:pt>
                <c:pt idx="220">
                  <c:v>26.574283887468027</c:v>
                </c:pt>
                <c:pt idx="221">
                  <c:v>4.6360741687979532</c:v>
                </c:pt>
                <c:pt idx="222">
                  <c:v>9.9671099744245524</c:v>
                </c:pt>
                <c:pt idx="223">
                  <c:v>31.978657289002555</c:v>
                </c:pt>
                <c:pt idx="224">
                  <c:v>55.142301790281323</c:v>
                </c:pt>
                <c:pt idx="225">
                  <c:v>80.108746803069039</c:v>
                </c:pt>
                <c:pt idx="226">
                  <c:v>102.30253196930946</c:v>
                </c:pt>
                <c:pt idx="227">
                  <c:v>124.6039641943734</c:v>
                </c:pt>
                <c:pt idx="228">
                  <c:v>145.73094629156009</c:v>
                </c:pt>
                <c:pt idx="229">
                  <c:v>167.86061381074168</c:v>
                </c:pt>
                <c:pt idx="230">
                  <c:v>190.28933503836313</c:v>
                </c:pt>
                <c:pt idx="231">
                  <c:v>212.63993606138104</c:v>
                </c:pt>
                <c:pt idx="232">
                  <c:v>235.69539641943732</c:v>
                </c:pt>
                <c:pt idx="233">
                  <c:v>256.07797953964194</c:v>
                </c:pt>
                <c:pt idx="234">
                  <c:v>279.97872122762146</c:v>
                </c:pt>
                <c:pt idx="235">
                  <c:v>300.05800511508949</c:v>
                </c:pt>
                <c:pt idx="236">
                  <c:v>321.84258312020455</c:v>
                </c:pt>
                <c:pt idx="237">
                  <c:v>345.15342710997442</c:v>
                </c:pt>
                <c:pt idx="238">
                  <c:v>366.16712276214832</c:v>
                </c:pt>
                <c:pt idx="239">
                  <c:v>385.29066496163682</c:v>
                </c:pt>
                <c:pt idx="240">
                  <c:v>385.98822250639381</c:v>
                </c:pt>
                <c:pt idx="241">
                  <c:v>371.51531969309463</c:v>
                </c:pt>
                <c:pt idx="242">
                  <c:v>349.5945396419437</c:v>
                </c:pt>
                <c:pt idx="243">
                  <c:v>327.79923273657289</c:v>
                </c:pt>
                <c:pt idx="244">
                  <c:v>304.33924552429664</c:v>
                </c:pt>
                <c:pt idx="245">
                  <c:v>282.69694373401535</c:v>
                </c:pt>
                <c:pt idx="246">
                  <c:v>260.34083120204605</c:v>
                </c:pt>
                <c:pt idx="247">
                  <c:v>237.30776214833759</c:v>
                </c:pt>
                <c:pt idx="248">
                  <c:v>215.14529411764704</c:v>
                </c:pt>
                <c:pt idx="249">
                  <c:v>193.78939897698211</c:v>
                </c:pt>
                <c:pt idx="250">
                  <c:v>172.36679028132991</c:v>
                </c:pt>
                <c:pt idx="251">
                  <c:v>150.11189258312021</c:v>
                </c:pt>
                <c:pt idx="252">
                  <c:v>128.10732736572891</c:v>
                </c:pt>
                <c:pt idx="253">
                  <c:v>107.03817135549872</c:v>
                </c:pt>
                <c:pt idx="254">
                  <c:v>82.986112531969297</c:v>
                </c:pt>
                <c:pt idx="255">
                  <c:v>61.452263427109969</c:v>
                </c:pt>
                <c:pt idx="256">
                  <c:v>40.339437340153452</c:v>
                </c:pt>
                <c:pt idx="257">
                  <c:v>15.405242966751919</c:v>
                </c:pt>
                <c:pt idx="258">
                  <c:v>2.7367135549872121</c:v>
                </c:pt>
                <c:pt idx="259">
                  <c:v>20.330780051150896</c:v>
                </c:pt>
                <c:pt idx="260">
                  <c:v>42.990473145780051</c:v>
                </c:pt>
                <c:pt idx="261">
                  <c:v>65.877007672634264</c:v>
                </c:pt>
                <c:pt idx="262">
                  <c:v>90.27925831202046</c:v>
                </c:pt>
                <c:pt idx="263">
                  <c:v>112.63740409207161</c:v>
                </c:pt>
                <c:pt idx="264">
                  <c:v>134.45234015345267</c:v>
                </c:pt>
                <c:pt idx="265">
                  <c:v>156.07677749360613</c:v>
                </c:pt>
                <c:pt idx="266">
                  <c:v>179.07622762148338</c:v>
                </c:pt>
                <c:pt idx="267">
                  <c:v>201.05603580562658</c:v>
                </c:pt>
                <c:pt idx="268">
                  <c:v>223.05773657289001</c:v>
                </c:pt>
                <c:pt idx="269">
                  <c:v>244.62879795396421</c:v>
                </c:pt>
                <c:pt idx="270">
                  <c:v>266.80361892583119</c:v>
                </c:pt>
                <c:pt idx="271">
                  <c:v>288.53659846547311</c:v>
                </c:pt>
                <c:pt idx="272">
                  <c:v>311.82161125319692</c:v>
                </c:pt>
                <c:pt idx="273">
                  <c:v>333.03606138107415</c:v>
                </c:pt>
                <c:pt idx="274">
                  <c:v>355.08239130434777</c:v>
                </c:pt>
                <c:pt idx="275">
                  <c:v>378.02690537084396</c:v>
                </c:pt>
                <c:pt idx="276">
                  <c:v>385.34063938618925</c:v>
                </c:pt>
                <c:pt idx="277">
                  <c:v>380.84175191815854</c:v>
                </c:pt>
                <c:pt idx="278">
                  <c:v>355.06124040920719</c:v>
                </c:pt>
                <c:pt idx="279">
                  <c:v>332.26846547314574</c:v>
                </c:pt>
                <c:pt idx="280">
                  <c:v>310.3145652173913</c:v>
                </c:pt>
                <c:pt idx="281">
                  <c:v>288.2848976982097</c:v>
                </c:pt>
                <c:pt idx="282">
                  <c:v>266.24639386189256</c:v>
                </c:pt>
                <c:pt idx="283">
                  <c:v>244.85535805626597</c:v>
                </c:pt>
                <c:pt idx="284">
                  <c:v>223.13682864450126</c:v>
                </c:pt>
                <c:pt idx="285">
                  <c:v>199.67751918158567</c:v>
                </c:pt>
                <c:pt idx="286">
                  <c:v>178.36808184143223</c:v>
                </c:pt>
                <c:pt idx="287">
                  <c:v>156.72558823529408</c:v>
                </c:pt>
                <c:pt idx="288">
                  <c:v>134.84808184143219</c:v>
                </c:pt>
                <c:pt idx="289">
                  <c:v>113.50634271099744</c:v>
                </c:pt>
                <c:pt idx="290">
                  <c:v>89.772838874680303</c:v>
                </c:pt>
                <c:pt idx="291">
                  <c:v>67.960780051150891</c:v>
                </c:pt>
                <c:pt idx="292">
                  <c:v>46.683452685421997</c:v>
                </c:pt>
                <c:pt idx="293">
                  <c:v>21.07970588235294</c:v>
                </c:pt>
                <c:pt idx="294">
                  <c:v>3.2057928388746801</c:v>
                </c:pt>
                <c:pt idx="295">
                  <c:v>13.955051150895141</c:v>
                </c:pt>
                <c:pt idx="296">
                  <c:v>37.111278772378512</c:v>
                </c:pt>
                <c:pt idx="297">
                  <c:v>60.203925831202042</c:v>
                </c:pt>
                <c:pt idx="298">
                  <c:v>84.63240409207161</c:v>
                </c:pt>
                <c:pt idx="299">
                  <c:v>107.33603580562659</c:v>
                </c:pt>
                <c:pt idx="300">
                  <c:v>129.37323529411762</c:v>
                </c:pt>
                <c:pt idx="301">
                  <c:v>151.18268542199488</c:v>
                </c:pt>
                <c:pt idx="302">
                  <c:v>172.94117647058823</c:v>
                </c:pt>
                <c:pt idx="303">
                  <c:v>195.72404092071611</c:v>
                </c:pt>
                <c:pt idx="304">
                  <c:v>217.5904859335038</c:v>
                </c:pt>
                <c:pt idx="305">
                  <c:v>237.64336317135547</c:v>
                </c:pt>
                <c:pt idx="306">
                  <c:v>259.97350383631715</c:v>
                </c:pt>
                <c:pt idx="307">
                  <c:v>282.28774936061382</c:v>
                </c:pt>
                <c:pt idx="308">
                  <c:v>304.27209718670076</c:v>
                </c:pt>
                <c:pt idx="309">
                  <c:v>327.7607800511509</c:v>
                </c:pt>
                <c:pt idx="310">
                  <c:v>348.92471867007669</c:v>
                </c:pt>
                <c:pt idx="311">
                  <c:v>371.05393861892583</c:v>
                </c:pt>
                <c:pt idx="312">
                  <c:v>385.49443734015341</c:v>
                </c:pt>
                <c:pt idx="313">
                  <c:v>384.21945012787722</c:v>
                </c:pt>
                <c:pt idx="314">
                  <c:v>358.24739130434779</c:v>
                </c:pt>
                <c:pt idx="315">
                  <c:v>336.23679028132995</c:v>
                </c:pt>
                <c:pt idx="316">
                  <c:v>314.04546035805623</c:v>
                </c:pt>
                <c:pt idx="317">
                  <c:v>291.89453964194371</c:v>
                </c:pt>
                <c:pt idx="318">
                  <c:v>270.30877237851661</c:v>
                </c:pt>
                <c:pt idx="319">
                  <c:v>248.29445012787721</c:v>
                </c:pt>
                <c:pt idx="320">
                  <c:v>226.30429667519184</c:v>
                </c:pt>
                <c:pt idx="321">
                  <c:v>205.20741687979537</c:v>
                </c:pt>
                <c:pt idx="322">
                  <c:v>181.87363171355497</c:v>
                </c:pt>
                <c:pt idx="323">
                  <c:v>160.49918158567775</c:v>
                </c:pt>
                <c:pt idx="324">
                  <c:v>138.54065217391303</c:v>
                </c:pt>
                <c:pt idx="325">
                  <c:v>116.82514066496162</c:v>
                </c:pt>
                <c:pt idx="326">
                  <c:v>94.417838874680299</c:v>
                </c:pt>
                <c:pt idx="327">
                  <c:v>71.483081841432224</c:v>
                </c:pt>
                <c:pt idx="328">
                  <c:v>50.507992327365727</c:v>
                </c:pt>
                <c:pt idx="329">
                  <c:v>25.660716112531972</c:v>
                </c:pt>
                <c:pt idx="330">
                  <c:v>4.3039002557544759</c:v>
                </c:pt>
                <c:pt idx="331">
                  <c:v>4.9682480818414323</c:v>
                </c:pt>
                <c:pt idx="332">
                  <c:v>27.392429667519181</c:v>
                </c:pt>
                <c:pt idx="333">
                  <c:v>50.83177749360614</c:v>
                </c:pt>
                <c:pt idx="334">
                  <c:v>72.78374680306905</c:v>
                </c:pt>
                <c:pt idx="335">
                  <c:v>98.277378516624026</c:v>
                </c:pt>
                <c:pt idx="336">
                  <c:v>120.28304347826086</c:v>
                </c:pt>
                <c:pt idx="337">
                  <c:v>141.88567774936061</c:v>
                </c:pt>
                <c:pt idx="338">
                  <c:v>164.60305626598463</c:v>
                </c:pt>
                <c:pt idx="339">
                  <c:v>186.5345652173913</c:v>
                </c:pt>
                <c:pt idx="340">
                  <c:v>208.55670076726344</c:v>
                </c:pt>
                <c:pt idx="341">
                  <c:v>230.48973145780053</c:v>
                </c:pt>
                <c:pt idx="342">
                  <c:v>252.4753196930946</c:v>
                </c:pt>
                <c:pt idx="343">
                  <c:v>274.95856777493606</c:v>
                </c:pt>
                <c:pt idx="344">
                  <c:v>296.47762148337597</c:v>
                </c:pt>
                <c:pt idx="345">
                  <c:v>318.07679028132986</c:v>
                </c:pt>
                <c:pt idx="346">
                  <c:v>341.64292838874678</c:v>
                </c:pt>
                <c:pt idx="347">
                  <c:v>362.67420716112525</c:v>
                </c:pt>
                <c:pt idx="348">
                  <c:v>383.95635549872122</c:v>
                </c:pt>
                <c:pt idx="349">
                  <c:v>385.89210997442456</c:v>
                </c:pt>
                <c:pt idx="350">
                  <c:v>364.64909207161128</c:v>
                </c:pt>
                <c:pt idx="351">
                  <c:v>342.57983375959077</c:v>
                </c:pt>
                <c:pt idx="352">
                  <c:v>320.03313299232735</c:v>
                </c:pt>
                <c:pt idx="353">
                  <c:v>298.72740409207159</c:v>
                </c:pt>
                <c:pt idx="354">
                  <c:v>276.10557544757029</c:v>
                </c:pt>
                <c:pt idx="355">
                  <c:v>253.69496163682862</c:v>
                </c:pt>
                <c:pt idx="356">
                  <c:v>232.45664961636828</c:v>
                </c:pt>
                <c:pt idx="357">
                  <c:v>210.77079283887466</c:v>
                </c:pt>
                <c:pt idx="358">
                  <c:v>189.44951406649616</c:v>
                </c:pt>
                <c:pt idx="359">
                  <c:v>166.23204603580561</c:v>
                </c:pt>
                <c:pt idx="360">
                  <c:v>145.73712276214835</c:v>
                </c:pt>
                <c:pt idx="361">
                  <c:v>123.49432225063937</c:v>
                </c:pt>
                <c:pt idx="362">
                  <c:v>99.430153452685417</c:v>
                </c:pt>
                <c:pt idx="363">
                  <c:v>77.719450127877238</c:v>
                </c:pt>
                <c:pt idx="364">
                  <c:v>56.51272378516623</c:v>
                </c:pt>
                <c:pt idx="365">
                  <c:v>34.399820971867001</c:v>
                </c:pt>
                <c:pt idx="366">
                  <c:v>10.156739130434783</c:v>
                </c:pt>
                <c:pt idx="367">
                  <c:v>2.7276470588235293</c:v>
                </c:pt>
              </c:numCache>
            </c:numRef>
          </c:xVal>
          <c:yVal>
            <c:numRef>
              <c:f>'300Na'!$E$2:$E$401</c:f>
              <c:numCache>
                <c:formatCode>General</c:formatCode>
                <c:ptCount val="400"/>
                <c:pt idx="0">
                  <c:v>2.1397891284889236E-2</c:v>
                </c:pt>
                <c:pt idx="1">
                  <c:v>2.1448651809600233E-2</c:v>
                </c:pt>
                <c:pt idx="2">
                  <c:v>3.8546497908043015E-2</c:v>
                </c:pt>
                <c:pt idx="3">
                  <c:v>8.6466886079272332E-2</c:v>
                </c:pt>
                <c:pt idx="4">
                  <c:v>0.143007138959279</c:v>
                </c:pt>
                <c:pt idx="5">
                  <c:v>0.17510963920952777</c:v>
                </c:pt>
                <c:pt idx="6">
                  <c:v>0.20353540178763516</c:v>
                </c:pt>
                <c:pt idx="7">
                  <c:v>0.24378484553926266</c:v>
                </c:pt>
                <c:pt idx="8">
                  <c:v>0.28015187032890532</c:v>
                </c:pt>
                <c:pt idx="9">
                  <c:v>0.3091843744029843</c:v>
                </c:pt>
                <c:pt idx="10">
                  <c:v>0.33533815247792259</c:v>
                </c:pt>
                <c:pt idx="11">
                  <c:v>0.35083414501736399</c:v>
                </c:pt>
                <c:pt idx="12">
                  <c:v>0.36495318106878366</c:v>
                </c:pt>
                <c:pt idx="13">
                  <c:v>0.38195305430287685</c:v>
                </c:pt>
                <c:pt idx="14">
                  <c:v>0.40236557157377367</c:v>
                </c:pt>
                <c:pt idx="15">
                  <c:v>0.42472825673769787</c:v>
                </c:pt>
                <c:pt idx="16">
                  <c:v>0.44016058642770994</c:v>
                </c:pt>
                <c:pt idx="17">
                  <c:v>0.45968297595816665</c:v>
                </c:pt>
                <c:pt idx="18">
                  <c:v>0.47510366524423792</c:v>
                </c:pt>
                <c:pt idx="19">
                  <c:v>0.48747282582732426</c:v>
                </c:pt>
                <c:pt idx="20">
                  <c:v>0.4836201249036024</c:v>
                </c:pt>
                <c:pt idx="21">
                  <c:v>0.47436075381995602</c:v>
                </c:pt>
                <c:pt idx="22">
                  <c:v>0.46621352887323325</c:v>
                </c:pt>
                <c:pt idx="23">
                  <c:v>0.45559483441109611</c:v>
                </c:pt>
                <c:pt idx="24">
                  <c:v>0.44184578247817252</c:v>
                </c:pt>
                <c:pt idx="25">
                  <c:v>0.42793074899392408</c:v>
                </c:pt>
                <c:pt idx="26">
                  <c:v>0.40524914352619762</c:v>
                </c:pt>
                <c:pt idx="27">
                  <c:v>0.38438863967051434</c:v>
                </c:pt>
                <c:pt idx="28">
                  <c:v>0.36489312189236495</c:v>
                </c:pt>
                <c:pt idx="29">
                  <c:v>0.34505766828039786</c:v>
                </c:pt>
                <c:pt idx="30">
                  <c:v>0.31224019664138208</c:v>
                </c:pt>
                <c:pt idx="31">
                  <c:v>0.28287222002729095</c:v>
                </c:pt>
                <c:pt idx="32">
                  <c:v>0.25021862226573915</c:v>
                </c:pt>
                <c:pt idx="33">
                  <c:v>0.21623964490509448</c:v>
                </c:pt>
                <c:pt idx="34">
                  <c:v>0.17234042956541432</c:v>
                </c:pt>
                <c:pt idx="35">
                  <c:v>0.1263208933696538</c:v>
                </c:pt>
                <c:pt idx="36">
                  <c:v>5.5105050339290064E-2</c:v>
                </c:pt>
                <c:pt idx="37">
                  <c:v>2.9209214268631069E-2</c:v>
                </c:pt>
                <c:pt idx="38">
                  <c:v>5.7738297356504029E-2</c:v>
                </c:pt>
                <c:pt idx="39">
                  <c:v>0.10122482442452979</c:v>
                </c:pt>
                <c:pt idx="40">
                  <c:v>0.14655253409335869</c:v>
                </c:pt>
                <c:pt idx="41">
                  <c:v>0.17738627287103303</c:v>
                </c:pt>
                <c:pt idx="42">
                  <c:v>0.21018058421542971</c:v>
                </c:pt>
                <c:pt idx="43">
                  <c:v>0.24183951843947729</c:v>
                </c:pt>
                <c:pt idx="44">
                  <c:v>0.27397012574954804</c:v>
                </c:pt>
                <c:pt idx="45">
                  <c:v>0.29916043615198307</c:v>
                </c:pt>
                <c:pt idx="46">
                  <c:v>0.31508711134595602</c:v>
                </c:pt>
                <c:pt idx="47">
                  <c:v>0.33695054233200639</c:v>
                </c:pt>
                <c:pt idx="48">
                  <c:v>0.35267015567953952</c:v>
                </c:pt>
                <c:pt idx="49">
                  <c:v>0.3714464507381588</c:v>
                </c:pt>
                <c:pt idx="50">
                  <c:v>0.39838455064712591</c:v>
                </c:pt>
                <c:pt idx="51">
                  <c:v>0.41485434090721846</c:v>
                </c:pt>
                <c:pt idx="52">
                  <c:v>0.43446867674179251</c:v>
                </c:pt>
                <c:pt idx="53">
                  <c:v>0.4449105921021429</c:v>
                </c:pt>
                <c:pt idx="54">
                  <c:v>0.47139077531620655</c:v>
                </c:pt>
                <c:pt idx="55">
                  <c:v>0.48252515837923271</c:v>
                </c:pt>
                <c:pt idx="56">
                  <c:v>0.4850255397473337</c:v>
                </c:pt>
                <c:pt idx="57">
                  <c:v>0.47166291647481778</c:v>
                </c:pt>
                <c:pt idx="58">
                  <c:v>0.46053765652926565</c:v>
                </c:pt>
                <c:pt idx="59">
                  <c:v>0.44721149100981916</c:v>
                </c:pt>
                <c:pt idx="60">
                  <c:v>0.4334475149673761</c:v>
                </c:pt>
                <c:pt idx="61">
                  <c:v>0.41949219127870696</c:v>
                </c:pt>
                <c:pt idx="62">
                  <c:v>0.3962100605896311</c:v>
                </c:pt>
                <c:pt idx="63">
                  <c:v>0.37901985616802891</c:v>
                </c:pt>
                <c:pt idx="64">
                  <c:v>0.35673215650724405</c:v>
                </c:pt>
                <c:pt idx="65">
                  <c:v>0.33271933307607476</c:v>
                </c:pt>
                <c:pt idx="66">
                  <c:v>0.30873954272154092</c:v>
                </c:pt>
                <c:pt idx="67">
                  <c:v>0.27972610115298624</c:v>
                </c:pt>
                <c:pt idx="68">
                  <c:v>0.24758714566163317</c:v>
                </c:pt>
                <c:pt idx="69">
                  <c:v>0.21616987874210056</c:v>
                </c:pt>
                <c:pt idx="70">
                  <c:v>0.18106284359956337</c:v>
                </c:pt>
                <c:pt idx="71">
                  <c:v>0.13594963142287575</c:v>
                </c:pt>
                <c:pt idx="72">
                  <c:v>9.1930674710478125E-2</c:v>
                </c:pt>
                <c:pt idx="73">
                  <c:v>3.6913779193954409E-2</c:v>
                </c:pt>
                <c:pt idx="74">
                  <c:v>2.8062976349730238E-2</c:v>
                </c:pt>
                <c:pt idx="75">
                  <c:v>5.2554122468868647E-2</c:v>
                </c:pt>
                <c:pt idx="76">
                  <c:v>9.646682534816324E-2</c:v>
                </c:pt>
                <c:pt idx="77">
                  <c:v>0.13102281413787525</c:v>
                </c:pt>
                <c:pt idx="78">
                  <c:v>0.15340123598137054</c:v>
                </c:pt>
                <c:pt idx="79">
                  <c:v>0.18690019871416028</c:v>
                </c:pt>
                <c:pt idx="80">
                  <c:v>0.21042372204255194</c:v>
                </c:pt>
                <c:pt idx="81">
                  <c:v>0.24174975182574854</c:v>
                </c:pt>
                <c:pt idx="82">
                  <c:v>0.26460980875749451</c:v>
                </c:pt>
                <c:pt idx="83">
                  <c:v>0.28898921053002702</c:v>
                </c:pt>
                <c:pt idx="84">
                  <c:v>0.31475699453780154</c:v>
                </c:pt>
                <c:pt idx="85">
                  <c:v>0.33605084207283953</c:v>
                </c:pt>
                <c:pt idx="86">
                  <c:v>0.35998489935344191</c:v>
                </c:pt>
                <c:pt idx="87">
                  <c:v>0.38935909623835507</c:v>
                </c:pt>
                <c:pt idx="88">
                  <c:v>0.41356480996883083</c:v>
                </c:pt>
                <c:pt idx="89">
                  <c:v>0.42504033313981243</c:v>
                </c:pt>
                <c:pt idx="90">
                  <c:v>0.44732533891380644</c:v>
                </c:pt>
                <c:pt idx="91">
                  <c:v>0.46432153337543186</c:v>
                </c:pt>
                <c:pt idx="92">
                  <c:v>0.47433901806510659</c:v>
                </c:pt>
                <c:pt idx="93">
                  <c:v>0.48332649265237398</c:v>
                </c:pt>
                <c:pt idx="94">
                  <c:v>0.47418445016416266</c:v>
                </c:pt>
                <c:pt idx="95">
                  <c:v>0.4621166903794145</c:v>
                </c:pt>
                <c:pt idx="96">
                  <c:v>0.44510834827413692</c:v>
                </c:pt>
                <c:pt idx="97">
                  <c:v>0.43149754285881708</c:v>
                </c:pt>
                <c:pt idx="98">
                  <c:v>0.41692881065636683</c:v>
                </c:pt>
                <c:pt idx="99">
                  <c:v>0.40012693626926205</c:v>
                </c:pt>
                <c:pt idx="100">
                  <c:v>0.37467720154047779</c:v>
                </c:pt>
                <c:pt idx="101">
                  <c:v>0.35651503416768782</c:v>
                </c:pt>
                <c:pt idx="102">
                  <c:v>0.33676656745860356</c:v>
                </c:pt>
                <c:pt idx="103">
                  <c:v>0.31194109903212786</c:v>
                </c:pt>
                <c:pt idx="104">
                  <c:v>0.27881832000307594</c:v>
                </c:pt>
                <c:pt idx="105">
                  <c:v>0.24734714008579484</c:v>
                </c:pt>
                <c:pt idx="106">
                  <c:v>0.211996707097548</c:v>
                </c:pt>
                <c:pt idx="107">
                  <c:v>0.18310509771183814</c:v>
                </c:pt>
                <c:pt idx="108">
                  <c:v>0.14053755248427599</c:v>
                </c:pt>
                <c:pt idx="109">
                  <c:v>9.9877979072966555E-2</c:v>
                </c:pt>
                <c:pt idx="110">
                  <c:v>4.7016395933721179E-2</c:v>
                </c:pt>
                <c:pt idx="111">
                  <c:v>2.590570623436882E-2</c:v>
                </c:pt>
                <c:pt idx="112">
                  <c:v>3.8969461931882242E-2</c:v>
                </c:pt>
                <c:pt idx="113">
                  <c:v>7.8641725286208691E-2</c:v>
                </c:pt>
                <c:pt idx="114">
                  <c:v>0.11569934340854016</c:v>
                </c:pt>
                <c:pt idx="115">
                  <c:v>0.13738858644318122</c:v>
                </c:pt>
                <c:pt idx="116">
                  <c:v>0.16670982506187809</c:v>
                </c:pt>
                <c:pt idx="117">
                  <c:v>0.19750380471329401</c:v>
                </c:pt>
                <c:pt idx="118">
                  <c:v>0.22498912346329897</c:v>
                </c:pt>
                <c:pt idx="119">
                  <c:v>0.24784476669331162</c:v>
                </c:pt>
                <c:pt idx="120">
                  <c:v>0.27387022029709712</c:v>
                </c:pt>
                <c:pt idx="121">
                  <c:v>0.29484172630774247</c:v>
                </c:pt>
                <c:pt idx="122">
                  <c:v>0.32254009874952172</c:v>
                </c:pt>
                <c:pt idx="123">
                  <c:v>0.34827322131728844</c:v>
                </c:pt>
                <c:pt idx="124">
                  <c:v>0.36899172163382599</c:v>
                </c:pt>
                <c:pt idx="125">
                  <c:v>0.39380593668750447</c:v>
                </c:pt>
                <c:pt idx="126">
                  <c:v>0.41850631580436365</c:v>
                </c:pt>
                <c:pt idx="127">
                  <c:v>0.43587985093955212</c:v>
                </c:pt>
                <c:pt idx="128">
                  <c:v>0.45621078982314167</c:v>
                </c:pt>
                <c:pt idx="129">
                  <c:v>0.47271869503167929</c:v>
                </c:pt>
                <c:pt idx="130">
                  <c:v>0.47699191346069275</c:v>
                </c:pt>
                <c:pt idx="131">
                  <c:v>0.46967441465064791</c:v>
                </c:pt>
                <c:pt idx="132">
                  <c:v>0.45515619139864039</c:v>
                </c:pt>
                <c:pt idx="133">
                  <c:v>0.44444562963279011</c:v>
                </c:pt>
                <c:pt idx="134">
                  <c:v>0.43136763988670213</c:v>
                </c:pt>
                <c:pt idx="135">
                  <c:v>0.41598279095833118</c:v>
                </c:pt>
                <c:pt idx="136">
                  <c:v>0.39282759661005495</c:v>
                </c:pt>
                <c:pt idx="137">
                  <c:v>0.37124951672594159</c:v>
                </c:pt>
                <c:pt idx="138">
                  <c:v>0.3473147188852031</c:v>
                </c:pt>
                <c:pt idx="139">
                  <c:v>0.33072023558392971</c:v>
                </c:pt>
                <c:pt idx="140">
                  <c:v>0.3044451797133807</c:v>
                </c:pt>
                <c:pt idx="141">
                  <c:v>0.27331886146404394</c:v>
                </c:pt>
                <c:pt idx="142">
                  <c:v>0.24261631220099963</c:v>
                </c:pt>
                <c:pt idx="143">
                  <c:v>0.1988863755175645</c:v>
                </c:pt>
                <c:pt idx="144">
                  <c:v>0.17699891959859476</c:v>
                </c:pt>
                <c:pt idx="145">
                  <c:v>0.13730776706649039</c:v>
                </c:pt>
                <c:pt idx="146">
                  <c:v>0.10202667938490441</c:v>
                </c:pt>
                <c:pt idx="147">
                  <c:v>5.1444145188135865E-2</c:v>
                </c:pt>
                <c:pt idx="148">
                  <c:v>2.4724100670109665E-2</c:v>
                </c:pt>
                <c:pt idx="149">
                  <c:v>3.3576652139168509E-2</c:v>
                </c:pt>
                <c:pt idx="150">
                  <c:v>6.6138375370333569E-2</c:v>
                </c:pt>
                <c:pt idx="151">
                  <c:v>8.8627143392070964E-2</c:v>
                </c:pt>
                <c:pt idx="152">
                  <c:v>0.12837234470470113</c:v>
                </c:pt>
                <c:pt idx="153">
                  <c:v>0.15458958467204692</c:v>
                </c:pt>
                <c:pt idx="154">
                  <c:v>0.18236828746786102</c:v>
                </c:pt>
                <c:pt idx="155">
                  <c:v>0.20602119607871616</c:v>
                </c:pt>
                <c:pt idx="156">
                  <c:v>0.23467914233503542</c:v>
                </c:pt>
                <c:pt idx="157">
                  <c:v>0.2543265847858836</c:v>
                </c:pt>
                <c:pt idx="158">
                  <c:v>0.28104548583475947</c:v>
                </c:pt>
                <c:pt idx="159">
                  <c:v>0.30399699505050332</c:v>
                </c:pt>
                <c:pt idx="160">
                  <c:v>0.33160810898552523</c:v>
                </c:pt>
                <c:pt idx="161">
                  <c:v>0.35587203809482054</c:v>
                </c:pt>
                <c:pt idx="162">
                  <c:v>0.37711678005625454</c:v>
                </c:pt>
                <c:pt idx="163">
                  <c:v>0.40008568234973207</c:v>
                </c:pt>
                <c:pt idx="164">
                  <c:v>0.42696748860327705</c:v>
                </c:pt>
                <c:pt idx="165">
                  <c:v>0.44830074739804004</c:v>
                </c:pt>
                <c:pt idx="166">
                  <c:v>0.47458072098398052</c:v>
                </c:pt>
                <c:pt idx="167">
                  <c:v>0.46241267047710127</c:v>
                </c:pt>
                <c:pt idx="168">
                  <c:v>0.44451987452804215</c:v>
                </c:pt>
                <c:pt idx="169">
                  <c:v>0.4313536472719427</c:v>
                </c:pt>
                <c:pt idx="170">
                  <c:v>0.41964340717546578</c:v>
                </c:pt>
                <c:pt idx="171">
                  <c:v>0.39968905790051573</c:v>
                </c:pt>
                <c:pt idx="172">
                  <c:v>0.38251936972895478</c:v>
                </c:pt>
                <c:pt idx="173">
                  <c:v>0.35756487308431495</c:v>
                </c:pt>
                <c:pt idx="174">
                  <c:v>0.33876694050666462</c:v>
                </c:pt>
                <c:pt idx="175">
                  <c:v>0.31821131637084576</c:v>
                </c:pt>
                <c:pt idx="176">
                  <c:v>0.28855227150367996</c:v>
                </c:pt>
                <c:pt idx="177">
                  <c:v>0.25664709561464544</c:v>
                </c:pt>
                <c:pt idx="178">
                  <c:v>0.22180362456400618</c:v>
                </c:pt>
                <c:pt idx="179">
                  <c:v>0.19085398685199251</c:v>
                </c:pt>
                <c:pt idx="180">
                  <c:v>0.16243646906649223</c:v>
                </c:pt>
                <c:pt idx="181">
                  <c:v>0.12927056961059877</c:v>
                </c:pt>
                <c:pt idx="182">
                  <c:v>9.5268953305732651E-2</c:v>
                </c:pt>
                <c:pt idx="183">
                  <c:v>3.8416582195005183E-2</c:v>
                </c:pt>
                <c:pt idx="184">
                  <c:v>2.5318159383990953E-2</c:v>
                </c:pt>
                <c:pt idx="185">
                  <c:v>4.5541722662112254E-2</c:v>
                </c:pt>
                <c:pt idx="186">
                  <c:v>7.5104744832380485E-2</c:v>
                </c:pt>
                <c:pt idx="187">
                  <c:v>0.11877344892238691</c:v>
                </c:pt>
                <c:pt idx="188">
                  <c:v>0.13807050473675031</c:v>
                </c:pt>
                <c:pt idx="189">
                  <c:v>0.16400254643473799</c:v>
                </c:pt>
                <c:pt idx="190">
                  <c:v>0.18714056146285529</c:v>
                </c:pt>
                <c:pt idx="191">
                  <c:v>0.20982449041657067</c:v>
                </c:pt>
                <c:pt idx="192">
                  <c:v>0.22955136893647518</c:v>
                </c:pt>
                <c:pt idx="193">
                  <c:v>0.25788364485935517</c:v>
                </c:pt>
                <c:pt idx="194">
                  <c:v>0.28788509561570863</c:v>
                </c:pt>
                <c:pt idx="195">
                  <c:v>0.31641666480508196</c:v>
                </c:pt>
                <c:pt idx="196">
                  <c:v>0.34474601216774153</c:v>
                </c:pt>
                <c:pt idx="197">
                  <c:v>0.36448755473646288</c:v>
                </c:pt>
                <c:pt idx="198">
                  <c:v>0.38852906780220764</c:v>
                </c:pt>
                <c:pt idx="199">
                  <c:v>0.40698286549228507</c:v>
                </c:pt>
                <c:pt idx="200">
                  <c:v>0.42724757753827897</c:v>
                </c:pt>
                <c:pt idx="201">
                  <c:v>0.45350272809101111</c:v>
                </c:pt>
                <c:pt idx="202">
                  <c:v>0.46479889708799305</c:v>
                </c:pt>
                <c:pt idx="203">
                  <c:v>0.46935485907362212</c:v>
                </c:pt>
                <c:pt idx="204">
                  <c:v>0.45410196205651154</c:v>
                </c:pt>
                <c:pt idx="205">
                  <c:v>0.43779356247331652</c:v>
                </c:pt>
                <c:pt idx="206">
                  <c:v>0.42514705730425389</c:v>
                </c:pt>
                <c:pt idx="207">
                  <c:v>0.40978714303493197</c:v>
                </c:pt>
                <c:pt idx="208">
                  <c:v>0.39072469584817504</c:v>
                </c:pt>
                <c:pt idx="209">
                  <c:v>0.36900925921723321</c:v>
                </c:pt>
                <c:pt idx="210">
                  <c:v>0.34948079036898044</c:v>
                </c:pt>
                <c:pt idx="211">
                  <c:v>0.33238683964831212</c:v>
                </c:pt>
                <c:pt idx="212">
                  <c:v>0.30995301918107065</c:v>
                </c:pt>
                <c:pt idx="213">
                  <c:v>0.27940636764317794</c:v>
                </c:pt>
                <c:pt idx="214">
                  <c:v>0.25055789848070459</c:v>
                </c:pt>
                <c:pt idx="215">
                  <c:v>0.21978162058615322</c:v>
                </c:pt>
                <c:pt idx="216">
                  <c:v>0.18138550812501872</c:v>
                </c:pt>
                <c:pt idx="217">
                  <c:v>0.15426847685503098</c:v>
                </c:pt>
                <c:pt idx="218">
                  <c:v>0.1181183287210882</c:v>
                </c:pt>
                <c:pt idx="219">
                  <c:v>6.589898305348342E-2</c:v>
                </c:pt>
                <c:pt idx="220">
                  <c:v>2.955627227545405E-2</c:v>
                </c:pt>
                <c:pt idx="221">
                  <c:v>2.7132010307776299E-2</c:v>
                </c:pt>
                <c:pt idx="222">
                  <c:v>5.587829305449022E-2</c:v>
                </c:pt>
                <c:pt idx="223">
                  <c:v>8.0665913247036938E-2</c:v>
                </c:pt>
                <c:pt idx="224">
                  <c:v>0.11848755236720299</c:v>
                </c:pt>
                <c:pt idx="225">
                  <c:v>0.14168933731486039</c:v>
                </c:pt>
                <c:pt idx="226">
                  <c:v>0.1653049014192649</c:v>
                </c:pt>
                <c:pt idx="227">
                  <c:v>0.19400145935657787</c:v>
                </c:pt>
                <c:pt idx="228">
                  <c:v>0.21963908597897214</c:v>
                </c:pt>
                <c:pt idx="229">
                  <c:v>0.23778041682336395</c:v>
                </c:pt>
                <c:pt idx="230">
                  <c:v>0.26499907343073975</c:v>
                </c:pt>
                <c:pt idx="231">
                  <c:v>0.28713244104438795</c:v>
                </c:pt>
                <c:pt idx="232">
                  <c:v>0.31474742447690629</c:v>
                </c:pt>
                <c:pt idx="233">
                  <c:v>0.33881869506690143</c:v>
                </c:pt>
                <c:pt idx="234">
                  <c:v>0.36064285743394742</c:v>
                </c:pt>
                <c:pt idx="235">
                  <c:v>0.38698086468629722</c:v>
                </c:pt>
                <c:pt idx="236">
                  <c:v>0.41535017965972021</c:v>
                </c:pt>
                <c:pt idx="237">
                  <c:v>0.43529311288813238</c:v>
                </c:pt>
                <c:pt idx="238">
                  <c:v>0.46172263914750489</c:v>
                </c:pt>
                <c:pt idx="239">
                  <c:v>0.4644002387017227</c:v>
                </c:pt>
                <c:pt idx="240">
                  <c:v>0.45962172580420241</c:v>
                </c:pt>
                <c:pt idx="241">
                  <c:v>0.44558750512035744</c:v>
                </c:pt>
                <c:pt idx="242">
                  <c:v>0.43119588383858853</c:v>
                </c:pt>
                <c:pt idx="243">
                  <c:v>0.41746703795071771</c:v>
                </c:pt>
                <c:pt idx="244">
                  <c:v>0.39827551481391749</c:v>
                </c:pt>
                <c:pt idx="245">
                  <c:v>0.37267417309470607</c:v>
                </c:pt>
                <c:pt idx="246">
                  <c:v>0.35238059697995028</c:v>
                </c:pt>
                <c:pt idx="247">
                  <c:v>0.33650617150636014</c:v>
                </c:pt>
                <c:pt idx="248">
                  <c:v>0.31628020072659685</c:v>
                </c:pt>
                <c:pt idx="249">
                  <c:v>0.29080566983814482</c:v>
                </c:pt>
                <c:pt idx="250">
                  <c:v>0.26457072328635362</c:v>
                </c:pt>
                <c:pt idx="251">
                  <c:v>0.23310437355553965</c:v>
                </c:pt>
                <c:pt idx="252">
                  <c:v>0.19903641693686858</c:v>
                </c:pt>
                <c:pt idx="253">
                  <c:v>0.16164172386695819</c:v>
                </c:pt>
                <c:pt idx="254">
                  <c:v>0.12820058530233622</c:v>
                </c:pt>
                <c:pt idx="255">
                  <c:v>9.4637579238862124E-2</c:v>
                </c:pt>
                <c:pt idx="256">
                  <c:v>4.2152234057867007E-2</c:v>
                </c:pt>
                <c:pt idx="257">
                  <c:v>2.3014967669148793E-2</c:v>
                </c:pt>
                <c:pt idx="258">
                  <c:v>3.8906760493172758E-2</c:v>
                </c:pt>
                <c:pt idx="259">
                  <c:v>6.7877377345748821E-2</c:v>
                </c:pt>
                <c:pt idx="260">
                  <c:v>9.4619428358615962E-2</c:v>
                </c:pt>
                <c:pt idx="261">
                  <c:v>0.12912378433507954</c:v>
                </c:pt>
                <c:pt idx="262">
                  <c:v>0.15119649802299995</c:v>
                </c:pt>
                <c:pt idx="263">
                  <c:v>0.17957386762065883</c:v>
                </c:pt>
                <c:pt idx="264">
                  <c:v>0.20697858090434654</c:v>
                </c:pt>
                <c:pt idx="265">
                  <c:v>0.22633473440569524</c:v>
                </c:pt>
                <c:pt idx="266">
                  <c:v>0.24520848520423036</c:v>
                </c:pt>
                <c:pt idx="267">
                  <c:v>0.27069019123233384</c:v>
                </c:pt>
                <c:pt idx="268">
                  <c:v>0.29710096013523085</c:v>
                </c:pt>
                <c:pt idx="269">
                  <c:v>0.32338791528465494</c:v>
                </c:pt>
                <c:pt idx="270">
                  <c:v>0.34502060739083829</c:v>
                </c:pt>
                <c:pt idx="271">
                  <c:v>0.37374649164168294</c:v>
                </c:pt>
                <c:pt idx="272">
                  <c:v>0.39170905480918444</c:v>
                </c:pt>
                <c:pt idx="273">
                  <c:v>0.41474534159069187</c:v>
                </c:pt>
                <c:pt idx="274">
                  <c:v>0.44668812913789546</c:v>
                </c:pt>
                <c:pt idx="275">
                  <c:v>0.45898747271721085</c:v>
                </c:pt>
                <c:pt idx="276">
                  <c:v>0.46233232882388248</c:v>
                </c:pt>
                <c:pt idx="277">
                  <c:v>0.44649112005065705</c:v>
                </c:pt>
                <c:pt idx="278">
                  <c:v>0.43535212498855025</c:v>
                </c:pt>
                <c:pt idx="279">
                  <c:v>0.42077337978895857</c:v>
                </c:pt>
                <c:pt idx="280">
                  <c:v>0.40473314365379642</c:v>
                </c:pt>
                <c:pt idx="281">
                  <c:v>0.38246910041699461</c:v>
                </c:pt>
                <c:pt idx="282">
                  <c:v>0.3600308186380754</c:v>
                </c:pt>
                <c:pt idx="283">
                  <c:v>0.33989697043032313</c:v>
                </c:pt>
                <c:pt idx="284">
                  <c:v>0.32039966397764841</c:v>
                </c:pt>
                <c:pt idx="285">
                  <c:v>0.29413124630350557</c:v>
                </c:pt>
                <c:pt idx="286">
                  <c:v>0.26480467318813494</c:v>
                </c:pt>
                <c:pt idx="287">
                  <c:v>0.23399694320433218</c:v>
                </c:pt>
                <c:pt idx="288">
                  <c:v>0.1989326823937673</c:v>
                </c:pt>
                <c:pt idx="289">
                  <c:v>0.16810970637706518</c:v>
                </c:pt>
                <c:pt idx="290">
                  <c:v>0.13471098304167889</c:v>
                </c:pt>
                <c:pt idx="291">
                  <c:v>0.10292828500562154</c:v>
                </c:pt>
                <c:pt idx="292">
                  <c:v>6.1924220853972159E-2</c:v>
                </c:pt>
                <c:pt idx="293">
                  <c:v>2.2229249629004938E-2</c:v>
                </c:pt>
                <c:pt idx="294">
                  <c:v>3.1918795519992771E-2</c:v>
                </c:pt>
                <c:pt idx="295">
                  <c:v>5.9964052749657638E-2</c:v>
                </c:pt>
                <c:pt idx="296">
                  <c:v>8.205578628275062E-2</c:v>
                </c:pt>
                <c:pt idx="297">
                  <c:v>0.12062796166525405</c:v>
                </c:pt>
                <c:pt idx="298">
                  <c:v>0.14711809697798392</c:v>
                </c:pt>
                <c:pt idx="299">
                  <c:v>0.17104336710499093</c:v>
                </c:pt>
                <c:pt idx="300">
                  <c:v>0.19665056498395597</c:v>
                </c:pt>
                <c:pt idx="301">
                  <c:v>0.21485432318266975</c:v>
                </c:pt>
                <c:pt idx="302">
                  <c:v>0.23668244115689904</c:v>
                </c:pt>
                <c:pt idx="303">
                  <c:v>0.25356767821490789</c:v>
                </c:pt>
                <c:pt idx="304">
                  <c:v>0.27729499179179096</c:v>
                </c:pt>
                <c:pt idx="305">
                  <c:v>0.30351947525124962</c:v>
                </c:pt>
                <c:pt idx="306">
                  <c:v>0.33031555937238855</c:v>
                </c:pt>
                <c:pt idx="307">
                  <c:v>0.35399052098342532</c:v>
                </c:pt>
                <c:pt idx="308">
                  <c:v>0.38135403028095916</c:v>
                </c:pt>
                <c:pt idx="309">
                  <c:v>0.40550498975917426</c:v>
                </c:pt>
                <c:pt idx="310">
                  <c:v>0.43630457183054505</c:v>
                </c:pt>
                <c:pt idx="311">
                  <c:v>0.45610577165821681</c:v>
                </c:pt>
                <c:pt idx="312">
                  <c:v>0.45685529414650949</c:v>
                </c:pt>
                <c:pt idx="313">
                  <c:v>0.44415947172738413</c:v>
                </c:pt>
                <c:pt idx="314">
                  <c:v>0.43104221179138386</c:v>
                </c:pt>
                <c:pt idx="315">
                  <c:v>0.41757935594564521</c:v>
                </c:pt>
                <c:pt idx="316">
                  <c:v>0.40232385477106608</c:v>
                </c:pt>
                <c:pt idx="317">
                  <c:v>0.3796146334456284</c:v>
                </c:pt>
                <c:pt idx="318">
                  <c:v>0.35479829929564022</c:v>
                </c:pt>
                <c:pt idx="319">
                  <c:v>0.33631174376731099</c:v>
                </c:pt>
                <c:pt idx="320">
                  <c:v>0.31703061517096115</c:v>
                </c:pt>
                <c:pt idx="321">
                  <c:v>0.29403931152694673</c:v>
                </c:pt>
                <c:pt idx="322">
                  <c:v>0.26611746408897841</c:v>
                </c:pt>
                <c:pt idx="323">
                  <c:v>0.23829329386433845</c:v>
                </c:pt>
                <c:pt idx="324">
                  <c:v>0.20520411170761893</c:v>
                </c:pt>
                <c:pt idx="325">
                  <c:v>0.17307416354251937</c:v>
                </c:pt>
                <c:pt idx="326">
                  <c:v>0.14237337034813166</c:v>
                </c:pt>
                <c:pt idx="327">
                  <c:v>0.10843743200295279</c:v>
                </c:pt>
                <c:pt idx="328">
                  <c:v>6.2453616479710726E-2</c:v>
                </c:pt>
                <c:pt idx="329">
                  <c:v>2.5253594066253916E-2</c:v>
                </c:pt>
                <c:pt idx="330">
                  <c:v>2.3236354857246292E-2</c:v>
                </c:pt>
                <c:pt idx="331">
                  <c:v>4.5912179275306553E-2</c:v>
                </c:pt>
                <c:pt idx="332">
                  <c:v>7.7179800687795508E-2</c:v>
                </c:pt>
                <c:pt idx="333">
                  <c:v>9.9286527016856863E-2</c:v>
                </c:pt>
                <c:pt idx="334">
                  <c:v>0.13588853606940371</c:v>
                </c:pt>
                <c:pt idx="335">
                  <c:v>0.15529225443232048</c:v>
                </c:pt>
                <c:pt idx="336">
                  <c:v>0.17764714317457292</c:v>
                </c:pt>
                <c:pt idx="337">
                  <c:v>0.20312167959529387</c:v>
                </c:pt>
                <c:pt idx="338">
                  <c:v>0.22486418147223033</c:v>
                </c:pt>
                <c:pt idx="339">
                  <c:v>0.2454074932527664</c:v>
                </c:pt>
                <c:pt idx="340">
                  <c:v>0.26971655675851841</c:v>
                </c:pt>
                <c:pt idx="341">
                  <c:v>0.2939632126204757</c:v>
                </c:pt>
                <c:pt idx="342">
                  <c:v>0.32091192386120715</c:v>
                </c:pt>
                <c:pt idx="343">
                  <c:v>0.34846346602740808</c:v>
                </c:pt>
                <c:pt idx="344">
                  <c:v>0.37385901499888718</c:v>
                </c:pt>
                <c:pt idx="345">
                  <c:v>0.39710204458312304</c:v>
                </c:pt>
                <c:pt idx="346">
                  <c:v>0.42392015243490411</c:v>
                </c:pt>
                <c:pt idx="347">
                  <c:v>0.45267172282874196</c:v>
                </c:pt>
                <c:pt idx="348">
                  <c:v>0.45907118697537919</c:v>
                </c:pt>
                <c:pt idx="349">
                  <c:v>0.45222114065999419</c:v>
                </c:pt>
                <c:pt idx="350">
                  <c:v>0.43382914654223637</c:v>
                </c:pt>
                <c:pt idx="351">
                  <c:v>0.42046564383633528</c:v>
                </c:pt>
                <c:pt idx="352">
                  <c:v>0.4036910766953703</c:v>
                </c:pt>
                <c:pt idx="353">
                  <c:v>0.38584258664239973</c:v>
                </c:pt>
                <c:pt idx="354">
                  <c:v>0.36204623026241617</c:v>
                </c:pt>
                <c:pt idx="355">
                  <c:v>0.33881254200004979</c:v>
                </c:pt>
                <c:pt idx="356">
                  <c:v>0.3182102329092068</c:v>
                </c:pt>
                <c:pt idx="357">
                  <c:v>0.29775541250856197</c:v>
                </c:pt>
                <c:pt idx="358">
                  <c:v>0.26790261214959243</c:v>
                </c:pt>
                <c:pt idx="359">
                  <c:v>0.23861077940898734</c:v>
                </c:pt>
                <c:pt idx="360">
                  <c:v>0.20983110778067174</c:v>
                </c:pt>
                <c:pt idx="361">
                  <c:v>0.17897616719352177</c:v>
                </c:pt>
                <c:pt idx="362">
                  <c:v>0.14559123179718325</c:v>
                </c:pt>
                <c:pt idx="363">
                  <c:v>0.11546510122161499</c:v>
                </c:pt>
                <c:pt idx="364">
                  <c:v>8.8578760868171055E-2</c:v>
                </c:pt>
                <c:pt idx="365">
                  <c:v>3.4733537154360498E-2</c:v>
                </c:pt>
                <c:pt idx="366">
                  <c:v>2.3676872440470897E-2</c:v>
                </c:pt>
                <c:pt idx="367">
                  <c:v>2.3841855636419711E-2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6CD-4550-BDCC-F7327061D9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830720"/>
        <c:axId val="113831296"/>
      </c:scatterChart>
      <c:valAx>
        <c:axId val="11383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13831296"/>
        <c:crosses val="autoZero"/>
        <c:crossBetween val="midCat"/>
      </c:valAx>
      <c:valAx>
        <c:axId val="113831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830720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'300Na'!$K$1</c:f>
              <c:strCache>
                <c:ptCount val="1"/>
                <c:pt idx="0">
                  <c:v>1/resist*1000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1.1681977252843399E-3"/>
                  <c:y val="0.32365740740740745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'300Na'!$H$2:$H$401</c:f>
              <c:numCache>
                <c:formatCode>General</c:formatCode>
                <c:ptCount val="400"/>
                <c:pt idx="0">
                  <c:v>2.7485294117647059</c:v>
                </c:pt>
                <c:pt idx="1">
                  <c:v>23.489603580562662</c:v>
                </c:pt>
                <c:pt idx="2">
                  <c:v>44.890933503836315</c:v>
                </c:pt>
                <c:pt idx="3">
                  <c:v>70.146726342710991</c:v>
                </c:pt>
                <c:pt idx="4">
                  <c:v>92.530140664961635</c:v>
                </c:pt>
                <c:pt idx="5">
                  <c:v>114.9123273657289</c:v>
                </c:pt>
                <c:pt idx="6">
                  <c:v>136.86113810741688</c:v>
                </c:pt>
                <c:pt idx="7">
                  <c:v>158.67397698209717</c:v>
                </c:pt>
                <c:pt idx="8">
                  <c:v>181.43654731457801</c:v>
                </c:pt>
                <c:pt idx="9">
                  <c:v>203.90717391304347</c:v>
                </c:pt>
                <c:pt idx="10">
                  <c:v>225.78593350383633</c:v>
                </c:pt>
                <c:pt idx="11">
                  <c:v>248.45373401534525</c:v>
                </c:pt>
                <c:pt idx="12">
                  <c:v>269.91645780051152</c:v>
                </c:pt>
                <c:pt idx="13">
                  <c:v>292.16627877237852</c:v>
                </c:pt>
                <c:pt idx="14">
                  <c:v>314.02115089514064</c:v>
                </c:pt>
                <c:pt idx="15">
                  <c:v>335.90310741687983</c:v>
                </c:pt>
                <c:pt idx="16">
                  <c:v>358.77276214833756</c:v>
                </c:pt>
                <c:pt idx="17">
                  <c:v>380.30415601023014</c:v>
                </c:pt>
                <c:pt idx="18">
                  <c:v>385.64177749360613</c:v>
                </c:pt>
                <c:pt idx="19">
                  <c:v>385.03223785166239</c:v>
                </c:pt>
                <c:pt idx="20">
                  <c:v>359.18265984654732</c:v>
                </c:pt>
                <c:pt idx="21">
                  <c:v>337.44324808184138</c:v>
                </c:pt>
                <c:pt idx="22">
                  <c:v>315.33375959079285</c:v>
                </c:pt>
                <c:pt idx="23">
                  <c:v>292.71005115089508</c:v>
                </c:pt>
                <c:pt idx="24">
                  <c:v>270.66016624040918</c:v>
                </c:pt>
                <c:pt idx="25">
                  <c:v>248.94684143222503</c:v>
                </c:pt>
                <c:pt idx="26">
                  <c:v>227.13630434782607</c:v>
                </c:pt>
                <c:pt idx="27">
                  <c:v>205.20289002557544</c:v>
                </c:pt>
                <c:pt idx="28">
                  <c:v>182.40847826086954</c:v>
                </c:pt>
                <c:pt idx="29">
                  <c:v>161.13046035805627</c:v>
                </c:pt>
                <c:pt idx="30">
                  <c:v>138.87969309462918</c:v>
                </c:pt>
                <c:pt idx="31">
                  <c:v>116.92661125319692</c:v>
                </c:pt>
                <c:pt idx="32">
                  <c:v>95.366828644501268</c:v>
                </c:pt>
                <c:pt idx="33">
                  <c:v>72.379207161125322</c:v>
                </c:pt>
                <c:pt idx="34">
                  <c:v>51.401918158567774</c:v>
                </c:pt>
                <c:pt idx="35">
                  <c:v>26.574283887468027</c:v>
                </c:pt>
                <c:pt idx="36">
                  <c:v>4.6360741687979532</c:v>
                </c:pt>
                <c:pt idx="37">
                  <c:v>9.9671099744245524</c:v>
                </c:pt>
                <c:pt idx="38">
                  <c:v>31.978657289002555</c:v>
                </c:pt>
                <c:pt idx="39">
                  <c:v>55.142301790281323</c:v>
                </c:pt>
                <c:pt idx="40">
                  <c:v>80.108746803069039</c:v>
                </c:pt>
                <c:pt idx="41">
                  <c:v>102.30253196930946</c:v>
                </c:pt>
                <c:pt idx="42">
                  <c:v>124.6039641943734</c:v>
                </c:pt>
                <c:pt idx="43">
                  <c:v>145.73094629156009</c:v>
                </c:pt>
                <c:pt idx="44">
                  <c:v>167.86061381074168</c:v>
                </c:pt>
                <c:pt idx="45">
                  <c:v>190.28933503836313</c:v>
                </c:pt>
                <c:pt idx="46">
                  <c:v>212.63993606138104</c:v>
                </c:pt>
                <c:pt idx="47">
                  <c:v>235.69539641943732</c:v>
                </c:pt>
                <c:pt idx="48">
                  <c:v>256.07797953964194</c:v>
                </c:pt>
                <c:pt idx="49">
                  <c:v>279.97872122762146</c:v>
                </c:pt>
                <c:pt idx="50">
                  <c:v>300.05800511508949</c:v>
                </c:pt>
                <c:pt idx="51">
                  <c:v>321.84258312020455</c:v>
                </c:pt>
                <c:pt idx="52">
                  <c:v>345.15342710997442</c:v>
                </c:pt>
                <c:pt idx="53">
                  <c:v>366.16712276214832</c:v>
                </c:pt>
                <c:pt idx="54">
                  <c:v>385.29066496163682</c:v>
                </c:pt>
                <c:pt idx="55">
                  <c:v>385.98822250639381</c:v>
                </c:pt>
                <c:pt idx="56">
                  <c:v>371.51531969309463</c:v>
                </c:pt>
                <c:pt idx="57">
                  <c:v>349.5945396419437</c:v>
                </c:pt>
                <c:pt idx="58">
                  <c:v>327.79923273657289</c:v>
                </c:pt>
                <c:pt idx="59">
                  <c:v>304.33924552429664</c:v>
                </c:pt>
                <c:pt idx="60">
                  <c:v>282.69694373401535</c:v>
                </c:pt>
                <c:pt idx="61">
                  <c:v>260.34083120204605</c:v>
                </c:pt>
                <c:pt idx="62">
                  <c:v>237.30776214833759</c:v>
                </c:pt>
                <c:pt idx="63">
                  <c:v>215.14529411764704</c:v>
                </c:pt>
                <c:pt idx="64">
                  <c:v>193.78939897698211</c:v>
                </c:pt>
                <c:pt idx="65">
                  <c:v>172.36679028132991</c:v>
                </c:pt>
                <c:pt idx="66">
                  <c:v>150.11189258312021</c:v>
                </c:pt>
                <c:pt idx="67">
                  <c:v>128.10732736572891</c:v>
                </c:pt>
                <c:pt idx="68">
                  <c:v>107.03817135549872</c:v>
                </c:pt>
                <c:pt idx="69">
                  <c:v>82.986112531969297</c:v>
                </c:pt>
                <c:pt idx="70">
                  <c:v>61.452263427109969</c:v>
                </c:pt>
                <c:pt idx="71">
                  <c:v>40.339437340153452</c:v>
                </c:pt>
                <c:pt idx="72">
                  <c:v>15.405242966751919</c:v>
                </c:pt>
                <c:pt idx="73">
                  <c:v>2.7367135549872121</c:v>
                </c:pt>
                <c:pt idx="74">
                  <c:v>20.330780051150896</c:v>
                </c:pt>
                <c:pt idx="75">
                  <c:v>42.990473145780051</c:v>
                </c:pt>
                <c:pt idx="76">
                  <c:v>65.877007672634264</c:v>
                </c:pt>
                <c:pt idx="77">
                  <c:v>90.27925831202046</c:v>
                </c:pt>
                <c:pt idx="78">
                  <c:v>112.63740409207161</c:v>
                </c:pt>
                <c:pt idx="79">
                  <c:v>134.45234015345267</c:v>
                </c:pt>
                <c:pt idx="80">
                  <c:v>156.07677749360613</c:v>
                </c:pt>
                <c:pt idx="81">
                  <c:v>179.07622762148338</c:v>
                </c:pt>
                <c:pt idx="82">
                  <c:v>201.05603580562658</c:v>
                </c:pt>
                <c:pt idx="83">
                  <c:v>223.05773657289001</c:v>
                </c:pt>
                <c:pt idx="84">
                  <c:v>244.62879795396421</c:v>
                </c:pt>
                <c:pt idx="85">
                  <c:v>266.80361892583119</c:v>
                </c:pt>
                <c:pt idx="86">
                  <c:v>288.53659846547311</c:v>
                </c:pt>
                <c:pt idx="87">
                  <c:v>311.82161125319692</c:v>
                </c:pt>
                <c:pt idx="88">
                  <c:v>333.03606138107415</c:v>
                </c:pt>
                <c:pt idx="89">
                  <c:v>355.08239130434777</c:v>
                </c:pt>
                <c:pt idx="90">
                  <c:v>378.02690537084396</c:v>
                </c:pt>
                <c:pt idx="91">
                  <c:v>385.34063938618925</c:v>
                </c:pt>
                <c:pt idx="92">
                  <c:v>380.84175191815854</c:v>
                </c:pt>
                <c:pt idx="93">
                  <c:v>355.06124040920719</c:v>
                </c:pt>
                <c:pt idx="94">
                  <c:v>332.26846547314574</c:v>
                </c:pt>
                <c:pt idx="95">
                  <c:v>310.3145652173913</c:v>
                </c:pt>
                <c:pt idx="96">
                  <c:v>288.2848976982097</c:v>
                </c:pt>
                <c:pt idx="97">
                  <c:v>266.24639386189256</c:v>
                </c:pt>
                <c:pt idx="98">
                  <c:v>244.85535805626597</c:v>
                </c:pt>
                <c:pt idx="99">
                  <c:v>223.13682864450126</c:v>
                </c:pt>
                <c:pt idx="100">
                  <c:v>199.67751918158567</c:v>
                </c:pt>
                <c:pt idx="101">
                  <c:v>178.36808184143223</c:v>
                </c:pt>
                <c:pt idx="102">
                  <c:v>156.72558823529408</c:v>
                </c:pt>
                <c:pt idx="103">
                  <c:v>134.84808184143219</c:v>
                </c:pt>
                <c:pt idx="104">
                  <c:v>113.50634271099744</c:v>
                </c:pt>
                <c:pt idx="105">
                  <c:v>89.772838874680303</c:v>
                </c:pt>
                <c:pt idx="106">
                  <c:v>67.960780051150891</c:v>
                </c:pt>
                <c:pt idx="107">
                  <c:v>46.683452685421997</c:v>
                </c:pt>
                <c:pt idx="108">
                  <c:v>21.07970588235294</c:v>
                </c:pt>
                <c:pt idx="109">
                  <c:v>3.2057928388746801</c:v>
                </c:pt>
                <c:pt idx="110">
                  <c:v>13.955051150895141</c:v>
                </c:pt>
                <c:pt idx="111">
                  <c:v>37.111278772378512</c:v>
                </c:pt>
                <c:pt idx="112">
                  <c:v>60.203925831202042</c:v>
                </c:pt>
                <c:pt idx="113">
                  <c:v>84.63240409207161</c:v>
                </c:pt>
                <c:pt idx="114">
                  <c:v>107.33603580562659</c:v>
                </c:pt>
                <c:pt idx="115">
                  <c:v>129.37323529411762</c:v>
                </c:pt>
                <c:pt idx="116">
                  <c:v>151.18268542199488</c:v>
                </c:pt>
                <c:pt idx="117">
                  <c:v>172.94117647058823</c:v>
                </c:pt>
                <c:pt idx="118">
                  <c:v>195.72404092071611</c:v>
                </c:pt>
                <c:pt idx="119">
                  <c:v>217.5904859335038</c:v>
                </c:pt>
                <c:pt idx="120">
                  <c:v>237.64336317135547</c:v>
                </c:pt>
                <c:pt idx="121">
                  <c:v>259.97350383631715</c:v>
                </c:pt>
                <c:pt idx="122">
                  <c:v>282.28774936061382</c:v>
                </c:pt>
                <c:pt idx="123">
                  <c:v>304.27209718670076</c:v>
                </c:pt>
                <c:pt idx="124">
                  <c:v>327.7607800511509</c:v>
                </c:pt>
                <c:pt idx="125">
                  <c:v>348.92471867007669</c:v>
                </c:pt>
                <c:pt idx="126">
                  <c:v>371.05393861892583</c:v>
                </c:pt>
                <c:pt idx="127">
                  <c:v>385.49443734015341</c:v>
                </c:pt>
                <c:pt idx="128">
                  <c:v>384.21945012787722</c:v>
                </c:pt>
                <c:pt idx="129">
                  <c:v>358.24739130434779</c:v>
                </c:pt>
                <c:pt idx="130">
                  <c:v>336.23679028132995</c:v>
                </c:pt>
                <c:pt idx="131">
                  <c:v>314.04546035805623</c:v>
                </c:pt>
                <c:pt idx="132">
                  <c:v>291.89453964194371</c:v>
                </c:pt>
                <c:pt idx="133">
                  <c:v>270.30877237851661</c:v>
                </c:pt>
                <c:pt idx="134">
                  <c:v>248.29445012787721</c:v>
                </c:pt>
                <c:pt idx="135">
                  <c:v>226.30429667519184</c:v>
                </c:pt>
                <c:pt idx="136">
                  <c:v>205.20741687979537</c:v>
                </c:pt>
                <c:pt idx="137">
                  <c:v>181.87363171355497</c:v>
                </c:pt>
                <c:pt idx="138">
                  <c:v>160.49918158567775</c:v>
                </c:pt>
                <c:pt idx="139">
                  <c:v>138.54065217391303</c:v>
                </c:pt>
                <c:pt idx="140">
                  <c:v>116.82514066496162</c:v>
                </c:pt>
                <c:pt idx="141">
                  <c:v>94.417838874680299</c:v>
                </c:pt>
                <c:pt idx="142">
                  <c:v>71.483081841432224</c:v>
                </c:pt>
                <c:pt idx="143">
                  <c:v>50.507992327365727</c:v>
                </c:pt>
                <c:pt idx="144">
                  <c:v>25.660716112531972</c:v>
                </c:pt>
                <c:pt idx="145">
                  <c:v>4.3039002557544759</c:v>
                </c:pt>
                <c:pt idx="146">
                  <c:v>4.9682480818414323</c:v>
                </c:pt>
                <c:pt idx="147">
                  <c:v>27.392429667519181</c:v>
                </c:pt>
                <c:pt idx="148">
                  <c:v>50.83177749360614</c:v>
                </c:pt>
                <c:pt idx="149">
                  <c:v>72.78374680306905</c:v>
                </c:pt>
                <c:pt idx="150">
                  <c:v>98.277378516624026</c:v>
                </c:pt>
                <c:pt idx="151">
                  <c:v>120.28304347826086</c:v>
                </c:pt>
                <c:pt idx="152">
                  <c:v>141.88567774936061</c:v>
                </c:pt>
                <c:pt idx="153">
                  <c:v>164.60305626598463</c:v>
                </c:pt>
                <c:pt idx="154">
                  <c:v>186.5345652173913</c:v>
                </c:pt>
                <c:pt idx="155">
                  <c:v>208.55670076726344</c:v>
                </c:pt>
                <c:pt idx="156">
                  <c:v>230.48973145780053</c:v>
                </c:pt>
                <c:pt idx="157">
                  <c:v>252.4753196930946</c:v>
                </c:pt>
                <c:pt idx="158">
                  <c:v>274.95856777493606</c:v>
                </c:pt>
                <c:pt idx="159">
                  <c:v>296.47762148337597</c:v>
                </c:pt>
                <c:pt idx="160">
                  <c:v>318.07679028132986</c:v>
                </c:pt>
                <c:pt idx="161">
                  <c:v>341.64292838874678</c:v>
                </c:pt>
                <c:pt idx="162">
                  <c:v>362.67420716112525</c:v>
                </c:pt>
                <c:pt idx="163">
                  <c:v>383.95635549872122</c:v>
                </c:pt>
                <c:pt idx="164">
                  <c:v>385.89210997442456</c:v>
                </c:pt>
                <c:pt idx="165">
                  <c:v>364.64909207161128</c:v>
                </c:pt>
                <c:pt idx="166">
                  <c:v>342.57983375959077</c:v>
                </c:pt>
                <c:pt idx="167">
                  <c:v>320.03313299232735</c:v>
                </c:pt>
                <c:pt idx="168">
                  <c:v>298.72740409207159</c:v>
                </c:pt>
                <c:pt idx="169">
                  <c:v>276.10557544757029</c:v>
                </c:pt>
                <c:pt idx="170">
                  <c:v>253.69496163682862</c:v>
                </c:pt>
                <c:pt idx="171">
                  <c:v>232.45664961636828</c:v>
                </c:pt>
                <c:pt idx="172">
                  <c:v>210.77079283887466</c:v>
                </c:pt>
                <c:pt idx="173">
                  <c:v>189.44951406649616</c:v>
                </c:pt>
                <c:pt idx="174">
                  <c:v>166.23204603580561</c:v>
                </c:pt>
                <c:pt idx="175">
                  <c:v>145.73712276214835</c:v>
                </c:pt>
                <c:pt idx="176">
                  <c:v>123.49432225063937</c:v>
                </c:pt>
                <c:pt idx="177">
                  <c:v>99.430153452685417</c:v>
                </c:pt>
                <c:pt idx="178">
                  <c:v>77.719450127877238</c:v>
                </c:pt>
                <c:pt idx="179">
                  <c:v>56.51272378516623</c:v>
                </c:pt>
                <c:pt idx="180">
                  <c:v>34.399820971867001</c:v>
                </c:pt>
                <c:pt idx="181">
                  <c:v>10.156739130434783</c:v>
                </c:pt>
                <c:pt idx="182">
                  <c:v>2.7276470588235293</c:v>
                </c:pt>
              </c:numCache>
            </c:numRef>
          </c:xVal>
          <c:yVal>
            <c:numRef>
              <c:f>'300Na'!$K$2:$K$401</c:f>
              <c:numCache>
                <c:formatCode>General</c:formatCode>
                <c:ptCount val="400"/>
                <c:pt idx="0">
                  <c:v>4.5541722662112254E-2</c:v>
                </c:pt>
                <c:pt idx="1">
                  <c:v>7.5104744832380485E-2</c:v>
                </c:pt>
                <c:pt idx="2">
                  <c:v>0.11877344892238691</c:v>
                </c:pt>
                <c:pt idx="3">
                  <c:v>0.13807050473675031</c:v>
                </c:pt>
                <c:pt idx="4">
                  <c:v>0.16400254643473799</c:v>
                </c:pt>
                <c:pt idx="5">
                  <c:v>0.18714056146285529</c:v>
                </c:pt>
                <c:pt idx="6">
                  <c:v>0.20982449041657067</c:v>
                </c:pt>
                <c:pt idx="7">
                  <c:v>0.22955136893647518</c:v>
                </c:pt>
                <c:pt idx="8">
                  <c:v>0.25788364485935517</c:v>
                </c:pt>
                <c:pt idx="9">
                  <c:v>0.28788509561570863</c:v>
                </c:pt>
                <c:pt idx="10">
                  <c:v>0.31641666480508196</c:v>
                </c:pt>
                <c:pt idx="11">
                  <c:v>0.34474601216774153</c:v>
                </c:pt>
                <c:pt idx="12">
                  <c:v>0.36448755473646288</c:v>
                </c:pt>
                <c:pt idx="13">
                  <c:v>0.38852906780220764</c:v>
                </c:pt>
                <c:pt idx="14">
                  <c:v>0.40698286549228507</c:v>
                </c:pt>
                <c:pt idx="15">
                  <c:v>0.42724757753827897</c:v>
                </c:pt>
                <c:pt idx="16">
                  <c:v>0.45350272809101111</c:v>
                </c:pt>
                <c:pt idx="17">
                  <c:v>0.46479889708799305</c:v>
                </c:pt>
                <c:pt idx="18">
                  <c:v>0.46935485907362212</c:v>
                </c:pt>
                <c:pt idx="19">
                  <c:v>0.45410196205651154</c:v>
                </c:pt>
                <c:pt idx="20">
                  <c:v>0.43779356247331652</c:v>
                </c:pt>
                <c:pt idx="21">
                  <c:v>0.42514705730425389</c:v>
                </c:pt>
                <c:pt idx="22">
                  <c:v>0.40978714303493197</c:v>
                </c:pt>
                <c:pt idx="23">
                  <c:v>0.39072469584817504</c:v>
                </c:pt>
                <c:pt idx="24">
                  <c:v>0.36900925921723321</c:v>
                </c:pt>
                <c:pt idx="25">
                  <c:v>0.34948079036898044</c:v>
                </c:pt>
                <c:pt idx="26">
                  <c:v>0.33238683964831212</c:v>
                </c:pt>
                <c:pt idx="27">
                  <c:v>0.30995301918107065</c:v>
                </c:pt>
                <c:pt idx="28">
                  <c:v>0.27940636764317794</c:v>
                </c:pt>
                <c:pt idx="29">
                  <c:v>0.25055789848070459</c:v>
                </c:pt>
                <c:pt idx="30">
                  <c:v>0.21978162058615322</c:v>
                </c:pt>
                <c:pt idx="31">
                  <c:v>0.18138550812501872</c:v>
                </c:pt>
                <c:pt idx="32">
                  <c:v>0.15426847685503098</c:v>
                </c:pt>
                <c:pt idx="33">
                  <c:v>0.1181183287210882</c:v>
                </c:pt>
                <c:pt idx="34">
                  <c:v>6.589898305348342E-2</c:v>
                </c:pt>
                <c:pt idx="35">
                  <c:v>2.955627227545405E-2</c:v>
                </c:pt>
                <c:pt idx="36">
                  <c:v>2.7132010307776299E-2</c:v>
                </c:pt>
                <c:pt idx="37">
                  <c:v>5.587829305449022E-2</c:v>
                </c:pt>
                <c:pt idx="38">
                  <c:v>8.0665913247036938E-2</c:v>
                </c:pt>
                <c:pt idx="39">
                  <c:v>0.11848755236720299</c:v>
                </c:pt>
                <c:pt idx="40">
                  <c:v>0.14168933731486039</c:v>
                </c:pt>
                <c:pt idx="41">
                  <c:v>0.1653049014192649</c:v>
                </c:pt>
                <c:pt idx="42">
                  <c:v>0.19400145935657787</c:v>
                </c:pt>
                <c:pt idx="43">
                  <c:v>0.21963908597897214</c:v>
                </c:pt>
                <c:pt idx="44">
                  <c:v>0.23778041682336395</c:v>
                </c:pt>
                <c:pt idx="45">
                  <c:v>0.26499907343073975</c:v>
                </c:pt>
                <c:pt idx="46">
                  <c:v>0.28713244104438795</c:v>
                </c:pt>
                <c:pt idx="47">
                  <c:v>0.31474742447690629</c:v>
                </c:pt>
                <c:pt idx="48">
                  <c:v>0.33881869506690143</c:v>
                </c:pt>
                <c:pt idx="49">
                  <c:v>0.36064285743394742</c:v>
                </c:pt>
                <c:pt idx="50">
                  <c:v>0.38698086468629722</c:v>
                </c:pt>
                <c:pt idx="51">
                  <c:v>0.41535017965972021</c:v>
                </c:pt>
                <c:pt idx="52">
                  <c:v>0.43529311288813238</c:v>
                </c:pt>
                <c:pt idx="53">
                  <c:v>0.46172263914750489</c:v>
                </c:pt>
                <c:pt idx="54">
                  <c:v>0.4644002387017227</c:v>
                </c:pt>
                <c:pt idx="55">
                  <c:v>0.45962172580420241</c:v>
                </c:pt>
                <c:pt idx="56">
                  <c:v>0.44558750512035744</c:v>
                </c:pt>
                <c:pt idx="57">
                  <c:v>0.43119588383858853</c:v>
                </c:pt>
                <c:pt idx="58">
                  <c:v>0.41746703795071771</c:v>
                </c:pt>
                <c:pt idx="59">
                  <c:v>0.39827551481391749</c:v>
                </c:pt>
                <c:pt idx="60">
                  <c:v>0.37267417309470607</c:v>
                </c:pt>
                <c:pt idx="61">
                  <c:v>0.35238059697995028</c:v>
                </c:pt>
                <c:pt idx="62">
                  <c:v>0.33650617150636014</c:v>
                </c:pt>
                <c:pt idx="63">
                  <c:v>0.31628020072659685</c:v>
                </c:pt>
                <c:pt idx="64">
                  <c:v>0.29080566983814482</c:v>
                </c:pt>
                <c:pt idx="65">
                  <c:v>0.26457072328635362</c:v>
                </c:pt>
                <c:pt idx="66">
                  <c:v>0.23310437355553965</c:v>
                </c:pt>
                <c:pt idx="67">
                  <c:v>0.19903641693686858</c:v>
                </c:pt>
                <c:pt idx="68">
                  <c:v>0.16164172386695819</c:v>
                </c:pt>
                <c:pt idx="69">
                  <c:v>0.12820058530233622</c:v>
                </c:pt>
                <c:pt idx="70">
                  <c:v>9.4637579238862124E-2</c:v>
                </c:pt>
                <c:pt idx="71">
                  <c:v>4.2152234057867007E-2</c:v>
                </c:pt>
                <c:pt idx="72">
                  <c:v>2.3014967669148793E-2</c:v>
                </c:pt>
                <c:pt idx="73">
                  <c:v>3.8906760493172758E-2</c:v>
                </c:pt>
                <c:pt idx="74">
                  <c:v>6.7877377345748821E-2</c:v>
                </c:pt>
                <c:pt idx="75">
                  <c:v>9.4619428358615962E-2</c:v>
                </c:pt>
                <c:pt idx="76">
                  <c:v>0.12912378433507954</c:v>
                </c:pt>
                <c:pt idx="77">
                  <c:v>0.15119649802299995</c:v>
                </c:pt>
                <c:pt idx="78">
                  <c:v>0.17957386762065883</c:v>
                </c:pt>
                <c:pt idx="79">
                  <c:v>0.20697858090434654</c:v>
                </c:pt>
                <c:pt idx="80">
                  <c:v>0.22633473440569524</c:v>
                </c:pt>
                <c:pt idx="81">
                  <c:v>0.24520848520423036</c:v>
                </c:pt>
                <c:pt idx="82">
                  <c:v>0.27069019123233384</c:v>
                </c:pt>
                <c:pt idx="83">
                  <c:v>0.29710096013523085</c:v>
                </c:pt>
                <c:pt idx="84">
                  <c:v>0.32338791528465494</c:v>
                </c:pt>
                <c:pt idx="85">
                  <c:v>0.34502060739083829</c:v>
                </c:pt>
                <c:pt idx="86">
                  <c:v>0.37374649164168294</c:v>
                </c:pt>
                <c:pt idx="87">
                  <c:v>0.39170905480918444</c:v>
                </c:pt>
                <c:pt idx="88">
                  <c:v>0.41474534159069187</c:v>
                </c:pt>
                <c:pt idx="89">
                  <c:v>0.44668812913789546</c:v>
                </c:pt>
                <c:pt idx="90">
                  <c:v>0.45898747271721085</c:v>
                </c:pt>
                <c:pt idx="91">
                  <c:v>0.46233232882388248</c:v>
                </c:pt>
                <c:pt idx="92">
                  <c:v>0.44649112005065705</c:v>
                </c:pt>
                <c:pt idx="93">
                  <c:v>0.43535212498855025</c:v>
                </c:pt>
                <c:pt idx="94">
                  <c:v>0.42077337978895857</c:v>
                </c:pt>
                <c:pt idx="95">
                  <c:v>0.40473314365379642</c:v>
                </c:pt>
                <c:pt idx="96">
                  <c:v>0.38246910041699461</c:v>
                </c:pt>
                <c:pt idx="97">
                  <c:v>0.3600308186380754</c:v>
                </c:pt>
                <c:pt idx="98">
                  <c:v>0.33989697043032313</c:v>
                </c:pt>
                <c:pt idx="99">
                  <c:v>0.32039966397764841</c:v>
                </c:pt>
                <c:pt idx="100">
                  <c:v>0.29413124630350557</c:v>
                </c:pt>
                <c:pt idx="101">
                  <c:v>0.26480467318813494</c:v>
                </c:pt>
                <c:pt idx="102">
                  <c:v>0.23399694320433218</c:v>
                </c:pt>
                <c:pt idx="103">
                  <c:v>0.1989326823937673</c:v>
                </c:pt>
                <c:pt idx="104">
                  <c:v>0.16810970637706518</c:v>
                </c:pt>
                <c:pt idx="105">
                  <c:v>0.13471098304167889</c:v>
                </c:pt>
                <c:pt idx="106">
                  <c:v>0.10292828500562154</c:v>
                </c:pt>
                <c:pt idx="107">
                  <c:v>6.1924220853972159E-2</c:v>
                </c:pt>
                <c:pt idx="108">
                  <c:v>2.2229249629004938E-2</c:v>
                </c:pt>
                <c:pt idx="109">
                  <c:v>3.1918795519992771E-2</c:v>
                </c:pt>
                <c:pt idx="110">
                  <c:v>5.9964052749657638E-2</c:v>
                </c:pt>
                <c:pt idx="111">
                  <c:v>8.205578628275062E-2</c:v>
                </c:pt>
                <c:pt idx="112">
                  <c:v>0.12062796166525405</c:v>
                </c:pt>
                <c:pt idx="113">
                  <c:v>0.14711809697798392</c:v>
                </c:pt>
                <c:pt idx="114">
                  <c:v>0.17104336710499093</c:v>
                </c:pt>
                <c:pt idx="115">
                  <c:v>0.19665056498395597</c:v>
                </c:pt>
                <c:pt idx="116">
                  <c:v>0.21485432318266975</c:v>
                </c:pt>
                <c:pt idx="117">
                  <c:v>0.23668244115689904</c:v>
                </c:pt>
                <c:pt idx="118">
                  <c:v>0.25356767821490789</c:v>
                </c:pt>
                <c:pt idx="119">
                  <c:v>0.27729499179179096</c:v>
                </c:pt>
                <c:pt idx="120">
                  <c:v>0.30351947525124962</c:v>
                </c:pt>
                <c:pt idx="121">
                  <c:v>0.33031555937238855</c:v>
                </c:pt>
                <c:pt idx="122">
                  <c:v>0.35399052098342532</c:v>
                </c:pt>
                <c:pt idx="123">
                  <c:v>0.38135403028095916</c:v>
                </c:pt>
                <c:pt idx="124">
                  <c:v>0.40550498975917426</c:v>
                </c:pt>
                <c:pt idx="125">
                  <c:v>0.43630457183054505</c:v>
                </c:pt>
                <c:pt idx="126">
                  <c:v>0.45610577165821681</c:v>
                </c:pt>
                <c:pt idx="127">
                  <c:v>0.45685529414650949</c:v>
                </c:pt>
                <c:pt idx="128">
                  <c:v>0.44415947172738413</c:v>
                </c:pt>
                <c:pt idx="129">
                  <c:v>0.43104221179138386</c:v>
                </c:pt>
                <c:pt idx="130">
                  <c:v>0.41757935594564521</c:v>
                </c:pt>
                <c:pt idx="131">
                  <c:v>0.40232385477106608</c:v>
                </c:pt>
                <c:pt idx="132">
                  <c:v>0.3796146334456284</c:v>
                </c:pt>
                <c:pt idx="133">
                  <c:v>0.35479829929564022</c:v>
                </c:pt>
                <c:pt idx="134">
                  <c:v>0.33631174376731099</c:v>
                </c:pt>
                <c:pt idx="135">
                  <c:v>0.31703061517096115</c:v>
                </c:pt>
                <c:pt idx="136">
                  <c:v>0.29403931152694673</c:v>
                </c:pt>
                <c:pt idx="137">
                  <c:v>0.26611746408897841</c:v>
                </c:pt>
                <c:pt idx="138">
                  <c:v>0.23829329386433845</c:v>
                </c:pt>
                <c:pt idx="139">
                  <c:v>0.20520411170761893</c:v>
                </c:pt>
                <c:pt idx="140">
                  <c:v>0.17307416354251937</c:v>
                </c:pt>
                <c:pt idx="141">
                  <c:v>0.14237337034813166</c:v>
                </c:pt>
                <c:pt idx="142">
                  <c:v>0.10843743200295279</c:v>
                </c:pt>
                <c:pt idx="143">
                  <c:v>6.2453616479710726E-2</c:v>
                </c:pt>
                <c:pt idx="144">
                  <c:v>2.5253594066253916E-2</c:v>
                </c:pt>
                <c:pt idx="145">
                  <c:v>2.3236354857246292E-2</c:v>
                </c:pt>
                <c:pt idx="146">
                  <c:v>4.5912179275306553E-2</c:v>
                </c:pt>
                <c:pt idx="147">
                  <c:v>7.7179800687795508E-2</c:v>
                </c:pt>
                <c:pt idx="148">
                  <c:v>9.9286527016856863E-2</c:v>
                </c:pt>
                <c:pt idx="149">
                  <c:v>0.13588853606940371</c:v>
                </c:pt>
                <c:pt idx="150">
                  <c:v>0.15529225443232048</c:v>
                </c:pt>
                <c:pt idx="151">
                  <c:v>0.17764714317457292</c:v>
                </c:pt>
                <c:pt idx="152">
                  <c:v>0.20312167959529387</c:v>
                </c:pt>
                <c:pt idx="153">
                  <c:v>0.22486418147223033</c:v>
                </c:pt>
                <c:pt idx="154">
                  <c:v>0.2454074932527664</c:v>
                </c:pt>
                <c:pt idx="155">
                  <c:v>0.26971655675851841</c:v>
                </c:pt>
                <c:pt idx="156">
                  <c:v>0.2939632126204757</c:v>
                </c:pt>
                <c:pt idx="157">
                  <c:v>0.32091192386120715</c:v>
                </c:pt>
                <c:pt idx="158">
                  <c:v>0.34846346602740808</c:v>
                </c:pt>
                <c:pt idx="159">
                  <c:v>0.37385901499888718</c:v>
                </c:pt>
                <c:pt idx="160">
                  <c:v>0.39710204458312304</c:v>
                </c:pt>
                <c:pt idx="161">
                  <c:v>0.42392015243490411</c:v>
                </c:pt>
                <c:pt idx="162">
                  <c:v>0.45267172282874196</c:v>
                </c:pt>
                <c:pt idx="163">
                  <c:v>0.45907118697537919</c:v>
                </c:pt>
                <c:pt idx="164">
                  <c:v>0.45222114065999419</c:v>
                </c:pt>
                <c:pt idx="165">
                  <c:v>0.43382914654223637</c:v>
                </c:pt>
                <c:pt idx="166">
                  <c:v>0.42046564383633528</c:v>
                </c:pt>
                <c:pt idx="167">
                  <c:v>0.4036910766953703</c:v>
                </c:pt>
                <c:pt idx="168">
                  <c:v>0.38584258664239973</c:v>
                </c:pt>
                <c:pt idx="169">
                  <c:v>0.36204623026241617</c:v>
                </c:pt>
                <c:pt idx="170">
                  <c:v>0.33881254200004979</c:v>
                </c:pt>
                <c:pt idx="171">
                  <c:v>0.3182102329092068</c:v>
                </c:pt>
                <c:pt idx="172">
                  <c:v>0.29775541250856197</c:v>
                </c:pt>
                <c:pt idx="173">
                  <c:v>0.26790261214959243</c:v>
                </c:pt>
                <c:pt idx="174">
                  <c:v>0.23861077940898734</c:v>
                </c:pt>
                <c:pt idx="175">
                  <c:v>0.20983110778067174</c:v>
                </c:pt>
                <c:pt idx="176">
                  <c:v>0.17897616719352177</c:v>
                </c:pt>
                <c:pt idx="177">
                  <c:v>0.14559123179718325</c:v>
                </c:pt>
                <c:pt idx="178">
                  <c:v>0.11546510122161499</c:v>
                </c:pt>
                <c:pt idx="179">
                  <c:v>8.8578760868171055E-2</c:v>
                </c:pt>
                <c:pt idx="180">
                  <c:v>3.4733537154360498E-2</c:v>
                </c:pt>
                <c:pt idx="181">
                  <c:v>2.3676872440470897E-2</c:v>
                </c:pt>
                <c:pt idx="182">
                  <c:v>2.3841855636419711E-2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96D-4668-BD34-573F9FC0D9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834176"/>
        <c:axId val="113834752"/>
      </c:scatterChart>
      <c:valAx>
        <c:axId val="113834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13834752"/>
        <c:crosses val="autoZero"/>
        <c:crossBetween val="midCat"/>
      </c:valAx>
      <c:valAx>
        <c:axId val="11383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834176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5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9.2769028871391088E-3"/>
                  <c:y val="0.35606481481481494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R² = 0,9923</a:t>
                    </a:r>
                    <a:endParaRPr lang="en-US"/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xVal>
            <c:numRef>
              <c:f>'300Na'!$H$2:$H$38</c:f>
              <c:numCache>
                <c:formatCode>General</c:formatCode>
                <c:ptCount val="37"/>
                <c:pt idx="0">
                  <c:v>2.7485294117647059</c:v>
                </c:pt>
                <c:pt idx="1">
                  <c:v>23.489603580562662</c:v>
                </c:pt>
                <c:pt idx="2">
                  <c:v>44.890933503836315</c:v>
                </c:pt>
                <c:pt idx="3">
                  <c:v>70.146726342710991</c:v>
                </c:pt>
                <c:pt idx="4">
                  <c:v>92.530140664961635</c:v>
                </c:pt>
                <c:pt idx="5">
                  <c:v>114.9123273657289</c:v>
                </c:pt>
                <c:pt idx="6">
                  <c:v>136.86113810741688</c:v>
                </c:pt>
                <c:pt idx="7">
                  <c:v>158.67397698209717</c:v>
                </c:pt>
                <c:pt idx="8">
                  <c:v>181.43654731457801</c:v>
                </c:pt>
                <c:pt idx="9">
                  <c:v>203.90717391304347</c:v>
                </c:pt>
                <c:pt idx="10">
                  <c:v>225.78593350383633</c:v>
                </c:pt>
                <c:pt idx="11">
                  <c:v>248.45373401534525</c:v>
                </c:pt>
                <c:pt idx="12">
                  <c:v>269.91645780051152</c:v>
                </c:pt>
                <c:pt idx="13">
                  <c:v>292.16627877237852</c:v>
                </c:pt>
                <c:pt idx="14">
                  <c:v>314.02115089514064</c:v>
                </c:pt>
                <c:pt idx="15">
                  <c:v>335.90310741687983</c:v>
                </c:pt>
                <c:pt idx="16">
                  <c:v>358.77276214833756</c:v>
                </c:pt>
                <c:pt idx="17">
                  <c:v>380.30415601023014</c:v>
                </c:pt>
                <c:pt idx="18">
                  <c:v>385.64177749360613</c:v>
                </c:pt>
                <c:pt idx="19">
                  <c:v>385.03223785166239</c:v>
                </c:pt>
                <c:pt idx="20">
                  <c:v>359.18265984654732</c:v>
                </c:pt>
                <c:pt idx="21">
                  <c:v>337.44324808184138</c:v>
                </c:pt>
                <c:pt idx="22">
                  <c:v>315.33375959079285</c:v>
                </c:pt>
                <c:pt idx="23">
                  <c:v>292.71005115089508</c:v>
                </c:pt>
                <c:pt idx="24">
                  <c:v>270.66016624040918</c:v>
                </c:pt>
                <c:pt idx="25">
                  <c:v>248.94684143222503</c:v>
                </c:pt>
                <c:pt idx="26">
                  <c:v>227.13630434782607</c:v>
                </c:pt>
                <c:pt idx="27">
                  <c:v>205.20289002557544</c:v>
                </c:pt>
                <c:pt idx="28">
                  <c:v>182.40847826086954</c:v>
                </c:pt>
                <c:pt idx="29">
                  <c:v>161.13046035805627</c:v>
                </c:pt>
                <c:pt idx="30">
                  <c:v>138.87969309462918</c:v>
                </c:pt>
                <c:pt idx="31">
                  <c:v>116.92661125319692</c:v>
                </c:pt>
                <c:pt idx="32">
                  <c:v>95.366828644501268</c:v>
                </c:pt>
                <c:pt idx="33">
                  <c:v>72.379207161125322</c:v>
                </c:pt>
                <c:pt idx="34">
                  <c:v>51.401918158567774</c:v>
                </c:pt>
                <c:pt idx="35">
                  <c:v>26.574283887468027</c:v>
                </c:pt>
                <c:pt idx="36">
                  <c:v>4.6360741687979532</c:v>
                </c:pt>
              </c:numCache>
            </c:numRef>
          </c:xVal>
          <c:yVal>
            <c:numRef>
              <c:f>'300Na'!$K$2:$K$38</c:f>
              <c:numCache>
                <c:formatCode>General</c:formatCode>
                <c:ptCount val="37"/>
                <c:pt idx="0">
                  <c:v>4.5541722662112254E-2</c:v>
                </c:pt>
                <c:pt idx="1">
                  <c:v>7.5104744832380485E-2</c:v>
                </c:pt>
                <c:pt idx="2">
                  <c:v>0.11877344892238691</c:v>
                </c:pt>
                <c:pt idx="3">
                  <c:v>0.13807050473675031</c:v>
                </c:pt>
                <c:pt idx="4">
                  <c:v>0.16400254643473799</c:v>
                </c:pt>
                <c:pt idx="5">
                  <c:v>0.18714056146285529</c:v>
                </c:pt>
                <c:pt idx="6">
                  <c:v>0.20982449041657067</c:v>
                </c:pt>
                <c:pt idx="7">
                  <c:v>0.22955136893647518</c:v>
                </c:pt>
                <c:pt idx="8">
                  <c:v>0.25788364485935517</c:v>
                </c:pt>
                <c:pt idx="9">
                  <c:v>0.28788509561570863</c:v>
                </c:pt>
                <c:pt idx="10">
                  <c:v>0.31641666480508196</c:v>
                </c:pt>
                <c:pt idx="11">
                  <c:v>0.34474601216774153</c:v>
                </c:pt>
                <c:pt idx="12">
                  <c:v>0.36448755473646288</c:v>
                </c:pt>
                <c:pt idx="13">
                  <c:v>0.38852906780220764</c:v>
                </c:pt>
                <c:pt idx="14">
                  <c:v>0.40698286549228507</c:v>
                </c:pt>
                <c:pt idx="15">
                  <c:v>0.42724757753827897</c:v>
                </c:pt>
                <c:pt idx="16">
                  <c:v>0.45350272809101111</c:v>
                </c:pt>
                <c:pt idx="17">
                  <c:v>0.46479889708799305</c:v>
                </c:pt>
                <c:pt idx="18">
                  <c:v>0.46935485907362212</c:v>
                </c:pt>
                <c:pt idx="19">
                  <c:v>0.45410196205651154</c:v>
                </c:pt>
                <c:pt idx="20">
                  <c:v>0.43779356247331652</c:v>
                </c:pt>
                <c:pt idx="21">
                  <c:v>0.42514705730425389</c:v>
                </c:pt>
                <c:pt idx="22">
                  <c:v>0.40978714303493197</c:v>
                </c:pt>
                <c:pt idx="23">
                  <c:v>0.39072469584817504</c:v>
                </c:pt>
                <c:pt idx="24">
                  <c:v>0.36900925921723321</c:v>
                </c:pt>
                <c:pt idx="25">
                  <c:v>0.34948079036898044</c:v>
                </c:pt>
                <c:pt idx="26">
                  <c:v>0.33238683964831212</c:v>
                </c:pt>
                <c:pt idx="27">
                  <c:v>0.30995301918107065</c:v>
                </c:pt>
                <c:pt idx="28">
                  <c:v>0.27940636764317794</c:v>
                </c:pt>
                <c:pt idx="29">
                  <c:v>0.25055789848070459</c:v>
                </c:pt>
                <c:pt idx="30">
                  <c:v>0.21978162058615322</c:v>
                </c:pt>
                <c:pt idx="31">
                  <c:v>0.18138550812501872</c:v>
                </c:pt>
                <c:pt idx="32">
                  <c:v>0.15426847685503098</c:v>
                </c:pt>
                <c:pt idx="33">
                  <c:v>0.1181183287210882</c:v>
                </c:pt>
                <c:pt idx="34">
                  <c:v>6.589898305348342E-2</c:v>
                </c:pt>
                <c:pt idx="35">
                  <c:v>2.955627227545405E-2</c:v>
                </c:pt>
                <c:pt idx="36">
                  <c:v>2.7132010307776299E-2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D8B-490D-9395-B189345E4B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778944"/>
        <c:axId val="141779520"/>
      </c:scatterChart>
      <c:valAx>
        <c:axId val="141778944"/>
        <c:scaling>
          <c:orientation val="minMax"/>
          <c:max val="7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1779520"/>
        <c:crosses val="autoZero"/>
        <c:crossBetween val="midCat"/>
      </c:valAx>
      <c:valAx>
        <c:axId val="141779520"/>
        <c:scaling>
          <c:orientation val="minMax"/>
          <c:max val="0.7000000000000001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778944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trendlineType val="poly"/>
            <c:order val="4"/>
            <c:dispRSqr val="1"/>
            <c:dispEq val="0"/>
            <c:trendlineLbl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xVal>
            <c:numRef>
              <c:f>'300Na'!$H$111:$H$147</c:f>
              <c:numCache>
                <c:formatCode>General</c:formatCode>
                <c:ptCount val="37"/>
                <c:pt idx="0">
                  <c:v>3.2057928388746801</c:v>
                </c:pt>
                <c:pt idx="1">
                  <c:v>13.955051150895141</c:v>
                </c:pt>
                <c:pt idx="2">
                  <c:v>37.111278772378512</c:v>
                </c:pt>
                <c:pt idx="3">
                  <c:v>60.203925831202042</c:v>
                </c:pt>
                <c:pt idx="4">
                  <c:v>84.63240409207161</c:v>
                </c:pt>
                <c:pt idx="5">
                  <c:v>107.33603580562659</c:v>
                </c:pt>
                <c:pt idx="6">
                  <c:v>129.37323529411762</c:v>
                </c:pt>
                <c:pt idx="7">
                  <c:v>151.18268542199488</c:v>
                </c:pt>
                <c:pt idx="8">
                  <c:v>172.94117647058823</c:v>
                </c:pt>
                <c:pt idx="9">
                  <c:v>195.72404092071611</c:v>
                </c:pt>
                <c:pt idx="10">
                  <c:v>217.5904859335038</c:v>
                </c:pt>
                <c:pt idx="11">
                  <c:v>237.64336317135547</c:v>
                </c:pt>
                <c:pt idx="12">
                  <c:v>259.97350383631715</c:v>
                </c:pt>
                <c:pt idx="13">
                  <c:v>282.28774936061382</c:v>
                </c:pt>
                <c:pt idx="14">
                  <c:v>304.27209718670076</c:v>
                </c:pt>
                <c:pt idx="15">
                  <c:v>327.7607800511509</c:v>
                </c:pt>
                <c:pt idx="16">
                  <c:v>348.92471867007669</c:v>
                </c:pt>
                <c:pt idx="17">
                  <c:v>371.05393861892583</c:v>
                </c:pt>
                <c:pt idx="18">
                  <c:v>385.49443734015341</c:v>
                </c:pt>
                <c:pt idx="19">
                  <c:v>384.21945012787722</c:v>
                </c:pt>
                <c:pt idx="20">
                  <c:v>358.24739130434779</c:v>
                </c:pt>
                <c:pt idx="21">
                  <c:v>336.23679028132995</c:v>
                </c:pt>
                <c:pt idx="22">
                  <c:v>314.04546035805623</c:v>
                </c:pt>
                <c:pt idx="23">
                  <c:v>291.89453964194371</c:v>
                </c:pt>
                <c:pt idx="24">
                  <c:v>270.30877237851661</c:v>
                </c:pt>
                <c:pt idx="25">
                  <c:v>248.29445012787721</c:v>
                </c:pt>
                <c:pt idx="26">
                  <c:v>226.30429667519184</c:v>
                </c:pt>
                <c:pt idx="27">
                  <c:v>205.20741687979537</c:v>
                </c:pt>
                <c:pt idx="28">
                  <c:v>181.87363171355497</c:v>
                </c:pt>
                <c:pt idx="29">
                  <c:v>160.49918158567775</c:v>
                </c:pt>
                <c:pt idx="30">
                  <c:v>138.54065217391303</c:v>
                </c:pt>
                <c:pt idx="31">
                  <c:v>116.82514066496162</c:v>
                </c:pt>
                <c:pt idx="32">
                  <c:v>94.417838874680299</c:v>
                </c:pt>
                <c:pt idx="33">
                  <c:v>71.483081841432224</c:v>
                </c:pt>
                <c:pt idx="34">
                  <c:v>50.507992327365727</c:v>
                </c:pt>
                <c:pt idx="35">
                  <c:v>25.660716112531972</c:v>
                </c:pt>
                <c:pt idx="36">
                  <c:v>4.3039002557544759</c:v>
                </c:pt>
              </c:numCache>
            </c:numRef>
          </c:xVal>
          <c:yVal>
            <c:numRef>
              <c:f>'300Na'!$K$111:$K$147</c:f>
              <c:numCache>
                <c:formatCode>General</c:formatCode>
                <c:ptCount val="37"/>
                <c:pt idx="0">
                  <c:v>3.1918795519992771E-2</c:v>
                </c:pt>
                <c:pt idx="1">
                  <c:v>5.9964052749657638E-2</c:v>
                </c:pt>
                <c:pt idx="2">
                  <c:v>8.205578628275062E-2</c:v>
                </c:pt>
                <c:pt idx="3">
                  <c:v>0.12062796166525405</c:v>
                </c:pt>
                <c:pt idx="4">
                  <c:v>0.14711809697798392</c:v>
                </c:pt>
                <c:pt idx="5">
                  <c:v>0.17104336710499093</c:v>
                </c:pt>
                <c:pt idx="6">
                  <c:v>0.19665056498395597</c:v>
                </c:pt>
                <c:pt idx="7">
                  <c:v>0.21485432318266975</c:v>
                </c:pt>
                <c:pt idx="8">
                  <c:v>0.23668244115689904</c:v>
                </c:pt>
                <c:pt idx="9">
                  <c:v>0.25356767821490789</c:v>
                </c:pt>
                <c:pt idx="10">
                  <c:v>0.27729499179179096</c:v>
                </c:pt>
                <c:pt idx="11">
                  <c:v>0.30351947525124962</c:v>
                </c:pt>
                <c:pt idx="12">
                  <c:v>0.33031555937238855</c:v>
                </c:pt>
                <c:pt idx="13">
                  <c:v>0.35399052098342532</c:v>
                </c:pt>
                <c:pt idx="14">
                  <c:v>0.38135403028095916</c:v>
                </c:pt>
                <c:pt idx="15">
                  <c:v>0.40550498975917426</c:v>
                </c:pt>
                <c:pt idx="16">
                  <c:v>0.43630457183054505</c:v>
                </c:pt>
                <c:pt idx="17">
                  <c:v>0.45610577165821681</c:v>
                </c:pt>
                <c:pt idx="18">
                  <c:v>0.45685529414650949</c:v>
                </c:pt>
                <c:pt idx="19">
                  <c:v>0.44415947172738413</c:v>
                </c:pt>
                <c:pt idx="20">
                  <c:v>0.43104221179138386</c:v>
                </c:pt>
                <c:pt idx="21">
                  <c:v>0.41757935594564521</c:v>
                </c:pt>
                <c:pt idx="22">
                  <c:v>0.40232385477106608</c:v>
                </c:pt>
                <c:pt idx="23">
                  <c:v>0.3796146334456284</c:v>
                </c:pt>
                <c:pt idx="24">
                  <c:v>0.35479829929564022</c:v>
                </c:pt>
                <c:pt idx="25">
                  <c:v>0.33631174376731099</c:v>
                </c:pt>
                <c:pt idx="26">
                  <c:v>0.31703061517096115</c:v>
                </c:pt>
                <c:pt idx="27">
                  <c:v>0.29403931152694673</c:v>
                </c:pt>
                <c:pt idx="28">
                  <c:v>0.26611746408897841</c:v>
                </c:pt>
                <c:pt idx="29">
                  <c:v>0.23829329386433845</c:v>
                </c:pt>
                <c:pt idx="30">
                  <c:v>0.20520411170761893</c:v>
                </c:pt>
                <c:pt idx="31">
                  <c:v>0.17307416354251937</c:v>
                </c:pt>
                <c:pt idx="32">
                  <c:v>0.14237337034813166</c:v>
                </c:pt>
                <c:pt idx="33">
                  <c:v>0.10843743200295279</c:v>
                </c:pt>
                <c:pt idx="34">
                  <c:v>6.2453616479710726E-2</c:v>
                </c:pt>
                <c:pt idx="35">
                  <c:v>2.5253594066253916E-2</c:v>
                </c:pt>
                <c:pt idx="36">
                  <c:v>2.3236354857246292E-2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C7-4BA9-8724-5101FFAB8D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781248"/>
        <c:axId val="141781824"/>
      </c:scatterChart>
      <c:valAx>
        <c:axId val="141781248"/>
        <c:scaling>
          <c:orientation val="minMax"/>
          <c:max val="7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1781824"/>
        <c:crosses val="autoZero"/>
        <c:crossBetween val="midCat"/>
      </c:valAx>
      <c:valAx>
        <c:axId val="141781824"/>
        <c:scaling>
          <c:orientation val="minMax"/>
          <c:max val="0.7000000000000001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78124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'300Na'!$B$77:$B$114</c:f>
              <c:numCache>
                <c:formatCode>General</c:formatCode>
                <c:ptCount val="38"/>
                <c:pt idx="0">
                  <c:v>2.9433759590792836</c:v>
                </c:pt>
                <c:pt idx="1">
                  <c:v>24.545434782608694</c:v>
                </c:pt>
                <c:pt idx="2">
                  <c:v>47.448989769820976</c:v>
                </c:pt>
                <c:pt idx="3">
                  <c:v>72.129015345268527</c:v>
                </c:pt>
                <c:pt idx="4">
                  <c:v>94.529335038363158</c:v>
                </c:pt>
                <c:pt idx="5">
                  <c:v>116.94817135549873</c:v>
                </c:pt>
                <c:pt idx="6">
                  <c:v>139.09746803069055</c:v>
                </c:pt>
                <c:pt idx="7">
                  <c:v>161.12675191815859</c:v>
                </c:pt>
                <c:pt idx="8">
                  <c:v>182.98067774936061</c:v>
                </c:pt>
                <c:pt idx="9">
                  <c:v>205.52200767263426</c:v>
                </c:pt>
                <c:pt idx="10">
                  <c:v>227.30492327365727</c:v>
                </c:pt>
                <c:pt idx="11">
                  <c:v>248.96771099744242</c:v>
                </c:pt>
                <c:pt idx="12">
                  <c:v>272.20112531969306</c:v>
                </c:pt>
                <c:pt idx="13">
                  <c:v>292.84572890025572</c:v>
                </c:pt>
                <c:pt idx="14">
                  <c:v>316.70829923273652</c:v>
                </c:pt>
                <c:pt idx="15">
                  <c:v>337.16778772378518</c:v>
                </c:pt>
                <c:pt idx="16">
                  <c:v>359.34194373401533</c:v>
                </c:pt>
                <c:pt idx="17">
                  <c:v>382.13320971867006</c:v>
                </c:pt>
                <c:pt idx="18">
                  <c:v>385.609641943734</c:v>
                </c:pt>
                <c:pt idx="19">
                  <c:v>386.0666368286445</c:v>
                </c:pt>
                <c:pt idx="20">
                  <c:v>366.42322250639381</c:v>
                </c:pt>
                <c:pt idx="21">
                  <c:v>344.78925831202048</c:v>
                </c:pt>
                <c:pt idx="22">
                  <c:v>321.40396419437337</c:v>
                </c:pt>
                <c:pt idx="23">
                  <c:v>299.98179028132989</c:v>
                </c:pt>
                <c:pt idx="24">
                  <c:v>277.76888746803064</c:v>
                </c:pt>
                <c:pt idx="25">
                  <c:v>255.04837595907924</c:v>
                </c:pt>
                <c:pt idx="26">
                  <c:v>234.66950127877237</c:v>
                </c:pt>
                <c:pt idx="27">
                  <c:v>212.7344117647059</c:v>
                </c:pt>
                <c:pt idx="28">
                  <c:v>191.21154731457798</c:v>
                </c:pt>
                <c:pt idx="29">
                  <c:v>168.96971867007673</c:v>
                </c:pt>
                <c:pt idx="30">
                  <c:v>147.76872122762148</c:v>
                </c:pt>
                <c:pt idx="31">
                  <c:v>126.0468925831202</c:v>
                </c:pt>
                <c:pt idx="32">
                  <c:v>101.27939897698209</c:v>
                </c:pt>
                <c:pt idx="33">
                  <c:v>79.689104859335032</c:v>
                </c:pt>
                <c:pt idx="34">
                  <c:v>58.614347826086949</c:v>
                </c:pt>
                <c:pt idx="35">
                  <c:v>36.301790281329922</c:v>
                </c:pt>
                <c:pt idx="36">
                  <c:v>12.06571611253197</c:v>
                </c:pt>
                <c:pt idx="37">
                  <c:v>2.8142966751918159</c:v>
                </c:pt>
              </c:numCache>
            </c:numRef>
          </c:xVal>
          <c:yVal>
            <c:numRef>
              <c:f>'300Na'!$E$77:$E$114</c:f>
              <c:numCache>
                <c:formatCode>General</c:formatCode>
                <c:ptCount val="38"/>
                <c:pt idx="0">
                  <c:v>5.2554122468868647E-2</c:v>
                </c:pt>
                <c:pt idx="1">
                  <c:v>9.646682534816324E-2</c:v>
                </c:pt>
                <c:pt idx="2">
                  <c:v>0.13102281413787525</c:v>
                </c:pt>
                <c:pt idx="3">
                  <c:v>0.15340123598137054</c:v>
                </c:pt>
                <c:pt idx="4">
                  <c:v>0.18690019871416028</c:v>
                </c:pt>
                <c:pt idx="5">
                  <c:v>0.21042372204255194</c:v>
                </c:pt>
                <c:pt idx="6">
                  <c:v>0.24174975182574854</c:v>
                </c:pt>
                <c:pt idx="7">
                  <c:v>0.26460980875749451</c:v>
                </c:pt>
                <c:pt idx="8">
                  <c:v>0.28898921053002702</c:v>
                </c:pt>
                <c:pt idx="9">
                  <c:v>0.31475699453780154</c:v>
                </c:pt>
                <c:pt idx="10">
                  <c:v>0.33605084207283953</c:v>
                </c:pt>
                <c:pt idx="11">
                  <c:v>0.35998489935344191</c:v>
                </c:pt>
                <c:pt idx="12">
                  <c:v>0.38935909623835507</c:v>
                </c:pt>
                <c:pt idx="13">
                  <c:v>0.41356480996883083</c:v>
                </c:pt>
                <c:pt idx="14">
                  <c:v>0.42504033313981243</c:v>
                </c:pt>
                <c:pt idx="15">
                  <c:v>0.44732533891380644</c:v>
                </c:pt>
                <c:pt idx="16">
                  <c:v>0.46432153337543186</c:v>
                </c:pt>
                <c:pt idx="17">
                  <c:v>0.47433901806510659</c:v>
                </c:pt>
                <c:pt idx="18">
                  <c:v>0.48332649265237398</c:v>
                </c:pt>
                <c:pt idx="19">
                  <c:v>0.47418445016416266</c:v>
                </c:pt>
                <c:pt idx="20">
                  <c:v>0.4621166903794145</c:v>
                </c:pt>
                <c:pt idx="21">
                  <c:v>0.44510834827413692</c:v>
                </c:pt>
                <c:pt idx="22">
                  <c:v>0.43149754285881708</c:v>
                </c:pt>
                <c:pt idx="23">
                  <c:v>0.41692881065636683</c:v>
                </c:pt>
                <c:pt idx="24">
                  <c:v>0.40012693626926205</c:v>
                </c:pt>
                <c:pt idx="25">
                  <c:v>0.37467720154047779</c:v>
                </c:pt>
                <c:pt idx="26">
                  <c:v>0.35651503416768782</c:v>
                </c:pt>
                <c:pt idx="27">
                  <c:v>0.33676656745860356</c:v>
                </c:pt>
                <c:pt idx="28">
                  <c:v>0.31194109903212786</c:v>
                </c:pt>
                <c:pt idx="29">
                  <c:v>0.27881832000307594</c:v>
                </c:pt>
                <c:pt idx="30">
                  <c:v>0.24734714008579484</c:v>
                </c:pt>
                <c:pt idx="31">
                  <c:v>0.211996707097548</c:v>
                </c:pt>
                <c:pt idx="32">
                  <c:v>0.18310509771183814</c:v>
                </c:pt>
                <c:pt idx="33">
                  <c:v>0.14053755248427599</c:v>
                </c:pt>
                <c:pt idx="34">
                  <c:v>9.9877979072966555E-2</c:v>
                </c:pt>
                <c:pt idx="35">
                  <c:v>4.7016395933721179E-2</c:v>
                </c:pt>
                <c:pt idx="36">
                  <c:v>2.590570623436882E-2</c:v>
                </c:pt>
                <c:pt idx="37">
                  <c:v>3.8969461931882242E-2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F4-45B3-ADF9-0009E37F78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783552"/>
        <c:axId val="141784128"/>
      </c:scatterChart>
      <c:valAx>
        <c:axId val="1417835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1784128"/>
        <c:crosses val="autoZero"/>
        <c:crossBetween val="midCat"/>
      </c:valAx>
      <c:valAx>
        <c:axId val="141784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783552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vid meandr 1 300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0"/>
            <c:trendlineLbl>
              <c:layout>
                <c:manualLayout>
                  <c:x val="-9.2769028871391088E-3"/>
                  <c:y val="0.35606481481481494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'300Na'!$M$2:$M$38</c:f>
              <c:numCache>
                <c:formatCode>General</c:formatCode>
                <c:ptCount val="37"/>
                <c:pt idx="0">
                  <c:v>2.8970119352088659</c:v>
                </c:pt>
                <c:pt idx="1">
                  <c:v>19.258478260869566</c:v>
                </c:pt>
                <c:pt idx="2">
                  <c:v>41.664228473998293</c:v>
                </c:pt>
                <c:pt idx="3">
                  <c:v>65.409219948849099</c:v>
                </c:pt>
                <c:pt idx="4">
                  <c:v>89.147267689684568</c:v>
                </c:pt>
                <c:pt idx="5">
                  <c:v>111.62858908780903</c:v>
                </c:pt>
                <c:pt idx="6">
                  <c:v>133.56223785166239</c:v>
                </c:pt>
                <c:pt idx="7">
                  <c:v>155.31114663256605</c:v>
                </c:pt>
                <c:pt idx="8">
                  <c:v>177.81798380221653</c:v>
                </c:pt>
                <c:pt idx="9">
                  <c:v>200.22908354646202</c:v>
                </c:pt>
                <c:pt idx="10">
                  <c:v>222.14471867007671</c:v>
                </c:pt>
                <c:pt idx="11">
                  <c:v>243.57529838022165</c:v>
                </c:pt>
                <c:pt idx="12">
                  <c:v>265.56452685421999</c:v>
                </c:pt>
                <c:pt idx="13">
                  <c:v>287.66354219948852</c:v>
                </c:pt>
                <c:pt idx="14">
                  <c:v>310.03828644501277</c:v>
                </c:pt>
                <c:pt idx="15">
                  <c:v>332.23331628303498</c:v>
                </c:pt>
                <c:pt idx="16">
                  <c:v>354.25995737425393</c:v>
                </c:pt>
                <c:pt idx="17">
                  <c:v>376.46166666666659</c:v>
                </c:pt>
                <c:pt idx="18">
                  <c:v>385.49228473998295</c:v>
                </c:pt>
                <c:pt idx="19">
                  <c:v>383.36447996589936</c:v>
                </c:pt>
                <c:pt idx="20">
                  <c:v>357.49709718670078</c:v>
                </c:pt>
                <c:pt idx="21">
                  <c:v>335.31616794543902</c:v>
                </c:pt>
                <c:pt idx="22">
                  <c:v>313.23126172208009</c:v>
                </c:pt>
                <c:pt idx="23">
                  <c:v>290.96316283034952</c:v>
                </c:pt>
                <c:pt idx="24">
                  <c:v>269.07177749360608</c:v>
                </c:pt>
                <c:pt idx="25">
                  <c:v>247.36554987212276</c:v>
                </c:pt>
                <c:pt idx="26">
                  <c:v>225.52580988917305</c:v>
                </c:pt>
                <c:pt idx="27">
                  <c:v>203.36260869565217</c:v>
                </c:pt>
                <c:pt idx="28">
                  <c:v>180.88339727195225</c:v>
                </c:pt>
                <c:pt idx="29">
                  <c:v>159.45174339300937</c:v>
                </c:pt>
                <c:pt idx="30">
                  <c:v>137.42280903665812</c:v>
                </c:pt>
                <c:pt idx="31">
                  <c:v>115.75269820971867</c:v>
                </c:pt>
                <c:pt idx="32">
                  <c:v>93.18583546462061</c:v>
                </c:pt>
                <c:pt idx="33">
                  <c:v>70.607689684569479</c:v>
                </c:pt>
                <c:pt idx="34">
                  <c:v>49.531121057118504</c:v>
                </c:pt>
                <c:pt idx="35">
                  <c:v>24.438235294117646</c:v>
                </c:pt>
                <c:pt idx="36">
                  <c:v>4.0485890878090363</c:v>
                </c:pt>
              </c:numCache>
            </c:numRef>
          </c:xVal>
          <c:yVal>
            <c:numRef>
              <c:f>'300Na'!$N$2:$N$38</c:f>
              <c:numCache>
                <c:formatCode>General</c:formatCode>
                <c:ptCount val="37"/>
                <c:pt idx="0">
                  <c:v>3.8789092891759261E-2</c:v>
                </c:pt>
                <c:pt idx="1">
                  <c:v>6.7648724975928984E-2</c:v>
                </c:pt>
                <c:pt idx="2">
                  <c:v>9.8482887854584492E-2</c:v>
                </c:pt>
                <c:pt idx="3">
                  <c:v>0.12927408357902795</c:v>
                </c:pt>
                <c:pt idx="4">
                  <c:v>0.1541057138119073</c:v>
                </c:pt>
                <c:pt idx="5">
                  <c:v>0.17925259872950169</c:v>
                </c:pt>
                <c:pt idx="6">
                  <c:v>0.20448454543495773</c:v>
                </c:pt>
                <c:pt idx="7">
                  <c:v>0.22358014217494671</c:v>
                </c:pt>
                <c:pt idx="8">
                  <c:v>0.24659152374016155</c:v>
                </c:pt>
                <c:pt idx="9">
                  <c:v>0.27071432168765014</c:v>
                </c:pt>
                <c:pt idx="10">
                  <c:v>0.29693753891070124</c:v>
                </c:pt>
                <c:pt idx="11">
                  <c:v>0.32388446756788203</c:v>
                </c:pt>
                <c:pt idx="12">
                  <c:v>0.34660790716656326</c:v>
                </c:pt>
                <c:pt idx="13">
                  <c:v>0.37208869347577195</c:v>
                </c:pt>
                <c:pt idx="14">
                  <c:v>0.39334865019414283</c:v>
                </c:pt>
                <c:pt idx="15">
                  <c:v>0.41583263629604833</c:v>
                </c:pt>
                <c:pt idx="16">
                  <c:v>0.4454984763531506</c:v>
                </c:pt>
                <c:pt idx="17">
                  <c:v>0.45996404715447353</c:v>
                </c:pt>
                <c:pt idx="18">
                  <c:v>0.4628474940146714</c:v>
                </c:pt>
                <c:pt idx="19">
                  <c:v>0.4482508512781842</c:v>
                </c:pt>
                <c:pt idx="20">
                  <c:v>0.4347292997510836</c:v>
                </c:pt>
                <c:pt idx="21">
                  <c:v>0.42116659767961923</c:v>
                </c:pt>
                <c:pt idx="22">
                  <c:v>0.40561471381993153</c:v>
                </c:pt>
                <c:pt idx="23">
                  <c:v>0.38426947657026594</c:v>
                </c:pt>
                <c:pt idx="24">
                  <c:v>0.36127945905031628</c:v>
                </c:pt>
                <c:pt idx="25">
                  <c:v>0.34189650152220485</c:v>
                </c:pt>
                <c:pt idx="26">
                  <c:v>0.32327237293230726</c:v>
                </c:pt>
                <c:pt idx="27">
                  <c:v>0.29937452567050765</c:v>
                </c:pt>
                <c:pt idx="28">
                  <c:v>0.27010950164009712</c:v>
                </c:pt>
                <c:pt idx="29">
                  <c:v>0.2409493785164584</c:v>
                </c:pt>
                <c:pt idx="30">
                  <c:v>0.20797280489584646</c:v>
                </c:pt>
                <c:pt idx="31">
                  <c:v>0.17418979268153442</c:v>
                </c:pt>
                <c:pt idx="32">
                  <c:v>0.14378427674828051</c:v>
                </c:pt>
                <c:pt idx="33">
                  <c:v>0.10982801524322085</c:v>
                </c:pt>
                <c:pt idx="34">
                  <c:v>6.3425606795722109E-2</c:v>
                </c:pt>
                <c:pt idx="35">
                  <c:v>2.5679705323570969E-2</c:v>
                </c:pt>
                <c:pt idx="36">
                  <c:v>2.7429053561671787E-2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75-463A-AF8B-632F12328F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785856"/>
        <c:axId val="141786432"/>
      </c:scatterChart>
      <c:valAx>
        <c:axId val="141785856"/>
        <c:scaling>
          <c:orientation val="minMax"/>
          <c:max val="7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1786432"/>
        <c:crosses val="autoZero"/>
        <c:crossBetween val="midCat"/>
      </c:valAx>
      <c:valAx>
        <c:axId val="141786432"/>
        <c:scaling>
          <c:orientation val="minMax"/>
          <c:max val="0.7000000000000001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785856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'200Na'!$E$1</c:f>
              <c:strCache>
                <c:ptCount val="1"/>
                <c:pt idx="0">
                  <c:v>1/resist*1000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'200Na'!$B$2:$B$281</c:f>
              <c:numCache>
                <c:formatCode>General</c:formatCode>
                <c:ptCount val="280"/>
                <c:pt idx="0">
                  <c:v>2.4630434782608694</c:v>
                </c:pt>
                <c:pt idx="1">
                  <c:v>2.467851662404092</c:v>
                </c:pt>
                <c:pt idx="2">
                  <c:v>22.868107416879795</c:v>
                </c:pt>
                <c:pt idx="3">
                  <c:v>44.868132992327368</c:v>
                </c:pt>
                <c:pt idx="4">
                  <c:v>70.298043478260865</c:v>
                </c:pt>
                <c:pt idx="5">
                  <c:v>92.089092071611233</c:v>
                </c:pt>
                <c:pt idx="6">
                  <c:v>114.0451662404092</c:v>
                </c:pt>
                <c:pt idx="7">
                  <c:v>136.16014066496163</c:v>
                </c:pt>
                <c:pt idx="8">
                  <c:v>158.84493606138108</c:v>
                </c:pt>
                <c:pt idx="9">
                  <c:v>181.1273145780051</c:v>
                </c:pt>
                <c:pt idx="10">
                  <c:v>202.98975703324808</c:v>
                </c:pt>
                <c:pt idx="11">
                  <c:v>224.89145780051152</c:v>
                </c:pt>
                <c:pt idx="12">
                  <c:v>246.887915601023</c:v>
                </c:pt>
                <c:pt idx="13">
                  <c:v>256.53428388746801</c:v>
                </c:pt>
                <c:pt idx="14">
                  <c:v>231.91342710997444</c:v>
                </c:pt>
                <c:pt idx="15">
                  <c:v>210.12101023017902</c:v>
                </c:pt>
                <c:pt idx="16">
                  <c:v>187.93161125319693</c:v>
                </c:pt>
                <c:pt idx="17">
                  <c:v>166.28641943734013</c:v>
                </c:pt>
                <c:pt idx="18">
                  <c:v>144.20879795396419</c:v>
                </c:pt>
                <c:pt idx="19">
                  <c:v>122.43148337595908</c:v>
                </c:pt>
                <c:pt idx="20">
                  <c:v>100.88048593350382</c:v>
                </c:pt>
                <c:pt idx="21">
                  <c:v>78.91203324808184</c:v>
                </c:pt>
                <c:pt idx="22">
                  <c:v>55.797851662404085</c:v>
                </c:pt>
                <c:pt idx="23">
                  <c:v>33.107672634271104</c:v>
                </c:pt>
                <c:pt idx="24">
                  <c:v>9.602941176470587</c:v>
                </c:pt>
                <c:pt idx="25">
                  <c:v>5.6638874680306905</c:v>
                </c:pt>
                <c:pt idx="26">
                  <c:v>27.728721227621481</c:v>
                </c:pt>
                <c:pt idx="27">
                  <c:v>50.897416879795394</c:v>
                </c:pt>
                <c:pt idx="28">
                  <c:v>75.47157289002557</c:v>
                </c:pt>
                <c:pt idx="29">
                  <c:v>97.242289002557541</c:v>
                </c:pt>
                <c:pt idx="30">
                  <c:v>119.07328644501277</c:v>
                </c:pt>
                <c:pt idx="31">
                  <c:v>141.46480818414324</c:v>
                </c:pt>
                <c:pt idx="32">
                  <c:v>163.82515345268541</c:v>
                </c:pt>
                <c:pt idx="33">
                  <c:v>185.77011508951406</c:v>
                </c:pt>
                <c:pt idx="34">
                  <c:v>207.85062659846545</c:v>
                </c:pt>
                <c:pt idx="35">
                  <c:v>229.62531969309464</c:v>
                </c:pt>
                <c:pt idx="36">
                  <c:v>252.58970588235292</c:v>
                </c:pt>
                <c:pt idx="37">
                  <c:v>254.69517902813297</c:v>
                </c:pt>
                <c:pt idx="38">
                  <c:v>230.30530690537083</c:v>
                </c:pt>
                <c:pt idx="39">
                  <c:v>208.47430946291561</c:v>
                </c:pt>
                <c:pt idx="40">
                  <c:v>186.37842710997441</c:v>
                </c:pt>
                <c:pt idx="41">
                  <c:v>163.09519181585677</c:v>
                </c:pt>
                <c:pt idx="42">
                  <c:v>141.76511508951404</c:v>
                </c:pt>
                <c:pt idx="43">
                  <c:v>119.58712276214834</c:v>
                </c:pt>
                <c:pt idx="44">
                  <c:v>95.937097186700754</c:v>
                </c:pt>
                <c:pt idx="45">
                  <c:v>74.156086956521733</c:v>
                </c:pt>
                <c:pt idx="46">
                  <c:v>53.112468030690529</c:v>
                </c:pt>
                <c:pt idx="47">
                  <c:v>28.43782608695652</c:v>
                </c:pt>
                <c:pt idx="48">
                  <c:v>6.8297058823529406</c:v>
                </c:pt>
                <c:pt idx="49">
                  <c:v>9.5267263427109956</c:v>
                </c:pt>
                <c:pt idx="50">
                  <c:v>32.265383631713554</c:v>
                </c:pt>
                <c:pt idx="51">
                  <c:v>55.458542199488491</c:v>
                </c:pt>
                <c:pt idx="52">
                  <c:v>80.009462915601006</c:v>
                </c:pt>
                <c:pt idx="53">
                  <c:v>101.99219948849105</c:v>
                </c:pt>
                <c:pt idx="54">
                  <c:v>124.11649616368287</c:v>
                </c:pt>
                <c:pt idx="55">
                  <c:v>146.7016368286445</c:v>
                </c:pt>
                <c:pt idx="56">
                  <c:v>168.53511508951405</c:v>
                </c:pt>
                <c:pt idx="57">
                  <c:v>190.49778772378517</c:v>
                </c:pt>
                <c:pt idx="58">
                  <c:v>212.97115089514065</c:v>
                </c:pt>
                <c:pt idx="59">
                  <c:v>234.28405370843987</c:v>
                </c:pt>
                <c:pt idx="60">
                  <c:v>256.52755754475703</c:v>
                </c:pt>
                <c:pt idx="61">
                  <c:v>257.95398976982096</c:v>
                </c:pt>
                <c:pt idx="62">
                  <c:v>240.6494884910486</c:v>
                </c:pt>
                <c:pt idx="63">
                  <c:v>218.54098465473146</c:v>
                </c:pt>
                <c:pt idx="64">
                  <c:v>196.59640664961637</c:v>
                </c:pt>
                <c:pt idx="65">
                  <c:v>175.1311253196931</c:v>
                </c:pt>
                <c:pt idx="66">
                  <c:v>153.36957800511507</c:v>
                </c:pt>
                <c:pt idx="67">
                  <c:v>130.86421994884913</c:v>
                </c:pt>
                <c:pt idx="68">
                  <c:v>110.1593861892583</c:v>
                </c:pt>
                <c:pt idx="69">
                  <c:v>87.637838874680313</c:v>
                </c:pt>
                <c:pt idx="70">
                  <c:v>64.386572890025576</c:v>
                </c:pt>
                <c:pt idx="71">
                  <c:v>43.419590792838868</c:v>
                </c:pt>
                <c:pt idx="72">
                  <c:v>18.629296675191817</c:v>
                </c:pt>
                <c:pt idx="73">
                  <c:v>2.7997442455242965</c:v>
                </c:pt>
                <c:pt idx="74">
                  <c:v>19.16455242966752</c:v>
                </c:pt>
                <c:pt idx="75">
                  <c:v>41.565946291560103</c:v>
                </c:pt>
                <c:pt idx="76">
                  <c:v>64.357186700767258</c:v>
                </c:pt>
                <c:pt idx="77">
                  <c:v>88.750792838874673</c:v>
                </c:pt>
                <c:pt idx="78">
                  <c:v>111.6558695652174</c:v>
                </c:pt>
                <c:pt idx="79">
                  <c:v>134.09737851662402</c:v>
                </c:pt>
                <c:pt idx="80">
                  <c:v>155.5052685421995</c:v>
                </c:pt>
                <c:pt idx="81">
                  <c:v>177.65459079283889</c:v>
                </c:pt>
                <c:pt idx="82">
                  <c:v>199.85451406649614</c:v>
                </c:pt>
                <c:pt idx="83">
                  <c:v>222.8590409207161</c:v>
                </c:pt>
                <c:pt idx="84">
                  <c:v>244.10094629156006</c:v>
                </c:pt>
                <c:pt idx="85">
                  <c:v>257.41749360613807</c:v>
                </c:pt>
                <c:pt idx="86">
                  <c:v>235.09242966751918</c:v>
                </c:pt>
                <c:pt idx="87">
                  <c:v>213.2091176470588</c:v>
                </c:pt>
                <c:pt idx="88">
                  <c:v>191.10265984654728</c:v>
                </c:pt>
                <c:pt idx="89">
                  <c:v>169.79553708439897</c:v>
                </c:pt>
                <c:pt idx="90">
                  <c:v>146.9006138107417</c:v>
                </c:pt>
                <c:pt idx="91">
                  <c:v>126.50332480818415</c:v>
                </c:pt>
                <c:pt idx="92">
                  <c:v>104.73989769820972</c:v>
                </c:pt>
                <c:pt idx="93">
                  <c:v>80.935843989769822</c:v>
                </c:pt>
                <c:pt idx="94">
                  <c:v>59.42259590792839</c:v>
                </c:pt>
                <c:pt idx="95">
                  <c:v>34.650971867007669</c:v>
                </c:pt>
                <c:pt idx="96">
                  <c:v>13.012915601023018</c:v>
                </c:pt>
                <c:pt idx="97">
                  <c:v>2.7590920716112532</c:v>
                </c:pt>
                <c:pt idx="98">
                  <c:v>21.979539641943731</c:v>
                </c:pt>
                <c:pt idx="99">
                  <c:v>43.876854219948846</c:v>
                </c:pt>
                <c:pt idx="100">
                  <c:v>67.213375959079272</c:v>
                </c:pt>
                <c:pt idx="101">
                  <c:v>91.842877237851653</c:v>
                </c:pt>
                <c:pt idx="102">
                  <c:v>114.12755754475702</c:v>
                </c:pt>
                <c:pt idx="103">
                  <c:v>136.05755754475703</c:v>
                </c:pt>
                <c:pt idx="104">
                  <c:v>158.49093350383632</c:v>
                </c:pt>
                <c:pt idx="105">
                  <c:v>180.46023017902812</c:v>
                </c:pt>
                <c:pt idx="106">
                  <c:v>202.55914322250638</c:v>
                </c:pt>
                <c:pt idx="107">
                  <c:v>224.64414322250639</c:v>
                </c:pt>
                <c:pt idx="108">
                  <c:v>246.68386189258311</c:v>
                </c:pt>
                <c:pt idx="109">
                  <c:v>257.72001278772376</c:v>
                </c:pt>
                <c:pt idx="110">
                  <c:v>235.11097186700769</c:v>
                </c:pt>
                <c:pt idx="111">
                  <c:v>213.08360613810743</c:v>
                </c:pt>
                <c:pt idx="112">
                  <c:v>190.45054987212274</c:v>
                </c:pt>
                <c:pt idx="113">
                  <c:v>169.0054219948849</c:v>
                </c:pt>
                <c:pt idx="114">
                  <c:v>146.09923273657287</c:v>
                </c:pt>
                <c:pt idx="115">
                  <c:v>125.55255754475704</c:v>
                </c:pt>
                <c:pt idx="116">
                  <c:v>103.39983375959079</c:v>
                </c:pt>
                <c:pt idx="117">
                  <c:v>79.708746803069062</c:v>
                </c:pt>
                <c:pt idx="118">
                  <c:v>58.275447570332481</c:v>
                </c:pt>
                <c:pt idx="119">
                  <c:v>34.08797953964195</c:v>
                </c:pt>
                <c:pt idx="120">
                  <c:v>11.951598465473145</c:v>
                </c:pt>
                <c:pt idx="121">
                  <c:v>2.8053708439897695</c:v>
                </c:pt>
                <c:pt idx="122">
                  <c:v>24.456317135549874</c:v>
                </c:pt>
                <c:pt idx="123">
                  <c:v>46.255025575447569</c:v>
                </c:pt>
                <c:pt idx="124">
                  <c:v>69.2543094629156</c:v>
                </c:pt>
                <c:pt idx="125">
                  <c:v>94.679283887468031</c:v>
                </c:pt>
                <c:pt idx="126">
                  <c:v>116.96836317135548</c:v>
                </c:pt>
                <c:pt idx="127">
                  <c:v>138.78370843989768</c:v>
                </c:pt>
                <c:pt idx="128">
                  <c:v>161.70046035805626</c:v>
                </c:pt>
                <c:pt idx="129">
                  <c:v>183.96166240409207</c:v>
                </c:pt>
                <c:pt idx="130">
                  <c:v>204.84421994884909</c:v>
                </c:pt>
                <c:pt idx="131">
                  <c:v>226.9315601023018</c:v>
                </c:pt>
                <c:pt idx="132">
                  <c:v>249.99703324808183</c:v>
                </c:pt>
                <c:pt idx="133">
                  <c:v>257.96360613810742</c:v>
                </c:pt>
                <c:pt idx="134">
                  <c:v>240.78680306905369</c:v>
                </c:pt>
                <c:pt idx="135">
                  <c:v>219.51359335038362</c:v>
                </c:pt>
                <c:pt idx="136">
                  <c:v>197.50681585677745</c:v>
                </c:pt>
                <c:pt idx="137">
                  <c:v>175.94047314578006</c:v>
                </c:pt>
                <c:pt idx="138">
                  <c:v>154.93745524296673</c:v>
                </c:pt>
                <c:pt idx="139">
                  <c:v>132.98589514066495</c:v>
                </c:pt>
                <c:pt idx="140">
                  <c:v>112.86768542199488</c:v>
                </c:pt>
                <c:pt idx="141">
                  <c:v>89.452058823529413</c:v>
                </c:pt>
                <c:pt idx="142">
                  <c:v>67.427583120204602</c:v>
                </c:pt>
                <c:pt idx="143">
                  <c:v>44.501086956521739</c:v>
                </c:pt>
                <c:pt idx="144">
                  <c:v>20.704002557544754</c:v>
                </c:pt>
                <c:pt idx="145">
                  <c:v>3.739808184143222</c:v>
                </c:pt>
                <c:pt idx="146">
                  <c:v>2.7321867007672638</c:v>
                </c:pt>
                <c:pt idx="147">
                  <c:v>21.596010230179026</c:v>
                </c:pt>
                <c:pt idx="148">
                  <c:v>42.903132992327365</c:v>
                </c:pt>
                <c:pt idx="149">
                  <c:v>66.588580562659843</c:v>
                </c:pt>
                <c:pt idx="150">
                  <c:v>91.1954347826087</c:v>
                </c:pt>
                <c:pt idx="151">
                  <c:v>113.77918158567775</c:v>
                </c:pt>
                <c:pt idx="152">
                  <c:v>135.68419437340154</c:v>
                </c:pt>
                <c:pt idx="153">
                  <c:v>157.74846547314576</c:v>
                </c:pt>
                <c:pt idx="154">
                  <c:v>179.87046035805628</c:v>
                </c:pt>
                <c:pt idx="155">
                  <c:v>201.76943734015342</c:v>
                </c:pt>
                <c:pt idx="156">
                  <c:v>224.47222506393862</c:v>
                </c:pt>
                <c:pt idx="157">
                  <c:v>246.12115089514063</c:v>
                </c:pt>
                <c:pt idx="158">
                  <c:v>257.65765984654729</c:v>
                </c:pt>
                <c:pt idx="159">
                  <c:v>257.43479539641947</c:v>
                </c:pt>
                <c:pt idx="160">
                  <c:v>233.34865728900257</c:v>
                </c:pt>
                <c:pt idx="161">
                  <c:v>212.10647058823531</c:v>
                </c:pt>
                <c:pt idx="162">
                  <c:v>189.4343989769821</c:v>
                </c:pt>
                <c:pt idx="163">
                  <c:v>168.50929667519182</c:v>
                </c:pt>
                <c:pt idx="164">
                  <c:v>145.87060102301788</c:v>
                </c:pt>
                <c:pt idx="165">
                  <c:v>125.41317135549872</c:v>
                </c:pt>
                <c:pt idx="166">
                  <c:v>104.88161125319692</c:v>
                </c:pt>
                <c:pt idx="167">
                  <c:v>78.737647058823512</c:v>
                </c:pt>
                <c:pt idx="168">
                  <c:v>57.772046035805623</c:v>
                </c:pt>
                <c:pt idx="169">
                  <c:v>35.776419437340152</c:v>
                </c:pt>
                <c:pt idx="170">
                  <c:v>12.084654731457801</c:v>
                </c:pt>
                <c:pt idx="171">
                  <c:v>3.1294373401534523</c:v>
                </c:pt>
                <c:pt idx="172">
                  <c:v>8.7854987212276203</c:v>
                </c:pt>
                <c:pt idx="173">
                  <c:v>30.62047314578005</c:v>
                </c:pt>
                <c:pt idx="174">
                  <c:v>53.382429667519183</c:v>
                </c:pt>
                <c:pt idx="175">
                  <c:v>75.94751918158569</c:v>
                </c:pt>
                <c:pt idx="176">
                  <c:v>101.87823529411764</c:v>
                </c:pt>
                <c:pt idx="177">
                  <c:v>123.57478260869564</c:v>
                </c:pt>
                <c:pt idx="178">
                  <c:v>144.20453964194374</c:v>
                </c:pt>
                <c:pt idx="179">
                  <c:v>166.2086956521739</c:v>
                </c:pt>
                <c:pt idx="180">
                  <c:v>188.64469309462916</c:v>
                </c:pt>
                <c:pt idx="181">
                  <c:v>211.52506393861893</c:v>
                </c:pt>
                <c:pt idx="182">
                  <c:v>233.73162404092071</c:v>
                </c:pt>
                <c:pt idx="183">
                  <c:v>255.28387468030689</c:v>
                </c:pt>
                <c:pt idx="184">
                  <c:v>257.78508951406656</c:v>
                </c:pt>
                <c:pt idx="185">
                  <c:v>257.71836317135552</c:v>
                </c:pt>
                <c:pt idx="186">
                  <c:v>232.82960358056266</c:v>
                </c:pt>
                <c:pt idx="187">
                  <c:v>211.59166240409209</c:v>
                </c:pt>
                <c:pt idx="188">
                  <c:v>189.09221227621484</c:v>
                </c:pt>
                <c:pt idx="189">
                  <c:v>166.17656010230181</c:v>
                </c:pt>
                <c:pt idx="190">
                  <c:v>143.52386189258314</c:v>
                </c:pt>
                <c:pt idx="191">
                  <c:v>122.47927109974424</c:v>
                </c:pt>
                <c:pt idx="192">
                  <c:v>99.072033248081851</c:v>
                </c:pt>
                <c:pt idx="193">
                  <c:v>77.026406649616362</c:v>
                </c:pt>
                <c:pt idx="194">
                  <c:v>55.777672634271092</c:v>
                </c:pt>
                <c:pt idx="195">
                  <c:v>31.459884910485933</c:v>
                </c:pt>
                <c:pt idx="196">
                  <c:v>9.0783887468030695</c:v>
                </c:pt>
                <c:pt idx="197">
                  <c:v>5.2145907928388739</c:v>
                </c:pt>
                <c:pt idx="198">
                  <c:v>27.873312020460357</c:v>
                </c:pt>
                <c:pt idx="199">
                  <c:v>50.454437340153454</c:v>
                </c:pt>
                <c:pt idx="200">
                  <c:v>72.833312020460369</c:v>
                </c:pt>
                <c:pt idx="201">
                  <c:v>98.269283887468035</c:v>
                </c:pt>
                <c:pt idx="202">
                  <c:v>120.27040920716111</c:v>
                </c:pt>
                <c:pt idx="203">
                  <c:v>141.95804347826086</c:v>
                </c:pt>
                <c:pt idx="204">
                  <c:v>163.64966751918158</c:v>
                </c:pt>
                <c:pt idx="205">
                  <c:v>185.62731457800513</c:v>
                </c:pt>
                <c:pt idx="206">
                  <c:v>208.71351662404089</c:v>
                </c:pt>
                <c:pt idx="207">
                  <c:v>230.45580562659848</c:v>
                </c:pt>
                <c:pt idx="208">
                  <c:v>252.4116112531969</c:v>
                </c:pt>
                <c:pt idx="209">
                  <c:v>249.60335038363169</c:v>
                </c:pt>
                <c:pt idx="210">
                  <c:v>227.23324808184145</c:v>
                </c:pt>
                <c:pt idx="211">
                  <c:v>205.50498721227621</c:v>
                </c:pt>
                <c:pt idx="212">
                  <c:v>183.21864450127879</c:v>
                </c:pt>
                <c:pt idx="213">
                  <c:v>160.623452685422</c:v>
                </c:pt>
                <c:pt idx="214">
                  <c:v>140.03053708439896</c:v>
                </c:pt>
                <c:pt idx="215">
                  <c:v>119.30204603580563</c:v>
                </c:pt>
                <c:pt idx="216">
                  <c:v>98.627672634271093</c:v>
                </c:pt>
                <c:pt idx="217">
                  <c:v>76.843913043478253</c:v>
                </c:pt>
                <c:pt idx="218">
                  <c:v>56.083056265984652</c:v>
                </c:pt>
                <c:pt idx="219">
                  <c:v>27.760575447570332</c:v>
                </c:pt>
                <c:pt idx="220">
                  <c:v>7.2553836317135545</c:v>
                </c:pt>
                <c:pt idx="221">
                  <c:v>2.9433759590792836</c:v>
                </c:pt>
                <c:pt idx="222">
                  <c:v>14.418759590792838</c:v>
                </c:pt>
                <c:pt idx="223">
                  <c:v>36.771138107416874</c:v>
                </c:pt>
                <c:pt idx="224">
                  <c:v>60.465780051150887</c:v>
                </c:pt>
                <c:pt idx="225">
                  <c:v>82.984462915601014</c:v>
                </c:pt>
                <c:pt idx="226">
                  <c:v>108.28639386189258</c:v>
                </c:pt>
                <c:pt idx="227">
                  <c:v>130.50170076726343</c:v>
                </c:pt>
                <c:pt idx="228">
                  <c:v>152.0074040920716</c:v>
                </c:pt>
                <c:pt idx="229">
                  <c:v>173.95113810741685</c:v>
                </c:pt>
                <c:pt idx="230">
                  <c:v>196.75803069053708</c:v>
                </c:pt>
                <c:pt idx="231">
                  <c:v>217.29607416879793</c:v>
                </c:pt>
                <c:pt idx="232">
                  <c:v>239.67453964194371</c:v>
                </c:pt>
                <c:pt idx="233">
                  <c:v>257.17705882352942</c:v>
                </c:pt>
                <c:pt idx="234">
                  <c:v>257.72317135549866</c:v>
                </c:pt>
                <c:pt idx="235">
                  <c:v>252.59506393861889</c:v>
                </c:pt>
                <c:pt idx="236">
                  <c:v>226.57578005115087</c:v>
                </c:pt>
                <c:pt idx="237">
                  <c:v>204.34122762148337</c:v>
                </c:pt>
                <c:pt idx="238">
                  <c:v>181.99433503836318</c:v>
                </c:pt>
                <c:pt idx="239">
                  <c:v>159.25510230179029</c:v>
                </c:pt>
                <c:pt idx="240">
                  <c:v>138.20382352941175</c:v>
                </c:pt>
                <c:pt idx="241">
                  <c:v>116.17384910485933</c:v>
                </c:pt>
                <c:pt idx="242">
                  <c:v>95.984884910485931</c:v>
                </c:pt>
                <c:pt idx="243">
                  <c:v>73.088452685421984</c:v>
                </c:pt>
                <c:pt idx="244">
                  <c:v>49.555012787723783</c:v>
                </c:pt>
                <c:pt idx="245">
                  <c:v>25.22774936061381</c:v>
                </c:pt>
                <c:pt idx="246">
                  <c:v>4.0913427109974432</c:v>
                </c:pt>
                <c:pt idx="247">
                  <c:v>2.9937723785166241</c:v>
                </c:pt>
              </c:numCache>
            </c:numRef>
          </c:xVal>
          <c:yVal>
            <c:numRef>
              <c:f>'200Na'!$E$2:$E$281</c:f>
              <c:numCache>
                <c:formatCode>General</c:formatCode>
                <c:ptCount val="280"/>
                <c:pt idx="0">
                  <c:v>1.9206276057874963E-2</c:v>
                </c:pt>
                <c:pt idx="1">
                  <c:v>6.1415004152268436E-2</c:v>
                </c:pt>
                <c:pt idx="2">
                  <c:v>9.7733214906739058E-2</c:v>
                </c:pt>
                <c:pt idx="3">
                  <c:v>0.12989747244458938</c:v>
                </c:pt>
                <c:pt idx="4">
                  <c:v>0.16218866729718051</c:v>
                </c:pt>
                <c:pt idx="5">
                  <c:v>0.20072787943641232</c:v>
                </c:pt>
                <c:pt idx="6">
                  <c:v>0.22689717120035954</c:v>
                </c:pt>
                <c:pt idx="7">
                  <c:v>0.26073396088521267</c:v>
                </c:pt>
                <c:pt idx="8">
                  <c:v>0.28120417250751167</c:v>
                </c:pt>
                <c:pt idx="9">
                  <c:v>0.30311050790772881</c:v>
                </c:pt>
                <c:pt idx="10">
                  <c:v>0.32252558692238731</c:v>
                </c:pt>
                <c:pt idx="11">
                  <c:v>0.34017133273447303</c:v>
                </c:pt>
                <c:pt idx="12">
                  <c:v>0.35233793661673063</c:v>
                </c:pt>
                <c:pt idx="13">
                  <c:v>0.34299391707147953</c:v>
                </c:pt>
                <c:pt idx="14">
                  <c:v>0.33618306754812072</c:v>
                </c:pt>
                <c:pt idx="15">
                  <c:v>0.32172450511854034</c:v>
                </c:pt>
                <c:pt idx="16">
                  <c:v>0.30656772295597501</c:v>
                </c:pt>
                <c:pt idx="17">
                  <c:v>0.28608110708353413</c:v>
                </c:pt>
                <c:pt idx="18">
                  <c:v>0.25443706435603886</c:v>
                </c:pt>
                <c:pt idx="19">
                  <c:v>0.21746915357721644</c:v>
                </c:pt>
                <c:pt idx="20">
                  <c:v>0.17611196212324809</c:v>
                </c:pt>
                <c:pt idx="21">
                  <c:v>0.13007417740114655</c:v>
                </c:pt>
                <c:pt idx="22">
                  <c:v>9.4890587831060219E-2</c:v>
                </c:pt>
                <c:pt idx="23">
                  <c:v>4.0913975665840173E-2</c:v>
                </c:pt>
                <c:pt idx="24">
                  <c:v>2.5812883850489299E-2</c:v>
                </c:pt>
                <c:pt idx="25">
                  <c:v>4.9913589593695393E-2</c:v>
                </c:pt>
                <c:pt idx="26">
                  <c:v>8.1608550225737403E-2</c:v>
                </c:pt>
                <c:pt idx="27">
                  <c:v>0.12081166787490416</c:v>
                </c:pt>
                <c:pt idx="28">
                  <c:v>0.14454884757997619</c:v>
                </c:pt>
                <c:pt idx="29">
                  <c:v>0.1703647254929363</c:v>
                </c:pt>
                <c:pt idx="30">
                  <c:v>0.20490297997575382</c:v>
                </c:pt>
                <c:pt idx="31">
                  <c:v>0.23225679984039313</c:v>
                </c:pt>
                <c:pt idx="32">
                  <c:v>0.25131516366585888</c:v>
                </c:pt>
                <c:pt idx="33">
                  <c:v>0.27308244375361868</c:v>
                </c:pt>
                <c:pt idx="34">
                  <c:v>0.29548249809886562</c:v>
                </c:pt>
                <c:pt idx="35">
                  <c:v>0.31782905970844777</c:v>
                </c:pt>
                <c:pt idx="36">
                  <c:v>0.33061926873564018</c:v>
                </c:pt>
                <c:pt idx="37">
                  <c:v>0.31532714434440584</c:v>
                </c:pt>
                <c:pt idx="38">
                  <c:v>0.3006573692985291</c:v>
                </c:pt>
                <c:pt idx="39">
                  <c:v>0.2858650918015721</c:v>
                </c:pt>
                <c:pt idx="40">
                  <c:v>0.26985722825539027</c:v>
                </c:pt>
                <c:pt idx="41">
                  <c:v>0.24853659169444395</c:v>
                </c:pt>
                <c:pt idx="42">
                  <c:v>0.2157642263171683</c:v>
                </c:pt>
                <c:pt idx="43">
                  <c:v>0.18391325135620851</c:v>
                </c:pt>
                <c:pt idx="44">
                  <c:v>0.15317996475298376</c:v>
                </c:pt>
                <c:pt idx="45">
                  <c:v>0.11446561105640737</c:v>
                </c:pt>
                <c:pt idx="46">
                  <c:v>6.7681991290816729E-2</c:v>
                </c:pt>
                <c:pt idx="47">
                  <c:v>3.1941238342645797E-2</c:v>
                </c:pt>
                <c:pt idx="48">
                  <c:v>2.9458486732265809E-2</c:v>
                </c:pt>
                <c:pt idx="49">
                  <c:v>5.8473195857782198E-2</c:v>
                </c:pt>
                <c:pt idx="50">
                  <c:v>8.4999016561378385E-2</c:v>
                </c:pt>
                <c:pt idx="51">
                  <c:v>0.11649312995745251</c:v>
                </c:pt>
                <c:pt idx="52">
                  <c:v>0.14058295054118883</c:v>
                </c:pt>
                <c:pt idx="53">
                  <c:v>0.16357451135508902</c:v>
                </c:pt>
                <c:pt idx="54">
                  <c:v>0.19768113309718477</c:v>
                </c:pt>
                <c:pt idx="55">
                  <c:v>0.22392937518307626</c:v>
                </c:pt>
                <c:pt idx="56">
                  <c:v>0.25039622071976142</c:v>
                </c:pt>
                <c:pt idx="57">
                  <c:v>0.2709563757525475</c:v>
                </c:pt>
                <c:pt idx="58">
                  <c:v>0.29658909784151055</c:v>
                </c:pt>
                <c:pt idx="59">
                  <c:v>0.31856507078627366</c:v>
                </c:pt>
                <c:pt idx="60">
                  <c:v>0.32778467090730434</c:v>
                </c:pt>
                <c:pt idx="61">
                  <c:v>0.32050330813899564</c:v>
                </c:pt>
                <c:pt idx="62">
                  <c:v>0.30578562611242899</c:v>
                </c:pt>
                <c:pt idx="63">
                  <c:v>0.29091012337556515</c:v>
                </c:pt>
                <c:pt idx="64">
                  <c:v>0.27310246834653634</c:v>
                </c:pt>
                <c:pt idx="65">
                  <c:v>0.25008021322839302</c:v>
                </c:pt>
                <c:pt idx="66">
                  <c:v>0.22412283365670524</c:v>
                </c:pt>
                <c:pt idx="67">
                  <c:v>0.19410375299800525</c:v>
                </c:pt>
                <c:pt idx="68">
                  <c:v>0.16863569925003488</c:v>
                </c:pt>
                <c:pt idx="69">
                  <c:v>0.12893911909980071</c:v>
                </c:pt>
                <c:pt idx="70">
                  <c:v>9.7696731174841303E-2</c:v>
                </c:pt>
                <c:pt idx="71">
                  <c:v>4.9835440882434155E-2</c:v>
                </c:pt>
                <c:pt idx="72">
                  <c:v>2.0952289520580397E-2</c:v>
                </c:pt>
                <c:pt idx="73">
                  <c:v>3.4312376374652447E-2</c:v>
                </c:pt>
                <c:pt idx="74">
                  <c:v>6.5527523099598625E-2</c:v>
                </c:pt>
                <c:pt idx="75">
                  <c:v>8.7254560555930227E-2</c:v>
                </c:pt>
                <c:pt idx="76">
                  <c:v>0.12006284617645401</c:v>
                </c:pt>
                <c:pt idx="77">
                  <c:v>0.14036873603638134</c:v>
                </c:pt>
                <c:pt idx="78">
                  <c:v>0.16809726403548278</c:v>
                </c:pt>
                <c:pt idx="79">
                  <c:v>0.20100383728385604</c:v>
                </c:pt>
                <c:pt idx="80">
                  <c:v>0.22493912697345841</c:v>
                </c:pt>
                <c:pt idx="81">
                  <c:v>0.25356146088928566</c:v>
                </c:pt>
                <c:pt idx="82">
                  <c:v>0.27731150159713397</c:v>
                </c:pt>
                <c:pt idx="83">
                  <c:v>0.30461844514033509</c:v>
                </c:pt>
                <c:pt idx="84">
                  <c:v>0.31937127293724482</c:v>
                </c:pt>
                <c:pt idx="85">
                  <c:v>0.30515741667402096</c:v>
                </c:pt>
                <c:pt idx="86">
                  <c:v>0.28884939098127854</c:v>
                </c:pt>
                <c:pt idx="87">
                  <c:v>0.27191597926760303</c:v>
                </c:pt>
                <c:pt idx="88">
                  <c:v>0.24923896129363793</c:v>
                </c:pt>
                <c:pt idx="89">
                  <c:v>0.23260776072067654</c:v>
                </c:pt>
                <c:pt idx="90">
                  <c:v>0.20186778979983458</c:v>
                </c:pt>
                <c:pt idx="91">
                  <c:v>0.1784593433567046</c:v>
                </c:pt>
                <c:pt idx="92">
                  <c:v>0.14921161135514088</c:v>
                </c:pt>
                <c:pt idx="93">
                  <c:v>0.11653248456043633</c:v>
                </c:pt>
                <c:pt idx="94">
                  <c:v>7.365180373267341E-2</c:v>
                </c:pt>
                <c:pt idx="95">
                  <c:v>3.9885983522940663E-2</c:v>
                </c:pt>
                <c:pt idx="96">
                  <c:v>2.0397900623590339E-2</c:v>
                </c:pt>
                <c:pt idx="97">
                  <c:v>3.178749575915072E-2</c:v>
                </c:pt>
                <c:pt idx="98">
                  <c:v>6.1839515326614677E-2</c:v>
                </c:pt>
                <c:pt idx="99">
                  <c:v>8.6868210760695355E-2</c:v>
                </c:pt>
                <c:pt idx="100">
                  <c:v>0.12036667154713399</c:v>
                </c:pt>
                <c:pt idx="101">
                  <c:v>0.14231375438100441</c:v>
                </c:pt>
                <c:pt idx="102">
                  <c:v>0.17044017521727245</c:v>
                </c:pt>
                <c:pt idx="103">
                  <c:v>0.19613289863222211</c:v>
                </c:pt>
                <c:pt idx="104">
                  <c:v>0.22058639761479046</c:v>
                </c:pt>
                <c:pt idx="105">
                  <c:v>0.24698505345250527</c:v>
                </c:pt>
                <c:pt idx="106">
                  <c:v>0.27800684769786838</c:v>
                </c:pt>
                <c:pt idx="107">
                  <c:v>0.30160570958911015</c:v>
                </c:pt>
                <c:pt idx="108">
                  <c:v>0.32187349946597971</c:v>
                </c:pt>
                <c:pt idx="109">
                  <c:v>0.30708527097741711</c:v>
                </c:pt>
                <c:pt idx="110">
                  <c:v>0.29277389239171703</c:v>
                </c:pt>
                <c:pt idx="111">
                  <c:v>0.27508766493706216</c:v>
                </c:pt>
                <c:pt idx="112">
                  <c:v>0.25220328573467093</c:v>
                </c:pt>
                <c:pt idx="113">
                  <c:v>0.22717667800588764</c:v>
                </c:pt>
                <c:pt idx="114">
                  <c:v>0.20415736253513142</c:v>
                </c:pt>
                <c:pt idx="115">
                  <c:v>0.17798868725262465</c:v>
                </c:pt>
                <c:pt idx="116">
                  <c:v>0.14757149776348755</c:v>
                </c:pt>
                <c:pt idx="117">
                  <c:v>0.11420593589234801</c:v>
                </c:pt>
                <c:pt idx="118">
                  <c:v>7.0998125010516597E-2</c:v>
                </c:pt>
                <c:pt idx="119">
                  <c:v>3.646954258915007E-2</c:v>
                </c:pt>
                <c:pt idx="120">
                  <c:v>1.979973283032508E-2</c:v>
                </c:pt>
                <c:pt idx="121">
                  <c:v>3.4945604720060898E-2</c:v>
                </c:pt>
                <c:pt idx="122">
                  <c:v>6.3275812877475815E-2</c:v>
                </c:pt>
                <c:pt idx="123">
                  <c:v>9.1352424223849246E-2</c:v>
                </c:pt>
                <c:pt idx="124">
                  <c:v>0.12264943432302473</c:v>
                </c:pt>
                <c:pt idx="125">
                  <c:v>0.1502202687311418</c:v>
                </c:pt>
                <c:pt idx="126">
                  <c:v>0.17408937330611038</c:v>
                </c:pt>
                <c:pt idx="127">
                  <c:v>0.20400307897767039</c:v>
                </c:pt>
                <c:pt idx="128">
                  <c:v>0.22732916690498342</c:v>
                </c:pt>
                <c:pt idx="129">
                  <c:v>0.25435506746513808</c:v>
                </c:pt>
                <c:pt idx="130">
                  <c:v>0.28318185511130645</c:v>
                </c:pt>
                <c:pt idx="131">
                  <c:v>0.30707413439025794</c:v>
                </c:pt>
                <c:pt idx="132">
                  <c:v>0.32018597425980128</c:v>
                </c:pt>
                <c:pt idx="133">
                  <c:v>0.30973757638709393</c:v>
                </c:pt>
                <c:pt idx="134">
                  <c:v>0.29516691334749506</c:v>
                </c:pt>
                <c:pt idx="135">
                  <c:v>0.28051050330905619</c:v>
                </c:pt>
                <c:pt idx="136">
                  <c:v>0.26168341885409147</c:v>
                </c:pt>
                <c:pt idx="137">
                  <c:v>0.24097287883984858</c:v>
                </c:pt>
                <c:pt idx="138">
                  <c:v>0.20464724003625284</c:v>
                </c:pt>
                <c:pt idx="139">
                  <c:v>0.18282006903651446</c:v>
                </c:pt>
                <c:pt idx="140">
                  <c:v>0.15784149856612836</c:v>
                </c:pt>
                <c:pt idx="141">
                  <c:v>0.12240553961447811</c:v>
                </c:pt>
                <c:pt idx="142">
                  <c:v>8.988486916762925E-2</c:v>
                </c:pt>
                <c:pt idx="143">
                  <c:v>5.2297721304606401E-2</c:v>
                </c:pt>
                <c:pt idx="144">
                  <c:v>1.7303311441991185E-2</c:v>
                </c:pt>
                <c:pt idx="145">
                  <c:v>1.9426400178676258E-2</c:v>
                </c:pt>
                <c:pt idx="146">
                  <c:v>2.8982425028480304E-2</c:v>
                </c:pt>
                <c:pt idx="147">
                  <c:v>6.0131278607455804E-2</c:v>
                </c:pt>
                <c:pt idx="148">
                  <c:v>8.506391617597546E-2</c:v>
                </c:pt>
                <c:pt idx="149">
                  <c:v>0.11604287528947621</c:v>
                </c:pt>
                <c:pt idx="150">
                  <c:v>0.13759155909907633</c:v>
                </c:pt>
                <c:pt idx="151">
                  <c:v>0.16333525894714615</c:v>
                </c:pt>
                <c:pt idx="152">
                  <c:v>0.19312366952275975</c:v>
                </c:pt>
                <c:pt idx="153">
                  <c:v>0.22110484676859243</c:v>
                </c:pt>
                <c:pt idx="154">
                  <c:v>0.24926698059017846</c:v>
                </c:pt>
                <c:pt idx="155">
                  <c:v>0.2815144203368945</c:v>
                </c:pt>
                <c:pt idx="156">
                  <c:v>0.3017552226209716</c:v>
                </c:pt>
                <c:pt idx="157">
                  <c:v>0.3192585029713389</c:v>
                </c:pt>
                <c:pt idx="158">
                  <c:v>0.32293377845664201</c:v>
                </c:pt>
                <c:pt idx="159">
                  <c:v>0.30783845044467417</c:v>
                </c:pt>
                <c:pt idx="160">
                  <c:v>0.29384727299739849</c:v>
                </c:pt>
                <c:pt idx="161">
                  <c:v>0.27795872118419307</c:v>
                </c:pt>
                <c:pt idx="162">
                  <c:v>0.26091146079160848</c:v>
                </c:pt>
                <c:pt idx="163">
                  <c:v>0.23676066333329748</c:v>
                </c:pt>
                <c:pt idx="164">
                  <c:v>0.20486556956920274</c:v>
                </c:pt>
                <c:pt idx="165">
                  <c:v>0.17401911039586165</c:v>
                </c:pt>
                <c:pt idx="166">
                  <c:v>0.14111098712159043</c:v>
                </c:pt>
                <c:pt idx="167">
                  <c:v>0.10686530732998334</c:v>
                </c:pt>
                <c:pt idx="168">
                  <c:v>6.519927015936984E-2</c:v>
                </c:pt>
                <c:pt idx="169">
                  <c:v>3.4965450638224371E-2</c:v>
                </c:pt>
                <c:pt idx="170">
                  <c:v>1.9591111175892385E-2</c:v>
                </c:pt>
                <c:pt idx="171">
                  <c:v>2.2176727896982003E-2</c:v>
                </c:pt>
                <c:pt idx="172">
                  <c:v>4.377481621690596E-2</c:v>
                </c:pt>
                <c:pt idx="173">
                  <c:v>7.0899152265926274E-2</c:v>
                </c:pt>
                <c:pt idx="174">
                  <c:v>9.1157544941353336E-2</c:v>
                </c:pt>
                <c:pt idx="175">
                  <c:v>0.12545731071615698</c:v>
                </c:pt>
                <c:pt idx="176">
                  <c:v>0.15086756392635853</c:v>
                </c:pt>
                <c:pt idx="177">
                  <c:v>0.17409750811451077</c:v>
                </c:pt>
                <c:pt idx="178">
                  <c:v>0.20434505010387369</c:v>
                </c:pt>
                <c:pt idx="179">
                  <c:v>0.23292306497591539</c:v>
                </c:pt>
                <c:pt idx="180">
                  <c:v>0.26751323548483885</c:v>
                </c:pt>
                <c:pt idx="181">
                  <c:v>0.28901163598417984</c:v>
                </c:pt>
                <c:pt idx="182">
                  <c:v>0.31011299245981966</c:v>
                </c:pt>
                <c:pt idx="183">
                  <c:v>0.31906382080456924</c:v>
                </c:pt>
                <c:pt idx="184">
                  <c:v>0.32084338174699545</c:v>
                </c:pt>
                <c:pt idx="185">
                  <c:v>0.30417869744111492</c:v>
                </c:pt>
                <c:pt idx="186">
                  <c:v>0.2891767559954872</c:v>
                </c:pt>
                <c:pt idx="187">
                  <c:v>0.27092169783160236</c:v>
                </c:pt>
                <c:pt idx="188">
                  <c:v>0.24664165933997065</c:v>
                </c:pt>
                <c:pt idx="189">
                  <c:v>0.22274097109450325</c:v>
                </c:pt>
                <c:pt idx="190">
                  <c:v>0.19432731743244877</c:v>
                </c:pt>
                <c:pt idx="191">
                  <c:v>0.16421508866038323</c:v>
                </c:pt>
                <c:pt idx="192">
                  <c:v>0.13539150810380454</c:v>
                </c:pt>
                <c:pt idx="193">
                  <c:v>0.10582803228373021</c:v>
                </c:pt>
                <c:pt idx="194">
                  <c:v>6.2176429972396779E-2</c:v>
                </c:pt>
                <c:pt idx="195">
                  <c:v>2.8476980191668874E-2</c:v>
                </c:pt>
                <c:pt idx="196">
                  <c:v>1.6532803313702833E-2</c:v>
                </c:pt>
                <c:pt idx="197">
                  <c:v>3.7626196381353241E-2</c:v>
                </c:pt>
                <c:pt idx="198">
                  <c:v>6.4998201824746527E-2</c:v>
                </c:pt>
                <c:pt idx="199">
                  <c:v>8.9417245457045075E-2</c:v>
                </c:pt>
                <c:pt idx="200">
                  <c:v>0.11785853863897904</c:v>
                </c:pt>
                <c:pt idx="201">
                  <c:v>0.14153258388622095</c:v>
                </c:pt>
                <c:pt idx="202">
                  <c:v>0.16960120853750774</c:v>
                </c:pt>
                <c:pt idx="203">
                  <c:v>0.19844859634628748</c:v>
                </c:pt>
                <c:pt idx="204">
                  <c:v>0.22791106472665121</c:v>
                </c:pt>
                <c:pt idx="205">
                  <c:v>0.25815670638717381</c:v>
                </c:pt>
                <c:pt idx="206">
                  <c:v>0.28271851151191613</c:v>
                </c:pt>
                <c:pt idx="207">
                  <c:v>0.30649508132096071</c:v>
                </c:pt>
                <c:pt idx="208">
                  <c:v>0.31391779993346824</c:v>
                </c:pt>
                <c:pt idx="209">
                  <c:v>0.29705641745979988</c:v>
                </c:pt>
                <c:pt idx="210">
                  <c:v>0.28035848542383995</c:v>
                </c:pt>
                <c:pt idx="211">
                  <c:v>0.2653418396266492</c:v>
                </c:pt>
                <c:pt idx="212">
                  <c:v>0.24310712296577078</c:v>
                </c:pt>
                <c:pt idx="213">
                  <c:v>0.21703180531656738</c:v>
                </c:pt>
                <c:pt idx="214">
                  <c:v>0.18660136862773821</c:v>
                </c:pt>
                <c:pt idx="215">
                  <c:v>0.16141004718144805</c:v>
                </c:pt>
                <c:pt idx="216">
                  <c:v>0.13446242326565661</c:v>
                </c:pt>
                <c:pt idx="217">
                  <c:v>0.10169924281557649</c:v>
                </c:pt>
                <c:pt idx="218">
                  <c:v>5.1717649149433442E-2</c:v>
                </c:pt>
                <c:pt idx="219">
                  <c:v>2.4742207843700504E-2</c:v>
                </c:pt>
                <c:pt idx="220">
                  <c:v>2.0220280136209468E-2</c:v>
                </c:pt>
                <c:pt idx="221">
                  <c:v>2.7320853204017542E-2</c:v>
                </c:pt>
                <c:pt idx="222">
                  <c:v>4.8856384410631268E-2</c:v>
                </c:pt>
                <c:pt idx="223">
                  <c:v>7.5591292094806292E-2</c:v>
                </c:pt>
                <c:pt idx="224">
                  <c:v>9.2268456920780145E-2</c:v>
                </c:pt>
                <c:pt idx="225">
                  <c:v>0.12404268814993408</c:v>
                </c:pt>
                <c:pt idx="226">
                  <c:v>0.15116655685424088</c:v>
                </c:pt>
                <c:pt idx="227">
                  <c:v>0.17716760938142179</c:v>
                </c:pt>
                <c:pt idx="228">
                  <c:v>0.20817033596027645</c:v>
                </c:pt>
                <c:pt idx="229">
                  <c:v>0.24005734105671417</c:v>
                </c:pt>
                <c:pt idx="230">
                  <c:v>0.26718783256535533</c:v>
                </c:pt>
                <c:pt idx="231">
                  <c:v>0.29341032107187254</c:v>
                </c:pt>
                <c:pt idx="232">
                  <c:v>0.31682354237171129</c:v>
                </c:pt>
                <c:pt idx="233">
                  <c:v>0.32140807592430132</c:v>
                </c:pt>
                <c:pt idx="234">
                  <c:v>0.32123845906665516</c:v>
                </c:pt>
                <c:pt idx="235">
                  <c:v>0.30106751616679878</c:v>
                </c:pt>
                <c:pt idx="236">
                  <c:v>0.28445675118132752</c:v>
                </c:pt>
                <c:pt idx="237">
                  <c:v>0.26821276664338667</c:v>
                </c:pt>
                <c:pt idx="238">
                  <c:v>0.24447469465660704</c:v>
                </c:pt>
                <c:pt idx="239">
                  <c:v>0.21757330441697087</c:v>
                </c:pt>
                <c:pt idx="240">
                  <c:v>0.18052831684134948</c:v>
                </c:pt>
                <c:pt idx="241">
                  <c:v>0.15497002988101122</c:v>
                </c:pt>
                <c:pt idx="242">
                  <c:v>0.12334073714887575</c:v>
                </c:pt>
                <c:pt idx="243">
                  <c:v>9.1471817212965323E-2</c:v>
                </c:pt>
                <c:pt idx="244">
                  <c:v>5.1016175902958254E-2</c:v>
                </c:pt>
                <c:pt idx="245">
                  <c:v>2.0791640030843151E-2</c:v>
                </c:pt>
                <c:pt idx="246">
                  <c:v>1.7703991005381146E-2</c:v>
                </c:pt>
                <c:pt idx="247">
                  <c:v>1.7850520951388497E-2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5B3-4ACE-A6A0-40D70F61D4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993664"/>
        <c:axId val="141994240"/>
      </c:scatterChart>
      <c:valAx>
        <c:axId val="141993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1994240"/>
        <c:crosses val="autoZero"/>
        <c:crossBetween val="midCat"/>
      </c:valAx>
      <c:valAx>
        <c:axId val="14199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93664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'200Na'!$K$1</c:f>
              <c:strCache>
                <c:ptCount val="1"/>
                <c:pt idx="0">
                  <c:v>1/resist*1000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6.4439632545931783E-2"/>
                  <c:y val="0.38847222222222233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'200Na'!$H$2:$H$281</c:f>
              <c:numCache>
                <c:formatCode>General</c:formatCode>
                <c:ptCount val="280"/>
                <c:pt idx="0">
                  <c:v>2.8053708439897695</c:v>
                </c:pt>
                <c:pt idx="1">
                  <c:v>24.456317135549874</c:v>
                </c:pt>
                <c:pt idx="2">
                  <c:v>46.255025575447569</c:v>
                </c:pt>
                <c:pt idx="3">
                  <c:v>69.2543094629156</c:v>
                </c:pt>
                <c:pt idx="4">
                  <c:v>94.679283887468031</c:v>
                </c:pt>
                <c:pt idx="5">
                  <c:v>116.96836317135548</c:v>
                </c:pt>
                <c:pt idx="6">
                  <c:v>138.78370843989768</c:v>
                </c:pt>
                <c:pt idx="7">
                  <c:v>161.70046035805626</c:v>
                </c:pt>
                <c:pt idx="8">
                  <c:v>183.96166240409207</c:v>
                </c:pt>
                <c:pt idx="9">
                  <c:v>204.84421994884909</c:v>
                </c:pt>
                <c:pt idx="10">
                  <c:v>226.9315601023018</c:v>
                </c:pt>
                <c:pt idx="11">
                  <c:v>249.99703324808183</c:v>
                </c:pt>
                <c:pt idx="12">
                  <c:v>257.96360613810742</c:v>
                </c:pt>
                <c:pt idx="13">
                  <c:v>240.78680306905369</c:v>
                </c:pt>
                <c:pt idx="14">
                  <c:v>219.51359335038362</c:v>
                </c:pt>
                <c:pt idx="15">
                  <c:v>197.50681585677745</c:v>
                </c:pt>
                <c:pt idx="16">
                  <c:v>175.94047314578006</c:v>
                </c:pt>
                <c:pt idx="17">
                  <c:v>154.93745524296673</c:v>
                </c:pt>
                <c:pt idx="18">
                  <c:v>132.98589514066495</c:v>
                </c:pt>
                <c:pt idx="19">
                  <c:v>112.86768542199488</c:v>
                </c:pt>
                <c:pt idx="20">
                  <c:v>89.452058823529413</c:v>
                </c:pt>
                <c:pt idx="21">
                  <c:v>67.427583120204602</c:v>
                </c:pt>
                <c:pt idx="22">
                  <c:v>44.501086956521739</c:v>
                </c:pt>
                <c:pt idx="23">
                  <c:v>20.704002557544754</c:v>
                </c:pt>
                <c:pt idx="24">
                  <c:v>3.739808184143222</c:v>
                </c:pt>
                <c:pt idx="25">
                  <c:v>2.7321867007672638</c:v>
                </c:pt>
                <c:pt idx="26">
                  <c:v>21.596010230179026</c:v>
                </c:pt>
                <c:pt idx="27">
                  <c:v>42.903132992327365</c:v>
                </c:pt>
                <c:pt idx="28">
                  <c:v>66.588580562659843</c:v>
                </c:pt>
                <c:pt idx="29">
                  <c:v>91.1954347826087</c:v>
                </c:pt>
                <c:pt idx="30">
                  <c:v>113.77918158567775</c:v>
                </c:pt>
                <c:pt idx="31">
                  <c:v>135.68419437340154</c:v>
                </c:pt>
                <c:pt idx="32">
                  <c:v>157.74846547314576</c:v>
                </c:pt>
                <c:pt idx="33">
                  <c:v>179.87046035805628</c:v>
                </c:pt>
                <c:pt idx="34">
                  <c:v>201.76943734015342</c:v>
                </c:pt>
                <c:pt idx="35">
                  <c:v>224.47222506393862</c:v>
                </c:pt>
                <c:pt idx="36">
                  <c:v>246.12115089514063</c:v>
                </c:pt>
                <c:pt idx="37">
                  <c:v>257.65765984654729</c:v>
                </c:pt>
                <c:pt idx="38">
                  <c:v>257.43479539641947</c:v>
                </c:pt>
                <c:pt idx="39">
                  <c:v>233.34865728900257</c:v>
                </c:pt>
                <c:pt idx="40">
                  <c:v>212.10647058823531</c:v>
                </c:pt>
                <c:pt idx="41">
                  <c:v>189.4343989769821</c:v>
                </c:pt>
                <c:pt idx="42">
                  <c:v>168.50929667519182</c:v>
                </c:pt>
                <c:pt idx="43">
                  <c:v>145.87060102301788</c:v>
                </c:pt>
                <c:pt idx="44">
                  <c:v>125.41317135549872</c:v>
                </c:pt>
                <c:pt idx="45">
                  <c:v>104.88161125319692</c:v>
                </c:pt>
                <c:pt idx="46">
                  <c:v>78.737647058823512</c:v>
                </c:pt>
                <c:pt idx="47">
                  <c:v>57.772046035805623</c:v>
                </c:pt>
                <c:pt idx="48">
                  <c:v>35.776419437340152</c:v>
                </c:pt>
                <c:pt idx="49">
                  <c:v>12.084654731457801</c:v>
                </c:pt>
                <c:pt idx="50">
                  <c:v>3.1294373401534523</c:v>
                </c:pt>
                <c:pt idx="51">
                  <c:v>8.7854987212276203</c:v>
                </c:pt>
                <c:pt idx="52">
                  <c:v>30.62047314578005</c:v>
                </c:pt>
                <c:pt idx="53">
                  <c:v>53.382429667519183</c:v>
                </c:pt>
                <c:pt idx="54">
                  <c:v>75.94751918158569</c:v>
                </c:pt>
                <c:pt idx="55">
                  <c:v>101.87823529411764</c:v>
                </c:pt>
                <c:pt idx="56">
                  <c:v>123.57478260869564</c:v>
                </c:pt>
                <c:pt idx="57">
                  <c:v>144.20453964194374</c:v>
                </c:pt>
                <c:pt idx="58">
                  <c:v>166.2086956521739</c:v>
                </c:pt>
                <c:pt idx="59">
                  <c:v>188.64469309462916</c:v>
                </c:pt>
                <c:pt idx="60">
                  <c:v>211.52506393861893</c:v>
                </c:pt>
                <c:pt idx="61">
                  <c:v>233.73162404092071</c:v>
                </c:pt>
                <c:pt idx="62">
                  <c:v>255.28387468030689</c:v>
                </c:pt>
                <c:pt idx="63">
                  <c:v>257.78508951406656</c:v>
                </c:pt>
                <c:pt idx="64">
                  <c:v>257.71836317135552</c:v>
                </c:pt>
                <c:pt idx="65">
                  <c:v>232.82960358056266</c:v>
                </c:pt>
                <c:pt idx="66">
                  <c:v>211.59166240409209</c:v>
                </c:pt>
                <c:pt idx="67">
                  <c:v>189.09221227621484</c:v>
                </c:pt>
                <c:pt idx="68">
                  <c:v>166.17656010230181</c:v>
                </c:pt>
                <c:pt idx="69">
                  <c:v>143.52386189258314</c:v>
                </c:pt>
                <c:pt idx="70">
                  <c:v>122.47927109974424</c:v>
                </c:pt>
                <c:pt idx="71">
                  <c:v>99.072033248081851</c:v>
                </c:pt>
                <c:pt idx="72">
                  <c:v>77.026406649616362</c:v>
                </c:pt>
                <c:pt idx="73">
                  <c:v>55.777672634271092</c:v>
                </c:pt>
                <c:pt idx="74">
                  <c:v>31.459884910485933</c:v>
                </c:pt>
                <c:pt idx="75">
                  <c:v>9.0783887468030695</c:v>
                </c:pt>
                <c:pt idx="76">
                  <c:v>5.2145907928388739</c:v>
                </c:pt>
                <c:pt idx="77">
                  <c:v>27.873312020460357</c:v>
                </c:pt>
                <c:pt idx="78">
                  <c:v>50.454437340153454</c:v>
                </c:pt>
                <c:pt idx="79">
                  <c:v>72.833312020460369</c:v>
                </c:pt>
                <c:pt idx="80">
                  <c:v>98.269283887468035</c:v>
                </c:pt>
                <c:pt idx="81">
                  <c:v>120.27040920716111</c:v>
                </c:pt>
                <c:pt idx="82">
                  <c:v>141.95804347826086</c:v>
                </c:pt>
                <c:pt idx="83">
                  <c:v>163.64966751918158</c:v>
                </c:pt>
                <c:pt idx="84">
                  <c:v>185.62731457800513</c:v>
                </c:pt>
                <c:pt idx="85">
                  <c:v>208.71351662404089</c:v>
                </c:pt>
                <c:pt idx="86">
                  <c:v>230.45580562659848</c:v>
                </c:pt>
                <c:pt idx="87">
                  <c:v>252.4116112531969</c:v>
                </c:pt>
                <c:pt idx="88">
                  <c:v>249.60335038363169</c:v>
                </c:pt>
                <c:pt idx="89">
                  <c:v>227.23324808184145</c:v>
                </c:pt>
                <c:pt idx="90">
                  <c:v>205.50498721227621</c:v>
                </c:pt>
                <c:pt idx="91">
                  <c:v>183.21864450127879</c:v>
                </c:pt>
                <c:pt idx="92">
                  <c:v>160.623452685422</c:v>
                </c:pt>
                <c:pt idx="93">
                  <c:v>140.03053708439896</c:v>
                </c:pt>
                <c:pt idx="94">
                  <c:v>119.30204603580563</c:v>
                </c:pt>
                <c:pt idx="95">
                  <c:v>98.627672634271093</c:v>
                </c:pt>
                <c:pt idx="96">
                  <c:v>76.843913043478253</c:v>
                </c:pt>
                <c:pt idx="97">
                  <c:v>56.083056265984652</c:v>
                </c:pt>
                <c:pt idx="98">
                  <c:v>27.760575447570332</c:v>
                </c:pt>
                <c:pt idx="99">
                  <c:v>7.2553836317135545</c:v>
                </c:pt>
                <c:pt idx="100">
                  <c:v>2.9433759590792836</c:v>
                </c:pt>
                <c:pt idx="101">
                  <c:v>14.418759590792838</c:v>
                </c:pt>
                <c:pt idx="102">
                  <c:v>36.771138107416874</c:v>
                </c:pt>
                <c:pt idx="103">
                  <c:v>60.465780051150887</c:v>
                </c:pt>
                <c:pt idx="104">
                  <c:v>82.984462915601014</c:v>
                </c:pt>
                <c:pt idx="105">
                  <c:v>108.28639386189258</c:v>
                </c:pt>
                <c:pt idx="106">
                  <c:v>130.50170076726343</c:v>
                </c:pt>
                <c:pt idx="107">
                  <c:v>152.0074040920716</c:v>
                </c:pt>
                <c:pt idx="108">
                  <c:v>173.95113810741685</c:v>
                </c:pt>
                <c:pt idx="109">
                  <c:v>196.75803069053708</c:v>
                </c:pt>
                <c:pt idx="110">
                  <c:v>217.29607416879793</c:v>
                </c:pt>
                <c:pt idx="111">
                  <c:v>239.67453964194371</c:v>
                </c:pt>
                <c:pt idx="112">
                  <c:v>257.17705882352942</c:v>
                </c:pt>
                <c:pt idx="113">
                  <c:v>257.72317135549866</c:v>
                </c:pt>
                <c:pt idx="114">
                  <c:v>252.59506393861889</c:v>
                </c:pt>
                <c:pt idx="115">
                  <c:v>226.57578005115087</c:v>
                </c:pt>
                <c:pt idx="116">
                  <c:v>204.34122762148337</c:v>
                </c:pt>
                <c:pt idx="117">
                  <c:v>181.99433503836318</c:v>
                </c:pt>
                <c:pt idx="118">
                  <c:v>159.25510230179029</c:v>
                </c:pt>
                <c:pt idx="119">
                  <c:v>138.20382352941175</c:v>
                </c:pt>
                <c:pt idx="120">
                  <c:v>116.17384910485933</c:v>
                </c:pt>
                <c:pt idx="121">
                  <c:v>95.984884910485931</c:v>
                </c:pt>
                <c:pt idx="122">
                  <c:v>73.088452685421984</c:v>
                </c:pt>
                <c:pt idx="123">
                  <c:v>49.555012787723783</c:v>
                </c:pt>
                <c:pt idx="124">
                  <c:v>25.22774936061381</c:v>
                </c:pt>
                <c:pt idx="125">
                  <c:v>4.0913427109974432</c:v>
                </c:pt>
                <c:pt idx="126">
                  <c:v>2.9937723785166241</c:v>
                </c:pt>
              </c:numCache>
            </c:numRef>
          </c:xVal>
          <c:yVal>
            <c:numRef>
              <c:f>'200Na'!$K$2:$K$281</c:f>
              <c:numCache>
                <c:formatCode>General</c:formatCode>
                <c:ptCount val="280"/>
                <c:pt idx="0">
                  <c:v>3.4945604720060898E-2</c:v>
                </c:pt>
                <c:pt idx="1">
                  <c:v>6.3275812877475815E-2</c:v>
                </c:pt>
                <c:pt idx="2">
                  <c:v>9.1352424223849246E-2</c:v>
                </c:pt>
                <c:pt idx="3">
                  <c:v>0.12264943432302473</c:v>
                </c:pt>
                <c:pt idx="4">
                  <c:v>0.1502202687311418</c:v>
                </c:pt>
                <c:pt idx="5">
                  <c:v>0.17408937330611038</c:v>
                </c:pt>
                <c:pt idx="6">
                  <c:v>0.20400307897767039</c:v>
                </c:pt>
                <c:pt idx="7">
                  <c:v>0.22732916690498342</c:v>
                </c:pt>
                <c:pt idx="8">
                  <c:v>0.25435506746513808</c:v>
                </c:pt>
                <c:pt idx="9">
                  <c:v>0.28318185511130645</c:v>
                </c:pt>
                <c:pt idx="10">
                  <c:v>0.30707413439025794</c:v>
                </c:pt>
                <c:pt idx="11">
                  <c:v>0.32018597425980128</c:v>
                </c:pt>
                <c:pt idx="12">
                  <c:v>0.30973757638709393</c:v>
                </c:pt>
                <c:pt idx="13">
                  <c:v>0.29516691334749506</c:v>
                </c:pt>
                <c:pt idx="14">
                  <c:v>0.28051050330905619</c:v>
                </c:pt>
                <c:pt idx="15">
                  <c:v>0.26168341885409147</c:v>
                </c:pt>
                <c:pt idx="16">
                  <c:v>0.24097287883984858</c:v>
                </c:pt>
                <c:pt idx="17">
                  <c:v>0.20464724003625284</c:v>
                </c:pt>
                <c:pt idx="18">
                  <c:v>0.18282006903651446</c:v>
                </c:pt>
                <c:pt idx="19">
                  <c:v>0.15784149856612836</c:v>
                </c:pt>
                <c:pt idx="20">
                  <c:v>0.12240553961447811</c:v>
                </c:pt>
                <c:pt idx="21">
                  <c:v>8.988486916762925E-2</c:v>
                </c:pt>
                <c:pt idx="22">
                  <c:v>5.2297721304606401E-2</c:v>
                </c:pt>
                <c:pt idx="23">
                  <c:v>1.7303311441991185E-2</c:v>
                </c:pt>
                <c:pt idx="24">
                  <c:v>1.9426400178676258E-2</c:v>
                </c:pt>
                <c:pt idx="25">
                  <c:v>2.8982425028480304E-2</c:v>
                </c:pt>
                <c:pt idx="26">
                  <c:v>6.0131278607455804E-2</c:v>
                </c:pt>
                <c:pt idx="27">
                  <c:v>8.506391617597546E-2</c:v>
                </c:pt>
                <c:pt idx="28">
                  <c:v>0.11604287528947621</c:v>
                </c:pt>
                <c:pt idx="29">
                  <c:v>0.13759155909907633</c:v>
                </c:pt>
                <c:pt idx="30">
                  <c:v>0.16333525894714615</c:v>
                </c:pt>
                <c:pt idx="31">
                  <c:v>0.19312366952275975</c:v>
                </c:pt>
                <c:pt idx="32">
                  <c:v>0.22110484676859243</c:v>
                </c:pt>
                <c:pt idx="33">
                  <c:v>0.24926698059017846</c:v>
                </c:pt>
                <c:pt idx="34">
                  <c:v>0.2815144203368945</c:v>
                </c:pt>
                <c:pt idx="35">
                  <c:v>0.3017552226209716</c:v>
                </c:pt>
                <c:pt idx="36">
                  <c:v>0.3192585029713389</c:v>
                </c:pt>
                <c:pt idx="37">
                  <c:v>0.32293377845664201</c:v>
                </c:pt>
                <c:pt idx="38">
                  <c:v>0.30783845044467417</c:v>
                </c:pt>
                <c:pt idx="39">
                  <c:v>0.29384727299739849</c:v>
                </c:pt>
                <c:pt idx="40">
                  <c:v>0.27795872118419307</c:v>
                </c:pt>
                <c:pt idx="41">
                  <c:v>0.26091146079160848</c:v>
                </c:pt>
                <c:pt idx="42">
                  <c:v>0.23676066333329748</c:v>
                </c:pt>
                <c:pt idx="43">
                  <c:v>0.20486556956920274</c:v>
                </c:pt>
                <c:pt idx="44">
                  <c:v>0.17401911039586165</c:v>
                </c:pt>
                <c:pt idx="45">
                  <c:v>0.14111098712159043</c:v>
                </c:pt>
                <c:pt idx="46">
                  <c:v>0.10686530732998334</c:v>
                </c:pt>
                <c:pt idx="47">
                  <c:v>6.519927015936984E-2</c:v>
                </c:pt>
                <c:pt idx="48">
                  <c:v>3.4965450638224371E-2</c:v>
                </c:pt>
                <c:pt idx="49">
                  <c:v>1.9591111175892385E-2</c:v>
                </c:pt>
                <c:pt idx="50">
                  <c:v>2.2176727896982003E-2</c:v>
                </c:pt>
                <c:pt idx="51">
                  <c:v>4.377481621690596E-2</c:v>
                </c:pt>
                <c:pt idx="52">
                  <c:v>7.0899152265926274E-2</c:v>
                </c:pt>
                <c:pt idx="53">
                  <c:v>9.1157544941353336E-2</c:v>
                </c:pt>
                <c:pt idx="54">
                  <c:v>0.12545731071615698</c:v>
                </c:pt>
                <c:pt idx="55">
                  <c:v>0.15086756392635853</c:v>
                </c:pt>
                <c:pt idx="56">
                  <c:v>0.17409750811451077</c:v>
                </c:pt>
                <c:pt idx="57">
                  <c:v>0.20434505010387369</c:v>
                </c:pt>
                <c:pt idx="58">
                  <c:v>0.23292306497591539</c:v>
                </c:pt>
                <c:pt idx="59">
                  <c:v>0.26751323548483885</c:v>
                </c:pt>
                <c:pt idx="60">
                  <c:v>0.28901163598417984</c:v>
                </c:pt>
                <c:pt idx="61">
                  <c:v>0.31011299245981966</c:v>
                </c:pt>
                <c:pt idx="62">
                  <c:v>0.31906382080456924</c:v>
                </c:pt>
                <c:pt idx="63">
                  <c:v>0.32084338174699545</c:v>
                </c:pt>
                <c:pt idx="64">
                  <c:v>0.30417869744111492</c:v>
                </c:pt>
                <c:pt idx="65">
                  <c:v>0.2891767559954872</c:v>
                </c:pt>
                <c:pt idx="66">
                  <c:v>0.27092169783160236</c:v>
                </c:pt>
                <c:pt idx="67">
                  <c:v>0.24664165933997065</c:v>
                </c:pt>
                <c:pt idx="68">
                  <c:v>0.22274097109450325</c:v>
                </c:pt>
                <c:pt idx="69">
                  <c:v>0.19432731743244877</c:v>
                </c:pt>
                <c:pt idx="70">
                  <c:v>0.16421508866038323</c:v>
                </c:pt>
                <c:pt idx="71">
                  <c:v>0.13539150810380454</c:v>
                </c:pt>
                <c:pt idx="72">
                  <c:v>0.10582803228373021</c:v>
                </c:pt>
                <c:pt idx="73">
                  <c:v>6.2176429972396779E-2</c:v>
                </c:pt>
                <c:pt idx="74">
                  <c:v>2.8476980191668874E-2</c:v>
                </c:pt>
                <c:pt idx="75">
                  <c:v>1.6532803313702833E-2</c:v>
                </c:pt>
                <c:pt idx="76">
                  <c:v>3.7626196381353241E-2</c:v>
                </c:pt>
                <c:pt idx="77">
                  <c:v>6.4998201824746527E-2</c:v>
                </c:pt>
                <c:pt idx="78">
                  <c:v>8.9417245457045075E-2</c:v>
                </c:pt>
                <c:pt idx="79">
                  <c:v>0.11785853863897904</c:v>
                </c:pt>
                <c:pt idx="80">
                  <c:v>0.14153258388622095</c:v>
                </c:pt>
                <c:pt idx="81">
                  <c:v>0.16960120853750774</c:v>
                </c:pt>
                <c:pt idx="82">
                  <c:v>0.19844859634628748</c:v>
                </c:pt>
                <c:pt idx="83">
                  <c:v>0.22791106472665121</c:v>
                </c:pt>
                <c:pt idx="84">
                  <c:v>0.25815670638717381</c:v>
                </c:pt>
                <c:pt idx="85">
                  <c:v>0.28271851151191613</c:v>
                </c:pt>
                <c:pt idx="86">
                  <c:v>0.30649508132096071</c:v>
                </c:pt>
                <c:pt idx="87">
                  <c:v>0.31391779993346824</c:v>
                </c:pt>
                <c:pt idx="88">
                  <c:v>0.29705641745979988</c:v>
                </c:pt>
                <c:pt idx="89">
                  <c:v>0.28035848542383995</c:v>
                </c:pt>
                <c:pt idx="90">
                  <c:v>0.2653418396266492</c:v>
                </c:pt>
                <c:pt idx="91">
                  <c:v>0.24310712296577078</c:v>
                </c:pt>
                <c:pt idx="92">
                  <c:v>0.21703180531656738</c:v>
                </c:pt>
                <c:pt idx="93">
                  <c:v>0.18660136862773821</c:v>
                </c:pt>
                <c:pt idx="94">
                  <c:v>0.16141004718144805</c:v>
                </c:pt>
                <c:pt idx="95">
                  <c:v>0.13446242326565661</c:v>
                </c:pt>
                <c:pt idx="96">
                  <c:v>0.10169924281557649</c:v>
                </c:pt>
                <c:pt idx="97">
                  <c:v>5.1717649149433442E-2</c:v>
                </c:pt>
                <c:pt idx="98">
                  <c:v>2.4742207843700504E-2</c:v>
                </c:pt>
                <c:pt idx="99">
                  <c:v>2.0220280136209468E-2</c:v>
                </c:pt>
                <c:pt idx="100">
                  <c:v>2.7320853204017542E-2</c:v>
                </c:pt>
                <c:pt idx="101">
                  <c:v>4.8856384410631268E-2</c:v>
                </c:pt>
                <c:pt idx="102">
                  <c:v>7.5591292094806292E-2</c:v>
                </c:pt>
                <c:pt idx="103">
                  <c:v>9.2268456920780145E-2</c:v>
                </c:pt>
                <c:pt idx="104">
                  <c:v>0.12404268814993408</c:v>
                </c:pt>
                <c:pt idx="105">
                  <c:v>0.15116655685424088</c:v>
                </c:pt>
                <c:pt idx="106">
                  <c:v>0.17716760938142179</c:v>
                </c:pt>
                <c:pt idx="107">
                  <c:v>0.20817033596027645</c:v>
                </c:pt>
                <c:pt idx="108">
                  <c:v>0.24005734105671417</c:v>
                </c:pt>
                <c:pt idx="109">
                  <c:v>0.26718783256535533</c:v>
                </c:pt>
                <c:pt idx="110">
                  <c:v>0.29341032107187254</c:v>
                </c:pt>
                <c:pt idx="111">
                  <c:v>0.31682354237171129</c:v>
                </c:pt>
                <c:pt idx="112">
                  <c:v>0.32140807592430132</c:v>
                </c:pt>
                <c:pt idx="113">
                  <c:v>0.32123845906665516</c:v>
                </c:pt>
                <c:pt idx="114">
                  <c:v>0.30106751616679878</c:v>
                </c:pt>
                <c:pt idx="115">
                  <c:v>0.28445675118132752</c:v>
                </c:pt>
                <c:pt idx="116">
                  <c:v>0.26821276664338667</c:v>
                </c:pt>
                <c:pt idx="117">
                  <c:v>0.24447469465660704</c:v>
                </c:pt>
                <c:pt idx="118">
                  <c:v>0.21757330441697087</c:v>
                </c:pt>
                <c:pt idx="119">
                  <c:v>0.18052831684134948</c:v>
                </c:pt>
                <c:pt idx="120">
                  <c:v>0.15497002988101122</c:v>
                </c:pt>
                <c:pt idx="121">
                  <c:v>0.12334073714887575</c:v>
                </c:pt>
                <c:pt idx="122">
                  <c:v>9.1471817212965323E-2</c:v>
                </c:pt>
                <c:pt idx="123">
                  <c:v>5.1016175902958254E-2</c:v>
                </c:pt>
                <c:pt idx="124">
                  <c:v>2.0791640030843151E-2</c:v>
                </c:pt>
                <c:pt idx="125">
                  <c:v>1.7703991005381146E-2</c:v>
                </c:pt>
                <c:pt idx="126">
                  <c:v>1.7850520951388497E-2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47C-4B95-ADA9-49399717DF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995968"/>
        <c:axId val="141996544"/>
      </c:scatterChart>
      <c:valAx>
        <c:axId val="1419959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1996544"/>
        <c:crosses val="autoZero"/>
        <c:crossBetween val="midCat"/>
      </c:valAx>
      <c:valAx>
        <c:axId val="141996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9596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vid_200_meandr1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2.9884076990376207E-2"/>
                  <c:y val="0.36532407407407419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'200Na'!$M$2:$M$27</c:f>
              <c:numCache>
                <c:formatCode>General</c:formatCode>
                <c:ptCount val="26"/>
                <c:pt idx="0">
                  <c:v>3.5840494458653027</c:v>
                </c:pt>
                <c:pt idx="1">
                  <c:v>23.02616368286445</c:v>
                </c:pt>
                <c:pt idx="2">
                  <c:v>44.579079283887467</c:v>
                </c:pt>
                <c:pt idx="3">
                  <c:v>67.921445012787729</c:v>
                </c:pt>
                <c:pt idx="4">
                  <c:v>92.937359335038366</c:v>
                </c:pt>
                <c:pt idx="5">
                  <c:v>115.37377237851661</c:v>
                </c:pt>
                <c:pt idx="6">
                  <c:v>137.23395140664962</c:v>
                </c:pt>
                <c:pt idx="7">
                  <c:v>159.72446291560101</c:v>
                </c:pt>
                <c:pt idx="8">
                  <c:v>181.91606138107417</c:v>
                </c:pt>
                <c:pt idx="9">
                  <c:v>203.30682864450125</c:v>
                </c:pt>
                <c:pt idx="10">
                  <c:v>225.70189258312021</c:v>
                </c:pt>
                <c:pt idx="11">
                  <c:v>248.05909207161125</c:v>
                </c:pt>
                <c:pt idx="12">
                  <c:v>257.81063299232733</c:v>
                </c:pt>
                <c:pt idx="13">
                  <c:v>249.11079923273658</c:v>
                </c:pt>
                <c:pt idx="14">
                  <c:v>226.43112531969308</c:v>
                </c:pt>
                <c:pt idx="15">
                  <c:v>204.80664322250638</c:v>
                </c:pt>
                <c:pt idx="16">
                  <c:v>182.68743606138108</c:v>
                </c:pt>
                <c:pt idx="17">
                  <c:v>161.72337595907928</c:v>
                </c:pt>
                <c:pt idx="18">
                  <c:v>139.42824808184142</c:v>
                </c:pt>
                <c:pt idx="19">
                  <c:v>119.1404283887468</c:v>
                </c:pt>
                <c:pt idx="20">
                  <c:v>97.16683503836316</c:v>
                </c:pt>
                <c:pt idx="21">
                  <c:v>73.082615089514064</c:v>
                </c:pt>
                <c:pt idx="22">
                  <c:v>51.136566496163681</c:v>
                </c:pt>
                <c:pt idx="23">
                  <c:v>28.240210997442453</c:v>
                </c:pt>
                <c:pt idx="24">
                  <c:v>7.9122314578005115</c:v>
                </c:pt>
                <c:pt idx="25">
                  <c:v>2.9308120204603583</c:v>
                </c:pt>
              </c:numCache>
            </c:numRef>
          </c:xVal>
          <c:yVal>
            <c:numRef>
              <c:f>'200Na'!$N$2:$N$27</c:f>
              <c:numCache>
                <c:formatCode>General</c:formatCode>
                <c:ptCount val="26"/>
                <c:pt idx="0">
                  <c:v>3.3851408709964816E-2</c:v>
                </c:pt>
                <c:pt idx="1">
                  <c:v>6.2801764436559382E-2</c:v>
                </c:pt>
                <c:pt idx="2">
                  <c:v>8.8611195285623265E-2</c:v>
                </c:pt>
                <c:pt idx="3">
                  <c:v>0.11885028275049332</c:v>
                </c:pt>
                <c:pt idx="4">
                  <c:v>0.1431148039054797</c:v>
                </c:pt>
                <c:pt idx="5">
                  <c:v>0.16900861359692143</c:v>
                </c:pt>
                <c:pt idx="6">
                  <c:v>0.19852511494890587</c:v>
                </c:pt>
                <c:pt idx="7">
                  <c:v>0.22544835946674235</c:v>
                </c:pt>
                <c:pt idx="8">
                  <c:v>0.25392625148083009</c:v>
                </c:pt>
                <c:pt idx="9">
                  <c:v>0.28247159565337238</c:v>
                </c:pt>
                <c:pt idx="10">
                  <c:v>0.30510814611073006</c:v>
                </c:pt>
                <c:pt idx="11">
                  <c:v>0.31778742572153612</c:v>
                </c:pt>
                <c:pt idx="12">
                  <c:v>0.30990925743451192</c:v>
                </c:pt>
                <c:pt idx="13">
                  <c:v>0.29445461640533638</c:v>
                </c:pt>
                <c:pt idx="14">
                  <c:v>0.27989987197770128</c:v>
                </c:pt>
                <c:pt idx="15">
                  <c:v>0.26091642100135176</c:v>
                </c:pt>
                <c:pt idx="16">
                  <c:v>0.23963871498267483</c:v>
                </c:pt>
                <c:pt idx="17">
                  <c:v>0.20933642399909616</c:v>
                </c:pt>
                <c:pt idx="18">
                  <c:v>0.18303189526238842</c:v>
                </c:pt>
                <c:pt idx="19">
                  <c:v>0.15544101074254887</c:v>
                </c:pt>
                <c:pt idx="20">
                  <c:v>0.12173858985054835</c:v>
                </c:pt>
                <c:pt idx="21">
                  <c:v>8.2822608549015339E-2</c:v>
                </c:pt>
                <c:pt idx="22">
                  <c:v>4.741306643589225E-2</c:v>
                </c:pt>
                <c:pt idx="23">
                  <c:v>2.4163014072141675E-2</c:v>
                </c:pt>
                <c:pt idx="24">
                  <c:v>2.2112788186195397E-2</c:v>
                </c:pt>
                <c:pt idx="25">
                  <c:v>3.3338512445364524E-2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BCD-48BF-A8FC-78E9209D31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998272"/>
        <c:axId val="141998848"/>
      </c:scatterChart>
      <c:valAx>
        <c:axId val="141998272"/>
        <c:scaling>
          <c:orientation val="minMax"/>
          <c:max val="7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1998848"/>
        <c:crosses val="autoZero"/>
        <c:crossBetween val="midCat"/>
      </c:valAx>
      <c:valAx>
        <c:axId val="141998848"/>
        <c:scaling>
          <c:orientation val="minMax"/>
          <c:max val="0.7000000000000001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98272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'200Na'!$H$78:$H$102</c:f>
              <c:numCache>
                <c:formatCode>General</c:formatCode>
                <c:ptCount val="25"/>
                <c:pt idx="0">
                  <c:v>5.2145907928388739</c:v>
                </c:pt>
                <c:pt idx="1">
                  <c:v>27.873312020460357</c:v>
                </c:pt>
                <c:pt idx="2">
                  <c:v>50.454437340153454</c:v>
                </c:pt>
                <c:pt idx="3">
                  <c:v>72.833312020460369</c:v>
                </c:pt>
                <c:pt idx="4">
                  <c:v>98.269283887468035</c:v>
                </c:pt>
                <c:pt idx="5">
                  <c:v>120.27040920716111</c:v>
                </c:pt>
                <c:pt idx="6">
                  <c:v>141.95804347826086</c:v>
                </c:pt>
                <c:pt idx="7">
                  <c:v>163.64966751918158</c:v>
                </c:pt>
                <c:pt idx="8">
                  <c:v>185.62731457800513</c:v>
                </c:pt>
                <c:pt idx="9">
                  <c:v>208.71351662404089</c:v>
                </c:pt>
                <c:pt idx="10">
                  <c:v>230.45580562659848</c:v>
                </c:pt>
                <c:pt idx="11">
                  <c:v>252.4116112531969</c:v>
                </c:pt>
                <c:pt idx="12">
                  <c:v>249.60335038363169</c:v>
                </c:pt>
                <c:pt idx="13">
                  <c:v>227.23324808184145</c:v>
                </c:pt>
                <c:pt idx="14">
                  <c:v>205.50498721227621</c:v>
                </c:pt>
                <c:pt idx="15">
                  <c:v>183.21864450127879</c:v>
                </c:pt>
                <c:pt idx="16">
                  <c:v>160.623452685422</c:v>
                </c:pt>
                <c:pt idx="17">
                  <c:v>140.03053708439896</c:v>
                </c:pt>
                <c:pt idx="18">
                  <c:v>119.30204603580563</c:v>
                </c:pt>
                <c:pt idx="19">
                  <c:v>98.627672634271093</c:v>
                </c:pt>
                <c:pt idx="20">
                  <c:v>76.843913043478253</c:v>
                </c:pt>
                <c:pt idx="21">
                  <c:v>56.083056265984652</c:v>
                </c:pt>
                <c:pt idx="22">
                  <c:v>27.760575447570332</c:v>
                </c:pt>
                <c:pt idx="23">
                  <c:v>7.2553836317135545</c:v>
                </c:pt>
                <c:pt idx="24">
                  <c:v>2.9433759590792836</c:v>
                </c:pt>
              </c:numCache>
            </c:numRef>
          </c:xVal>
          <c:yVal>
            <c:numRef>
              <c:f>'200Na'!$K$78:$K$102</c:f>
              <c:numCache>
                <c:formatCode>General</c:formatCode>
                <c:ptCount val="25"/>
                <c:pt idx="0">
                  <c:v>3.7626196381353241E-2</c:v>
                </c:pt>
                <c:pt idx="1">
                  <c:v>6.4998201824746527E-2</c:v>
                </c:pt>
                <c:pt idx="2">
                  <c:v>8.9417245457045075E-2</c:v>
                </c:pt>
                <c:pt idx="3">
                  <c:v>0.11785853863897904</c:v>
                </c:pt>
                <c:pt idx="4">
                  <c:v>0.14153258388622095</c:v>
                </c:pt>
                <c:pt idx="5">
                  <c:v>0.16960120853750774</c:v>
                </c:pt>
                <c:pt idx="6">
                  <c:v>0.19844859634628748</c:v>
                </c:pt>
                <c:pt idx="7">
                  <c:v>0.22791106472665121</c:v>
                </c:pt>
                <c:pt idx="8">
                  <c:v>0.25815670638717381</c:v>
                </c:pt>
                <c:pt idx="9">
                  <c:v>0.28271851151191613</c:v>
                </c:pt>
                <c:pt idx="10">
                  <c:v>0.30649508132096071</c:v>
                </c:pt>
                <c:pt idx="11">
                  <c:v>0.31391779993346824</c:v>
                </c:pt>
                <c:pt idx="12">
                  <c:v>0.29705641745979988</c:v>
                </c:pt>
                <c:pt idx="13">
                  <c:v>0.28035848542383995</c:v>
                </c:pt>
                <c:pt idx="14">
                  <c:v>0.2653418396266492</c:v>
                </c:pt>
                <c:pt idx="15">
                  <c:v>0.24310712296577078</c:v>
                </c:pt>
                <c:pt idx="16">
                  <c:v>0.21703180531656738</c:v>
                </c:pt>
                <c:pt idx="17">
                  <c:v>0.18660136862773821</c:v>
                </c:pt>
                <c:pt idx="18">
                  <c:v>0.16141004718144805</c:v>
                </c:pt>
                <c:pt idx="19">
                  <c:v>0.13446242326565661</c:v>
                </c:pt>
                <c:pt idx="20">
                  <c:v>0.10169924281557649</c:v>
                </c:pt>
                <c:pt idx="21">
                  <c:v>5.1717649149433442E-2</c:v>
                </c:pt>
                <c:pt idx="22">
                  <c:v>2.4742207843700504E-2</c:v>
                </c:pt>
                <c:pt idx="23">
                  <c:v>2.0220280136209468E-2</c:v>
                </c:pt>
                <c:pt idx="24">
                  <c:v>2.7320853204017542E-2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97F-4EB3-8908-63481C7CCC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541952"/>
        <c:axId val="141542528"/>
      </c:scatterChart>
      <c:valAx>
        <c:axId val="141541952"/>
        <c:scaling>
          <c:orientation val="minMax"/>
          <c:max val="7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1542528"/>
        <c:crosses val="autoZero"/>
        <c:crossBetween val="midCat"/>
      </c:valAx>
      <c:valAx>
        <c:axId val="141542528"/>
        <c:scaling>
          <c:orientation val="minMax"/>
          <c:max val="0.7000000000000001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541952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5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2.9884076990376207E-2"/>
                  <c:y val="0.36532407407407419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'200Na'!$H$2:$H$27</c:f>
              <c:numCache>
                <c:formatCode>General</c:formatCode>
                <c:ptCount val="26"/>
                <c:pt idx="0">
                  <c:v>2.8053708439897695</c:v>
                </c:pt>
                <c:pt idx="1">
                  <c:v>24.456317135549874</c:v>
                </c:pt>
                <c:pt idx="2">
                  <c:v>46.255025575447569</c:v>
                </c:pt>
                <c:pt idx="3">
                  <c:v>69.2543094629156</c:v>
                </c:pt>
                <c:pt idx="4">
                  <c:v>94.679283887468031</c:v>
                </c:pt>
                <c:pt idx="5">
                  <c:v>116.96836317135548</c:v>
                </c:pt>
                <c:pt idx="6">
                  <c:v>138.78370843989768</c:v>
                </c:pt>
                <c:pt idx="7">
                  <c:v>161.70046035805626</c:v>
                </c:pt>
                <c:pt idx="8">
                  <c:v>183.96166240409207</c:v>
                </c:pt>
                <c:pt idx="9">
                  <c:v>204.84421994884909</c:v>
                </c:pt>
                <c:pt idx="10">
                  <c:v>226.9315601023018</c:v>
                </c:pt>
                <c:pt idx="11">
                  <c:v>249.99703324808183</c:v>
                </c:pt>
                <c:pt idx="12">
                  <c:v>257.96360613810742</c:v>
                </c:pt>
                <c:pt idx="13">
                  <c:v>240.78680306905369</c:v>
                </c:pt>
                <c:pt idx="14">
                  <c:v>219.51359335038362</c:v>
                </c:pt>
                <c:pt idx="15">
                  <c:v>197.50681585677745</c:v>
                </c:pt>
                <c:pt idx="16">
                  <c:v>175.94047314578006</c:v>
                </c:pt>
                <c:pt idx="17">
                  <c:v>154.93745524296673</c:v>
                </c:pt>
                <c:pt idx="18">
                  <c:v>132.98589514066495</c:v>
                </c:pt>
                <c:pt idx="19">
                  <c:v>112.86768542199488</c:v>
                </c:pt>
                <c:pt idx="20">
                  <c:v>89.452058823529413</c:v>
                </c:pt>
                <c:pt idx="21">
                  <c:v>67.427583120204602</c:v>
                </c:pt>
                <c:pt idx="22">
                  <c:v>44.501086956521739</c:v>
                </c:pt>
                <c:pt idx="23">
                  <c:v>20.704002557544754</c:v>
                </c:pt>
                <c:pt idx="24">
                  <c:v>3.739808184143222</c:v>
                </c:pt>
                <c:pt idx="25">
                  <c:v>2.7321867007672638</c:v>
                </c:pt>
              </c:numCache>
            </c:numRef>
          </c:xVal>
          <c:yVal>
            <c:numRef>
              <c:f>'200Na'!$K$2:$K$27</c:f>
              <c:numCache>
                <c:formatCode>General</c:formatCode>
                <c:ptCount val="26"/>
                <c:pt idx="0">
                  <c:v>3.4945604720060898E-2</c:v>
                </c:pt>
                <c:pt idx="1">
                  <c:v>6.3275812877475815E-2</c:v>
                </c:pt>
                <c:pt idx="2">
                  <c:v>9.1352424223849246E-2</c:v>
                </c:pt>
                <c:pt idx="3">
                  <c:v>0.12264943432302473</c:v>
                </c:pt>
                <c:pt idx="4">
                  <c:v>0.1502202687311418</c:v>
                </c:pt>
                <c:pt idx="5">
                  <c:v>0.17408937330611038</c:v>
                </c:pt>
                <c:pt idx="6">
                  <c:v>0.20400307897767039</c:v>
                </c:pt>
                <c:pt idx="7">
                  <c:v>0.22732916690498342</c:v>
                </c:pt>
                <c:pt idx="8">
                  <c:v>0.25435506746513808</c:v>
                </c:pt>
                <c:pt idx="9">
                  <c:v>0.28318185511130645</c:v>
                </c:pt>
                <c:pt idx="10">
                  <c:v>0.30707413439025794</c:v>
                </c:pt>
                <c:pt idx="11">
                  <c:v>0.32018597425980128</c:v>
                </c:pt>
                <c:pt idx="12">
                  <c:v>0.30973757638709393</c:v>
                </c:pt>
                <c:pt idx="13">
                  <c:v>0.29516691334749506</c:v>
                </c:pt>
                <c:pt idx="14">
                  <c:v>0.28051050330905619</c:v>
                </c:pt>
                <c:pt idx="15">
                  <c:v>0.26168341885409147</c:v>
                </c:pt>
                <c:pt idx="16">
                  <c:v>0.24097287883984858</c:v>
                </c:pt>
                <c:pt idx="17">
                  <c:v>0.20464724003625284</c:v>
                </c:pt>
                <c:pt idx="18">
                  <c:v>0.18282006903651446</c:v>
                </c:pt>
                <c:pt idx="19">
                  <c:v>0.15784149856612836</c:v>
                </c:pt>
                <c:pt idx="20">
                  <c:v>0.12240553961447811</c:v>
                </c:pt>
                <c:pt idx="21">
                  <c:v>8.988486916762925E-2</c:v>
                </c:pt>
                <c:pt idx="22">
                  <c:v>5.2297721304606401E-2</c:v>
                </c:pt>
                <c:pt idx="23">
                  <c:v>1.7303311441991185E-2</c:v>
                </c:pt>
                <c:pt idx="24">
                  <c:v>1.9426400178676258E-2</c:v>
                </c:pt>
                <c:pt idx="25">
                  <c:v>2.8982425028480304E-2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746-411D-881F-094921A0C7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544256"/>
        <c:axId val="141544832"/>
      </c:scatterChart>
      <c:valAx>
        <c:axId val="141544256"/>
        <c:scaling>
          <c:orientation val="minMax"/>
          <c:max val="7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1544832"/>
        <c:crosses val="autoZero"/>
        <c:crossBetween val="midCat"/>
      </c:valAx>
      <c:valAx>
        <c:axId val="141544832"/>
        <c:scaling>
          <c:orientation val="minMax"/>
          <c:max val="0.7000000000000001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544256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'500Na'!$E$1</c:f>
              <c:strCache>
                <c:ptCount val="1"/>
                <c:pt idx="0">
                  <c:v>1/resist*1000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'500Na'!$B$2:$B$624</c:f>
              <c:numCache>
                <c:formatCode>General</c:formatCode>
                <c:ptCount val="623"/>
                <c:pt idx="0">
                  <c:v>18.552122762148336</c:v>
                </c:pt>
                <c:pt idx="1">
                  <c:v>43.401598465473143</c:v>
                </c:pt>
                <c:pt idx="2">
                  <c:v>65.706598465473135</c:v>
                </c:pt>
                <c:pt idx="3">
                  <c:v>87.3193989769821</c:v>
                </c:pt>
                <c:pt idx="4">
                  <c:v>109.32176470588236</c:v>
                </c:pt>
                <c:pt idx="5">
                  <c:v>131.39138107416881</c:v>
                </c:pt>
                <c:pt idx="6">
                  <c:v>153.60658567774937</c:v>
                </c:pt>
                <c:pt idx="7">
                  <c:v>175.80672634271099</c:v>
                </c:pt>
                <c:pt idx="8">
                  <c:v>198.70175191815858</c:v>
                </c:pt>
                <c:pt idx="9">
                  <c:v>219.81569053708441</c:v>
                </c:pt>
                <c:pt idx="10">
                  <c:v>241.75517902813297</c:v>
                </c:pt>
                <c:pt idx="11">
                  <c:v>263.9506010230179</c:v>
                </c:pt>
                <c:pt idx="12">
                  <c:v>286.71647058823532</c:v>
                </c:pt>
                <c:pt idx="13">
                  <c:v>306.91420716112532</c:v>
                </c:pt>
                <c:pt idx="14">
                  <c:v>329.00913043478255</c:v>
                </c:pt>
                <c:pt idx="15">
                  <c:v>352.2556010230179</c:v>
                </c:pt>
                <c:pt idx="16">
                  <c:v>372.74086956521739</c:v>
                </c:pt>
                <c:pt idx="17">
                  <c:v>396.51106138107411</c:v>
                </c:pt>
                <c:pt idx="18">
                  <c:v>417.05625319693092</c:v>
                </c:pt>
                <c:pt idx="19">
                  <c:v>441.28654731457794</c:v>
                </c:pt>
                <c:pt idx="20">
                  <c:v>463.50273657289</c:v>
                </c:pt>
                <c:pt idx="21">
                  <c:v>486.52124040920717</c:v>
                </c:pt>
                <c:pt idx="22">
                  <c:v>507.32237851662404</c:v>
                </c:pt>
                <c:pt idx="23">
                  <c:v>529.05340153452687</c:v>
                </c:pt>
                <c:pt idx="24">
                  <c:v>552.55625319693092</c:v>
                </c:pt>
                <c:pt idx="25">
                  <c:v>573.1486445012788</c:v>
                </c:pt>
                <c:pt idx="26">
                  <c:v>594.84345268542188</c:v>
                </c:pt>
                <c:pt idx="27">
                  <c:v>617.4113043478261</c:v>
                </c:pt>
                <c:pt idx="28">
                  <c:v>637.79221227621474</c:v>
                </c:pt>
                <c:pt idx="29">
                  <c:v>639.17539641943733</c:v>
                </c:pt>
                <c:pt idx="30">
                  <c:v>621.40322250639383</c:v>
                </c:pt>
                <c:pt idx="31">
                  <c:v>599.02171355498717</c:v>
                </c:pt>
                <c:pt idx="32">
                  <c:v>577.13262148337594</c:v>
                </c:pt>
                <c:pt idx="33">
                  <c:v>554.67010230179028</c:v>
                </c:pt>
                <c:pt idx="34">
                  <c:v>532.04429667519173</c:v>
                </c:pt>
                <c:pt idx="35">
                  <c:v>509.94033248081843</c:v>
                </c:pt>
                <c:pt idx="36">
                  <c:v>487.67758312020453</c:v>
                </c:pt>
                <c:pt idx="37">
                  <c:v>466.17641943734014</c:v>
                </c:pt>
                <c:pt idx="38">
                  <c:v>444.218810741688</c:v>
                </c:pt>
                <c:pt idx="39">
                  <c:v>422.28017902813298</c:v>
                </c:pt>
                <c:pt idx="40">
                  <c:v>399.93820971867007</c:v>
                </c:pt>
                <c:pt idx="41">
                  <c:v>378.32062659846548</c:v>
                </c:pt>
                <c:pt idx="42">
                  <c:v>355.89805626598462</c:v>
                </c:pt>
                <c:pt idx="43">
                  <c:v>334.17400255754472</c:v>
                </c:pt>
                <c:pt idx="44">
                  <c:v>312.0551918158568</c:v>
                </c:pt>
                <c:pt idx="45">
                  <c:v>291.02093350383626</c:v>
                </c:pt>
                <c:pt idx="46">
                  <c:v>268.76574168797953</c:v>
                </c:pt>
                <c:pt idx="47">
                  <c:v>245.70837595907926</c:v>
                </c:pt>
                <c:pt idx="48">
                  <c:v>224.55392583120204</c:v>
                </c:pt>
                <c:pt idx="49">
                  <c:v>202.21790281329922</c:v>
                </c:pt>
                <c:pt idx="50">
                  <c:v>180.64616368286443</c:v>
                </c:pt>
                <c:pt idx="51">
                  <c:v>158.30267263427109</c:v>
                </c:pt>
                <c:pt idx="52">
                  <c:v>136.55011508951407</c:v>
                </c:pt>
                <c:pt idx="53">
                  <c:v>115.21840153452685</c:v>
                </c:pt>
                <c:pt idx="54">
                  <c:v>91.134194373401542</c:v>
                </c:pt>
                <c:pt idx="55">
                  <c:v>68.883414322250644</c:v>
                </c:pt>
                <c:pt idx="56">
                  <c:v>47.842685421994886</c:v>
                </c:pt>
                <c:pt idx="57">
                  <c:v>25.379347826086956</c:v>
                </c:pt>
                <c:pt idx="58">
                  <c:v>1.9644501278772377</c:v>
                </c:pt>
                <c:pt idx="59">
                  <c:v>3.1558056265984651</c:v>
                </c:pt>
                <c:pt idx="60">
                  <c:v>24.9956905370844</c:v>
                </c:pt>
                <c:pt idx="61">
                  <c:v>50.152890025575445</c:v>
                </c:pt>
                <c:pt idx="62">
                  <c:v>71.931841432225056</c:v>
                </c:pt>
                <c:pt idx="63">
                  <c:v>94.836240409207164</c:v>
                </c:pt>
                <c:pt idx="64">
                  <c:v>116.3066368286445</c:v>
                </c:pt>
                <c:pt idx="65">
                  <c:v>138.29828644501279</c:v>
                </c:pt>
                <c:pt idx="66">
                  <c:v>161.47156010230177</c:v>
                </c:pt>
                <c:pt idx="67">
                  <c:v>183.24391304347824</c:v>
                </c:pt>
                <c:pt idx="68">
                  <c:v>205.34048593350383</c:v>
                </c:pt>
                <c:pt idx="69">
                  <c:v>228.27276214833759</c:v>
                </c:pt>
                <c:pt idx="70">
                  <c:v>250.4212020460358</c:v>
                </c:pt>
                <c:pt idx="71">
                  <c:v>271.66037084398971</c:v>
                </c:pt>
                <c:pt idx="72">
                  <c:v>294.84313299232736</c:v>
                </c:pt>
                <c:pt idx="73">
                  <c:v>315.02012787723783</c:v>
                </c:pt>
                <c:pt idx="74">
                  <c:v>338.94287723785169</c:v>
                </c:pt>
                <c:pt idx="75">
                  <c:v>358.93397698209719</c:v>
                </c:pt>
                <c:pt idx="76">
                  <c:v>382.29606138107414</c:v>
                </c:pt>
                <c:pt idx="77">
                  <c:v>403.28186700767264</c:v>
                </c:pt>
                <c:pt idx="78">
                  <c:v>424.79882352941172</c:v>
                </c:pt>
                <c:pt idx="79">
                  <c:v>448.79570332480824</c:v>
                </c:pt>
                <c:pt idx="80">
                  <c:v>469.5882097186701</c:v>
                </c:pt>
                <c:pt idx="81">
                  <c:v>490.86154731457799</c:v>
                </c:pt>
                <c:pt idx="82">
                  <c:v>515.11524296675191</c:v>
                </c:pt>
                <c:pt idx="83">
                  <c:v>535.74455242966758</c:v>
                </c:pt>
                <c:pt idx="84">
                  <c:v>557.25934782608692</c:v>
                </c:pt>
                <c:pt idx="85">
                  <c:v>580.17925831202047</c:v>
                </c:pt>
                <c:pt idx="86">
                  <c:v>602.13576726342706</c:v>
                </c:pt>
                <c:pt idx="87">
                  <c:v>623.63433503836313</c:v>
                </c:pt>
                <c:pt idx="88">
                  <c:v>637.78369565217395</c:v>
                </c:pt>
                <c:pt idx="89">
                  <c:v>638.82208439897693</c:v>
                </c:pt>
                <c:pt idx="90">
                  <c:v>633.95833759590789</c:v>
                </c:pt>
                <c:pt idx="91">
                  <c:v>608.81046035805628</c:v>
                </c:pt>
                <c:pt idx="92">
                  <c:v>585.47994884910486</c:v>
                </c:pt>
                <c:pt idx="93">
                  <c:v>562.94300511508948</c:v>
                </c:pt>
                <c:pt idx="94">
                  <c:v>541.03456521739133</c:v>
                </c:pt>
                <c:pt idx="95">
                  <c:v>519.40734015345265</c:v>
                </c:pt>
                <c:pt idx="96">
                  <c:v>497.5486061381074</c:v>
                </c:pt>
                <c:pt idx="97">
                  <c:v>476.06473145780052</c:v>
                </c:pt>
                <c:pt idx="98">
                  <c:v>453.91815856777492</c:v>
                </c:pt>
                <c:pt idx="99">
                  <c:v>431.86664961636825</c:v>
                </c:pt>
                <c:pt idx="100">
                  <c:v>409.80878516624045</c:v>
                </c:pt>
                <c:pt idx="101">
                  <c:v>387.54278772378518</c:v>
                </c:pt>
                <c:pt idx="102">
                  <c:v>364.95448849104855</c:v>
                </c:pt>
                <c:pt idx="103">
                  <c:v>342.21773657289003</c:v>
                </c:pt>
                <c:pt idx="104">
                  <c:v>320.60038363171356</c:v>
                </c:pt>
                <c:pt idx="105">
                  <c:v>298.65751918158566</c:v>
                </c:pt>
                <c:pt idx="106">
                  <c:v>276.95048593350384</c:v>
                </c:pt>
                <c:pt idx="107">
                  <c:v>254.993452685422</c:v>
                </c:pt>
                <c:pt idx="108">
                  <c:v>232.20796675191812</c:v>
                </c:pt>
                <c:pt idx="109">
                  <c:v>210.88147058823529</c:v>
                </c:pt>
                <c:pt idx="110">
                  <c:v>187.98860613810743</c:v>
                </c:pt>
                <c:pt idx="111">
                  <c:v>167.21097186700763</c:v>
                </c:pt>
                <c:pt idx="112">
                  <c:v>144.56019181585677</c:v>
                </c:pt>
                <c:pt idx="113">
                  <c:v>121.10212276214834</c:v>
                </c:pt>
                <c:pt idx="114">
                  <c:v>99.658375959079279</c:v>
                </c:pt>
                <c:pt idx="115">
                  <c:v>77.620716112531966</c:v>
                </c:pt>
                <c:pt idx="116">
                  <c:v>56.177122762148336</c:v>
                </c:pt>
                <c:pt idx="117">
                  <c:v>33.651726342711001</c:v>
                </c:pt>
                <c:pt idx="118">
                  <c:v>9.4810102301790273</c:v>
                </c:pt>
                <c:pt idx="119">
                  <c:v>1.0385294117647059</c:v>
                </c:pt>
                <c:pt idx="120">
                  <c:v>22.933337595907926</c:v>
                </c:pt>
                <c:pt idx="121">
                  <c:v>47.546214833759585</c:v>
                </c:pt>
                <c:pt idx="122">
                  <c:v>69.527698209718665</c:v>
                </c:pt>
                <c:pt idx="123">
                  <c:v>91.792762148337602</c:v>
                </c:pt>
                <c:pt idx="124">
                  <c:v>114.59800511508951</c:v>
                </c:pt>
                <c:pt idx="125">
                  <c:v>136.20503836317135</c:v>
                </c:pt>
                <c:pt idx="126">
                  <c:v>158.88859335038362</c:v>
                </c:pt>
                <c:pt idx="127">
                  <c:v>180.78058823529412</c:v>
                </c:pt>
                <c:pt idx="128">
                  <c:v>202.59071611253196</c:v>
                </c:pt>
                <c:pt idx="129">
                  <c:v>225.82891304347825</c:v>
                </c:pt>
                <c:pt idx="130">
                  <c:v>246.55094629156011</c:v>
                </c:pt>
                <c:pt idx="131">
                  <c:v>268.46831202046036</c:v>
                </c:pt>
                <c:pt idx="132">
                  <c:v>290.86314578005113</c:v>
                </c:pt>
                <c:pt idx="133">
                  <c:v>311.92996163682864</c:v>
                </c:pt>
                <c:pt idx="134">
                  <c:v>333.94427109974424</c:v>
                </c:pt>
                <c:pt idx="135">
                  <c:v>356.6508184143222</c:v>
                </c:pt>
                <c:pt idx="136">
                  <c:v>377.6679539641944</c:v>
                </c:pt>
                <c:pt idx="137">
                  <c:v>401.36533248081844</c:v>
                </c:pt>
                <c:pt idx="138">
                  <c:v>422.26135549872123</c:v>
                </c:pt>
                <c:pt idx="139">
                  <c:v>443.72365728900252</c:v>
                </c:pt>
                <c:pt idx="140">
                  <c:v>466.54387468030689</c:v>
                </c:pt>
                <c:pt idx="141">
                  <c:v>489.0609079283887</c:v>
                </c:pt>
                <c:pt idx="142">
                  <c:v>512.39664961636822</c:v>
                </c:pt>
                <c:pt idx="143">
                  <c:v>534.87644501278771</c:v>
                </c:pt>
                <c:pt idx="144">
                  <c:v>556.54667519181578</c:v>
                </c:pt>
                <c:pt idx="145">
                  <c:v>578.62016624040916</c:v>
                </c:pt>
                <c:pt idx="146">
                  <c:v>600.32003836317131</c:v>
                </c:pt>
                <c:pt idx="147">
                  <c:v>623.93313299232727</c:v>
                </c:pt>
                <c:pt idx="148">
                  <c:v>639.42491048593354</c:v>
                </c:pt>
                <c:pt idx="149">
                  <c:v>620.28835038363172</c:v>
                </c:pt>
                <c:pt idx="150">
                  <c:v>597.37789002557543</c:v>
                </c:pt>
                <c:pt idx="151">
                  <c:v>575.42259590792844</c:v>
                </c:pt>
                <c:pt idx="152">
                  <c:v>553.15852941176468</c:v>
                </c:pt>
                <c:pt idx="153">
                  <c:v>530.48012787723781</c:v>
                </c:pt>
                <c:pt idx="154">
                  <c:v>508.68675191815856</c:v>
                </c:pt>
                <c:pt idx="155">
                  <c:v>486.85025575447571</c:v>
                </c:pt>
                <c:pt idx="156">
                  <c:v>464.54538363171355</c:v>
                </c:pt>
                <c:pt idx="157">
                  <c:v>442.91815856777492</c:v>
                </c:pt>
                <c:pt idx="158">
                  <c:v>420.75952685421993</c:v>
                </c:pt>
                <c:pt idx="159">
                  <c:v>398.73228900255754</c:v>
                </c:pt>
                <c:pt idx="160">
                  <c:v>376.02194373401539</c:v>
                </c:pt>
                <c:pt idx="161">
                  <c:v>354.39676470588239</c:v>
                </c:pt>
                <c:pt idx="162">
                  <c:v>332.71708439897702</c:v>
                </c:pt>
                <c:pt idx="163">
                  <c:v>310.57231457800515</c:v>
                </c:pt>
                <c:pt idx="164">
                  <c:v>288.66773657288996</c:v>
                </c:pt>
                <c:pt idx="165">
                  <c:v>267.07468030690541</c:v>
                </c:pt>
                <c:pt idx="166">
                  <c:v>243.62666240409206</c:v>
                </c:pt>
                <c:pt idx="167">
                  <c:v>222.2880690537084</c:v>
                </c:pt>
                <c:pt idx="168">
                  <c:v>200.73210997442453</c:v>
                </c:pt>
                <c:pt idx="169">
                  <c:v>178.37618925831202</c:v>
                </c:pt>
                <c:pt idx="170">
                  <c:v>156.18277493606138</c:v>
                </c:pt>
                <c:pt idx="171">
                  <c:v>134.53485933503836</c:v>
                </c:pt>
                <c:pt idx="172">
                  <c:v>111.21521739130434</c:v>
                </c:pt>
                <c:pt idx="173">
                  <c:v>89.504936061381073</c:v>
                </c:pt>
                <c:pt idx="174">
                  <c:v>67.442007672634276</c:v>
                </c:pt>
                <c:pt idx="175">
                  <c:v>44.324769820971859</c:v>
                </c:pt>
                <c:pt idx="176">
                  <c:v>23.568976982097187</c:v>
                </c:pt>
                <c:pt idx="177">
                  <c:v>1.2627621483375957</c:v>
                </c:pt>
                <c:pt idx="178">
                  <c:v>7.0134271099744243</c:v>
                </c:pt>
                <c:pt idx="179">
                  <c:v>28.723721227621485</c:v>
                </c:pt>
                <c:pt idx="180">
                  <c:v>54.495818414322251</c:v>
                </c:pt>
                <c:pt idx="181">
                  <c:v>76.435537084398973</c:v>
                </c:pt>
                <c:pt idx="182">
                  <c:v>98.354833759590804</c:v>
                </c:pt>
                <c:pt idx="183">
                  <c:v>120.51606138107417</c:v>
                </c:pt>
                <c:pt idx="184">
                  <c:v>142.96704603580559</c:v>
                </c:pt>
                <c:pt idx="185">
                  <c:v>164.61994884910484</c:v>
                </c:pt>
                <c:pt idx="186">
                  <c:v>187.08780051150896</c:v>
                </c:pt>
                <c:pt idx="187">
                  <c:v>209.48359335038361</c:v>
                </c:pt>
                <c:pt idx="188">
                  <c:v>231.32790281329923</c:v>
                </c:pt>
                <c:pt idx="189">
                  <c:v>253.53924552429666</c:v>
                </c:pt>
                <c:pt idx="190">
                  <c:v>274.88085677749359</c:v>
                </c:pt>
                <c:pt idx="191">
                  <c:v>297.62695652173915</c:v>
                </c:pt>
                <c:pt idx="192">
                  <c:v>318.94228900255752</c:v>
                </c:pt>
                <c:pt idx="193">
                  <c:v>340.40117647058821</c:v>
                </c:pt>
                <c:pt idx="194">
                  <c:v>363.73896419437341</c:v>
                </c:pt>
                <c:pt idx="195">
                  <c:v>384.66340153452683</c:v>
                </c:pt>
                <c:pt idx="196">
                  <c:v>406.61343989769819</c:v>
                </c:pt>
                <c:pt idx="197">
                  <c:v>430.26663682864444</c:v>
                </c:pt>
                <c:pt idx="198">
                  <c:v>451.17017902813302</c:v>
                </c:pt>
                <c:pt idx="199">
                  <c:v>472.60312020460361</c:v>
                </c:pt>
                <c:pt idx="200">
                  <c:v>496.31358056265981</c:v>
                </c:pt>
                <c:pt idx="201">
                  <c:v>517.87351662404092</c:v>
                </c:pt>
                <c:pt idx="202">
                  <c:v>539.20194373401534</c:v>
                </c:pt>
                <c:pt idx="203">
                  <c:v>561.74820971867018</c:v>
                </c:pt>
                <c:pt idx="204">
                  <c:v>585.94352941176476</c:v>
                </c:pt>
                <c:pt idx="205">
                  <c:v>607.37523017902811</c:v>
                </c:pt>
                <c:pt idx="206">
                  <c:v>628.86265984654733</c:v>
                </c:pt>
                <c:pt idx="207">
                  <c:v>638.76098465473149</c:v>
                </c:pt>
                <c:pt idx="208">
                  <c:v>626.42707161125315</c:v>
                </c:pt>
                <c:pt idx="209">
                  <c:v>604.41703324808179</c:v>
                </c:pt>
                <c:pt idx="210">
                  <c:v>583.25884910485922</c:v>
                </c:pt>
                <c:pt idx="211">
                  <c:v>561.19332480818412</c:v>
                </c:pt>
                <c:pt idx="212">
                  <c:v>538.37214833759583</c:v>
                </c:pt>
                <c:pt idx="213">
                  <c:v>516.41108695652179</c:v>
                </c:pt>
                <c:pt idx="214">
                  <c:v>494.72328644501277</c:v>
                </c:pt>
                <c:pt idx="215">
                  <c:v>472.43615089514066</c:v>
                </c:pt>
                <c:pt idx="216">
                  <c:v>450.33007672634267</c:v>
                </c:pt>
                <c:pt idx="217">
                  <c:v>428.33609974424553</c:v>
                </c:pt>
                <c:pt idx="218">
                  <c:v>406.21315856777494</c:v>
                </c:pt>
                <c:pt idx="219">
                  <c:v>384.06415601023014</c:v>
                </c:pt>
                <c:pt idx="220">
                  <c:v>361.62222506393857</c:v>
                </c:pt>
                <c:pt idx="221">
                  <c:v>340.38071611253201</c:v>
                </c:pt>
                <c:pt idx="222">
                  <c:v>318.45001278772378</c:v>
                </c:pt>
                <c:pt idx="223">
                  <c:v>296.20682864450129</c:v>
                </c:pt>
                <c:pt idx="224">
                  <c:v>273.38369565217391</c:v>
                </c:pt>
                <c:pt idx="225">
                  <c:v>251.79437340153453</c:v>
                </c:pt>
                <c:pt idx="226">
                  <c:v>230.36888746803069</c:v>
                </c:pt>
                <c:pt idx="227">
                  <c:v>206.64553708439897</c:v>
                </c:pt>
                <c:pt idx="228">
                  <c:v>185.92075447570332</c:v>
                </c:pt>
                <c:pt idx="229">
                  <c:v>163.92759590792841</c:v>
                </c:pt>
                <c:pt idx="230">
                  <c:v>141.98358056265985</c:v>
                </c:pt>
                <c:pt idx="231">
                  <c:v>120.30130434782609</c:v>
                </c:pt>
                <c:pt idx="232">
                  <c:v>96.76580562659845</c:v>
                </c:pt>
                <c:pt idx="233">
                  <c:v>74.437033248081846</c:v>
                </c:pt>
                <c:pt idx="234">
                  <c:v>53.297851662404099</c:v>
                </c:pt>
                <c:pt idx="235">
                  <c:v>30.777826086956519</c:v>
                </c:pt>
                <c:pt idx="236">
                  <c:v>6.5512276214833758</c:v>
                </c:pt>
                <c:pt idx="237">
                  <c:v>0.3913554987212276</c:v>
                </c:pt>
                <c:pt idx="238">
                  <c:v>21.878056265984654</c:v>
                </c:pt>
                <c:pt idx="239">
                  <c:v>46.58074168797954</c:v>
                </c:pt>
                <c:pt idx="240">
                  <c:v>68.860754475703331</c:v>
                </c:pt>
                <c:pt idx="241">
                  <c:v>91.425166240409212</c:v>
                </c:pt>
                <c:pt idx="242">
                  <c:v>113.34869565217392</c:v>
                </c:pt>
                <c:pt idx="243">
                  <c:v>136.25598465473144</c:v>
                </c:pt>
                <c:pt idx="244">
                  <c:v>157.46984654731457</c:v>
                </c:pt>
                <c:pt idx="245">
                  <c:v>179.93184143222507</c:v>
                </c:pt>
                <c:pt idx="246">
                  <c:v>202.04090792838875</c:v>
                </c:pt>
                <c:pt idx="247">
                  <c:v>224.60240409207157</c:v>
                </c:pt>
                <c:pt idx="248">
                  <c:v>245.71098465473148</c:v>
                </c:pt>
                <c:pt idx="249">
                  <c:v>267.6386445012788</c:v>
                </c:pt>
                <c:pt idx="250">
                  <c:v>290.08635549872122</c:v>
                </c:pt>
                <c:pt idx="251">
                  <c:v>312.05890025575445</c:v>
                </c:pt>
                <c:pt idx="252">
                  <c:v>333.9030818414322</c:v>
                </c:pt>
                <c:pt idx="253">
                  <c:v>356.81491048593347</c:v>
                </c:pt>
                <c:pt idx="254">
                  <c:v>378.22875959079278</c:v>
                </c:pt>
                <c:pt idx="255">
                  <c:v>400.18742966751915</c:v>
                </c:pt>
                <c:pt idx="256">
                  <c:v>423.51643222506391</c:v>
                </c:pt>
                <c:pt idx="257">
                  <c:v>445.69469309462914</c:v>
                </c:pt>
                <c:pt idx="258">
                  <c:v>467.0174808184143</c:v>
                </c:pt>
                <c:pt idx="259">
                  <c:v>490.14818414322252</c:v>
                </c:pt>
                <c:pt idx="260">
                  <c:v>511.49186700767262</c:v>
                </c:pt>
                <c:pt idx="261">
                  <c:v>533.5918542199488</c:v>
                </c:pt>
                <c:pt idx="262">
                  <c:v>555.31205882352936</c:v>
                </c:pt>
                <c:pt idx="263">
                  <c:v>578.58749360613808</c:v>
                </c:pt>
                <c:pt idx="264">
                  <c:v>599.67258312020454</c:v>
                </c:pt>
                <c:pt idx="265">
                  <c:v>621.88341432225059</c:v>
                </c:pt>
                <c:pt idx="266">
                  <c:v>638.39901534526848</c:v>
                </c:pt>
                <c:pt idx="267">
                  <c:v>620.10832480818419</c:v>
                </c:pt>
                <c:pt idx="268">
                  <c:v>598.61264705882343</c:v>
                </c:pt>
                <c:pt idx="269">
                  <c:v>577.32705882352946</c:v>
                </c:pt>
                <c:pt idx="270">
                  <c:v>555.69736572890019</c:v>
                </c:pt>
                <c:pt idx="271">
                  <c:v>533.47567774936067</c:v>
                </c:pt>
                <c:pt idx="272">
                  <c:v>510.98833759590798</c:v>
                </c:pt>
                <c:pt idx="273">
                  <c:v>488.33712276214828</c:v>
                </c:pt>
                <c:pt idx="274">
                  <c:v>466.76152173913044</c:v>
                </c:pt>
                <c:pt idx="275">
                  <c:v>443.7883248081842</c:v>
                </c:pt>
                <c:pt idx="276">
                  <c:v>422.8482480818414</c:v>
                </c:pt>
                <c:pt idx="277">
                  <c:v>400.23686700767263</c:v>
                </c:pt>
                <c:pt idx="278">
                  <c:v>378.66377237851663</c:v>
                </c:pt>
                <c:pt idx="279">
                  <c:v>356.4773913043478</c:v>
                </c:pt>
                <c:pt idx="280">
                  <c:v>335.17601023017903</c:v>
                </c:pt>
                <c:pt idx="281">
                  <c:v>312.86796675191812</c:v>
                </c:pt>
                <c:pt idx="282">
                  <c:v>289.60973145780048</c:v>
                </c:pt>
                <c:pt idx="283">
                  <c:v>267.49253196930943</c:v>
                </c:pt>
                <c:pt idx="284">
                  <c:v>246.05166240409204</c:v>
                </c:pt>
                <c:pt idx="285">
                  <c:v>224.45822250639387</c:v>
                </c:pt>
                <c:pt idx="286">
                  <c:v>201.50331202046036</c:v>
                </c:pt>
                <c:pt idx="287">
                  <c:v>180.86448849104858</c:v>
                </c:pt>
                <c:pt idx="288">
                  <c:v>157.88810741687979</c:v>
                </c:pt>
                <c:pt idx="289">
                  <c:v>135.86065217391302</c:v>
                </c:pt>
                <c:pt idx="290">
                  <c:v>113.14066496163683</c:v>
                </c:pt>
                <c:pt idx="291">
                  <c:v>92.047749360613807</c:v>
                </c:pt>
                <c:pt idx="292">
                  <c:v>69.30181585677748</c:v>
                </c:pt>
                <c:pt idx="293">
                  <c:v>46.548746803069051</c:v>
                </c:pt>
                <c:pt idx="294">
                  <c:v>25.014360613810737</c:v>
                </c:pt>
                <c:pt idx="295">
                  <c:v>1.8080434782608694</c:v>
                </c:pt>
                <c:pt idx="296">
                  <c:v>9.5584526854219938</c:v>
                </c:pt>
                <c:pt idx="297">
                  <c:v>32.446368286445008</c:v>
                </c:pt>
                <c:pt idx="298">
                  <c:v>57.823273657289008</c:v>
                </c:pt>
                <c:pt idx="299">
                  <c:v>79.76395140664961</c:v>
                </c:pt>
                <c:pt idx="300">
                  <c:v>101.96226342710997</c:v>
                </c:pt>
                <c:pt idx="301">
                  <c:v>124.26658567774936</c:v>
                </c:pt>
                <c:pt idx="302">
                  <c:v>146.0160230179028</c:v>
                </c:pt>
                <c:pt idx="303">
                  <c:v>169.26714833759593</c:v>
                </c:pt>
                <c:pt idx="304">
                  <c:v>190.69126598465473</c:v>
                </c:pt>
                <c:pt idx="305">
                  <c:v>212.0177621483376</c:v>
                </c:pt>
                <c:pt idx="306">
                  <c:v>234.17502557544753</c:v>
                </c:pt>
                <c:pt idx="307">
                  <c:v>256.6165345268542</c:v>
                </c:pt>
                <c:pt idx="308">
                  <c:v>277.90208439897697</c:v>
                </c:pt>
                <c:pt idx="309">
                  <c:v>299.50598465473144</c:v>
                </c:pt>
                <c:pt idx="310">
                  <c:v>322.00078005115085</c:v>
                </c:pt>
                <c:pt idx="311">
                  <c:v>343.41375959079284</c:v>
                </c:pt>
                <c:pt idx="312">
                  <c:v>367.13850383631711</c:v>
                </c:pt>
                <c:pt idx="313">
                  <c:v>388.12597186700765</c:v>
                </c:pt>
                <c:pt idx="314">
                  <c:v>409.82663682864444</c:v>
                </c:pt>
                <c:pt idx="315">
                  <c:v>434.92728900255753</c:v>
                </c:pt>
                <c:pt idx="316">
                  <c:v>456.00320971867006</c:v>
                </c:pt>
                <c:pt idx="317">
                  <c:v>477.7390281329923</c:v>
                </c:pt>
                <c:pt idx="318">
                  <c:v>499.75707161125314</c:v>
                </c:pt>
                <c:pt idx="319">
                  <c:v>523.4691687979539</c:v>
                </c:pt>
                <c:pt idx="320">
                  <c:v>543.83870843989769</c:v>
                </c:pt>
                <c:pt idx="321">
                  <c:v>566.01066496163685</c:v>
                </c:pt>
                <c:pt idx="322">
                  <c:v>587.64075447570337</c:v>
                </c:pt>
                <c:pt idx="323">
                  <c:v>611.14855498721226</c:v>
                </c:pt>
                <c:pt idx="324">
                  <c:v>632.5881969309462</c:v>
                </c:pt>
                <c:pt idx="325">
                  <c:v>637.1195012787723</c:v>
                </c:pt>
                <c:pt idx="326">
                  <c:v>612.37780051150889</c:v>
                </c:pt>
                <c:pt idx="327">
                  <c:v>589.93242966751916</c:v>
                </c:pt>
                <c:pt idx="328">
                  <c:v>567.47102301790278</c:v>
                </c:pt>
                <c:pt idx="329">
                  <c:v>545.66075447570336</c:v>
                </c:pt>
                <c:pt idx="330">
                  <c:v>524.581010230179</c:v>
                </c:pt>
                <c:pt idx="331">
                  <c:v>502.65265984654729</c:v>
                </c:pt>
                <c:pt idx="332">
                  <c:v>480.2019309462915</c:v>
                </c:pt>
                <c:pt idx="333">
                  <c:v>458.51760869565214</c:v>
                </c:pt>
                <c:pt idx="334">
                  <c:v>436.43694373401536</c:v>
                </c:pt>
                <c:pt idx="335">
                  <c:v>414.32416879795397</c:v>
                </c:pt>
                <c:pt idx="336">
                  <c:v>392.43455242966752</c:v>
                </c:pt>
                <c:pt idx="337">
                  <c:v>370.48242966751917</c:v>
                </c:pt>
                <c:pt idx="338">
                  <c:v>347.84852941176467</c:v>
                </c:pt>
                <c:pt idx="339">
                  <c:v>325.02901534526853</c:v>
                </c:pt>
                <c:pt idx="340">
                  <c:v>303.23537084398976</c:v>
                </c:pt>
                <c:pt idx="341">
                  <c:v>280.92771099744243</c:v>
                </c:pt>
                <c:pt idx="342">
                  <c:v>259.60618925831199</c:v>
                </c:pt>
                <c:pt idx="343">
                  <c:v>237.55863171355497</c:v>
                </c:pt>
                <c:pt idx="344">
                  <c:v>214.42835038363171</c:v>
                </c:pt>
                <c:pt idx="345">
                  <c:v>193.64191815856776</c:v>
                </c:pt>
                <c:pt idx="346">
                  <c:v>170.40124040920716</c:v>
                </c:pt>
                <c:pt idx="347">
                  <c:v>149.54725063938619</c:v>
                </c:pt>
                <c:pt idx="348">
                  <c:v>127.79588235294118</c:v>
                </c:pt>
                <c:pt idx="349">
                  <c:v>103.59592071611253</c:v>
                </c:pt>
                <c:pt idx="350">
                  <c:v>81.712506393861887</c:v>
                </c:pt>
                <c:pt idx="351">
                  <c:v>59.940549872122766</c:v>
                </c:pt>
                <c:pt idx="352">
                  <c:v>39.057186700767268</c:v>
                </c:pt>
                <c:pt idx="353">
                  <c:v>13.589092071611253</c:v>
                </c:pt>
                <c:pt idx="354">
                  <c:v>0.29331202046035809</c:v>
                </c:pt>
                <c:pt idx="355">
                  <c:v>16.130268542199484</c:v>
                </c:pt>
                <c:pt idx="356">
                  <c:v>37.754872122762144</c:v>
                </c:pt>
                <c:pt idx="357">
                  <c:v>63.644386189258313</c:v>
                </c:pt>
                <c:pt idx="358">
                  <c:v>85.705805626598462</c:v>
                </c:pt>
                <c:pt idx="359">
                  <c:v>107.91001278772379</c:v>
                </c:pt>
                <c:pt idx="360">
                  <c:v>130.17104859335038</c:v>
                </c:pt>
                <c:pt idx="361">
                  <c:v>151.92721227621482</c:v>
                </c:pt>
                <c:pt idx="362">
                  <c:v>173.88961636828643</c:v>
                </c:pt>
                <c:pt idx="363">
                  <c:v>196.6713938618926</c:v>
                </c:pt>
                <c:pt idx="364">
                  <c:v>218.99331202046034</c:v>
                </c:pt>
                <c:pt idx="365">
                  <c:v>241.93354219948847</c:v>
                </c:pt>
                <c:pt idx="366">
                  <c:v>262.46579283887468</c:v>
                </c:pt>
                <c:pt idx="367">
                  <c:v>285.80840153452681</c:v>
                </c:pt>
                <c:pt idx="368">
                  <c:v>306.00365728900255</c:v>
                </c:pt>
                <c:pt idx="369">
                  <c:v>328.95021739130436</c:v>
                </c:pt>
                <c:pt idx="370">
                  <c:v>350.37820971867001</c:v>
                </c:pt>
                <c:pt idx="371">
                  <c:v>371.69699488491051</c:v>
                </c:pt>
                <c:pt idx="372">
                  <c:v>394.9705115089514</c:v>
                </c:pt>
                <c:pt idx="373">
                  <c:v>416.92854219948845</c:v>
                </c:pt>
                <c:pt idx="374">
                  <c:v>438.18814578005112</c:v>
                </c:pt>
                <c:pt idx="375">
                  <c:v>459.79684143222505</c:v>
                </c:pt>
                <c:pt idx="376">
                  <c:v>483.78823529411767</c:v>
                </c:pt>
                <c:pt idx="377">
                  <c:v>505.40543478260872</c:v>
                </c:pt>
                <c:pt idx="378">
                  <c:v>526.55411764705889</c:v>
                </c:pt>
                <c:pt idx="379">
                  <c:v>548.2705882352941</c:v>
                </c:pt>
                <c:pt idx="380">
                  <c:v>572.4042455242967</c:v>
                </c:pt>
                <c:pt idx="381">
                  <c:v>594.4987851662404</c:v>
                </c:pt>
                <c:pt idx="382">
                  <c:v>616.44374680306908</c:v>
                </c:pt>
                <c:pt idx="383">
                  <c:v>638.03058823529409</c:v>
                </c:pt>
                <c:pt idx="384">
                  <c:v>638.63011508951399</c:v>
                </c:pt>
                <c:pt idx="385">
                  <c:v>615.13594629156012</c:v>
                </c:pt>
                <c:pt idx="386">
                  <c:v>593.28450127877238</c:v>
                </c:pt>
                <c:pt idx="387">
                  <c:v>571.74375959079282</c:v>
                </c:pt>
                <c:pt idx="388">
                  <c:v>550.04790281329917</c:v>
                </c:pt>
                <c:pt idx="389">
                  <c:v>527.02181585677749</c:v>
                </c:pt>
                <c:pt idx="390">
                  <c:v>504.86084398976988</c:v>
                </c:pt>
                <c:pt idx="391">
                  <c:v>483.1736061381074</c:v>
                </c:pt>
                <c:pt idx="392">
                  <c:v>461.18387468030693</c:v>
                </c:pt>
                <c:pt idx="393">
                  <c:v>438.65776214833761</c:v>
                </c:pt>
                <c:pt idx="394">
                  <c:v>417.12106138107413</c:v>
                </c:pt>
                <c:pt idx="395">
                  <c:v>394.64466751918155</c:v>
                </c:pt>
                <c:pt idx="396">
                  <c:v>372.91251918158565</c:v>
                </c:pt>
                <c:pt idx="397">
                  <c:v>350.73702046035811</c:v>
                </c:pt>
                <c:pt idx="398">
                  <c:v>329.49468030690531</c:v>
                </c:pt>
                <c:pt idx="399">
                  <c:v>307.46855498721226</c:v>
                </c:pt>
                <c:pt idx="400">
                  <c:v>284.29695652173911</c:v>
                </c:pt>
                <c:pt idx="401">
                  <c:v>261.81258312020458</c:v>
                </c:pt>
                <c:pt idx="402">
                  <c:v>240.21570332480817</c:v>
                </c:pt>
                <c:pt idx="403">
                  <c:v>219.37765984654729</c:v>
                </c:pt>
                <c:pt idx="404">
                  <c:v>195.82730179028135</c:v>
                </c:pt>
                <c:pt idx="405">
                  <c:v>175.29109974424551</c:v>
                </c:pt>
                <c:pt idx="406">
                  <c:v>151.25421994884911</c:v>
                </c:pt>
                <c:pt idx="407">
                  <c:v>129.16658567774934</c:v>
                </c:pt>
                <c:pt idx="408">
                  <c:v>109.03326086956521</c:v>
                </c:pt>
                <c:pt idx="409">
                  <c:v>84.323567774936052</c:v>
                </c:pt>
                <c:pt idx="410">
                  <c:v>62.960959079283882</c:v>
                </c:pt>
                <c:pt idx="411">
                  <c:v>42.10217391304348</c:v>
                </c:pt>
                <c:pt idx="412">
                  <c:v>19.424079283887469</c:v>
                </c:pt>
                <c:pt idx="413">
                  <c:v>0.8142838874680306</c:v>
                </c:pt>
                <c:pt idx="414">
                  <c:v>8.5877621483375961</c:v>
                </c:pt>
                <c:pt idx="415">
                  <c:v>30.84388746803069</c:v>
                </c:pt>
                <c:pt idx="416">
                  <c:v>55.164693094629158</c:v>
                </c:pt>
                <c:pt idx="417">
                  <c:v>77.494936061381068</c:v>
                </c:pt>
                <c:pt idx="418">
                  <c:v>100.21162404092073</c:v>
                </c:pt>
                <c:pt idx="419">
                  <c:v>122.15053708439898</c:v>
                </c:pt>
                <c:pt idx="420">
                  <c:v>144.84910485933503</c:v>
                </c:pt>
                <c:pt idx="421">
                  <c:v>166.37663682864454</c:v>
                </c:pt>
                <c:pt idx="422">
                  <c:v>188.55090792838874</c:v>
                </c:pt>
                <c:pt idx="423">
                  <c:v>211.93673913043477</c:v>
                </c:pt>
                <c:pt idx="424">
                  <c:v>233.0475191815857</c:v>
                </c:pt>
                <c:pt idx="425">
                  <c:v>254.85106138107417</c:v>
                </c:pt>
                <c:pt idx="426">
                  <c:v>277.00210997442457</c:v>
                </c:pt>
                <c:pt idx="427">
                  <c:v>298.81556265984653</c:v>
                </c:pt>
                <c:pt idx="428">
                  <c:v>320.5991560102301</c:v>
                </c:pt>
                <c:pt idx="429">
                  <c:v>344.21609974424553</c:v>
                </c:pt>
                <c:pt idx="430">
                  <c:v>365.10773657289002</c:v>
                </c:pt>
                <c:pt idx="431">
                  <c:v>386.71902813299226</c:v>
                </c:pt>
                <c:pt idx="432">
                  <c:v>410.6017902813299</c:v>
                </c:pt>
                <c:pt idx="433">
                  <c:v>431.4113043478261</c:v>
                </c:pt>
                <c:pt idx="434">
                  <c:v>453.10029411764702</c:v>
                </c:pt>
                <c:pt idx="435">
                  <c:v>475.03595907928388</c:v>
                </c:pt>
                <c:pt idx="436">
                  <c:v>498.66801790281329</c:v>
                </c:pt>
                <c:pt idx="437">
                  <c:v>519.91677749360611</c:v>
                </c:pt>
                <c:pt idx="438">
                  <c:v>541.65647058823527</c:v>
                </c:pt>
                <c:pt idx="439">
                  <c:v>563.20803069053716</c:v>
                </c:pt>
                <c:pt idx="440">
                  <c:v>585.86649616368288</c:v>
                </c:pt>
                <c:pt idx="441">
                  <c:v>609.4551662404092</c:v>
                </c:pt>
                <c:pt idx="442">
                  <c:v>630.04398976982088</c:v>
                </c:pt>
                <c:pt idx="443">
                  <c:v>638.39777493606141</c:v>
                </c:pt>
                <c:pt idx="444">
                  <c:v>614.23721227621479</c:v>
                </c:pt>
                <c:pt idx="445">
                  <c:v>592.65503836317134</c:v>
                </c:pt>
                <c:pt idx="446">
                  <c:v>571.15617647058821</c:v>
                </c:pt>
                <c:pt idx="447">
                  <c:v>548.6791048593351</c:v>
                </c:pt>
                <c:pt idx="448">
                  <c:v>525.70920716112528</c:v>
                </c:pt>
                <c:pt idx="449">
                  <c:v>503.92200767263432</c:v>
                </c:pt>
                <c:pt idx="450">
                  <c:v>482.40283887468024</c:v>
                </c:pt>
                <c:pt idx="451">
                  <c:v>459.84476982097186</c:v>
                </c:pt>
                <c:pt idx="452">
                  <c:v>438.15684143222501</c:v>
                </c:pt>
                <c:pt idx="453">
                  <c:v>415.82534526854221</c:v>
                </c:pt>
                <c:pt idx="454">
                  <c:v>393.80991048593353</c:v>
                </c:pt>
                <c:pt idx="455">
                  <c:v>371.94031969309458</c:v>
                </c:pt>
                <c:pt idx="456">
                  <c:v>349.60058823529408</c:v>
                </c:pt>
                <c:pt idx="457">
                  <c:v>328.26817135549874</c:v>
                </c:pt>
                <c:pt idx="458">
                  <c:v>307.03421994884906</c:v>
                </c:pt>
                <c:pt idx="459">
                  <c:v>285.11083120204603</c:v>
                </c:pt>
                <c:pt idx="460">
                  <c:v>262.38916879795397</c:v>
                </c:pt>
                <c:pt idx="461">
                  <c:v>240.28093350383631</c:v>
                </c:pt>
                <c:pt idx="462">
                  <c:v>219.35829923273656</c:v>
                </c:pt>
                <c:pt idx="463">
                  <c:v>195.76907928388746</c:v>
                </c:pt>
                <c:pt idx="464">
                  <c:v>174.97196930946291</c:v>
                </c:pt>
                <c:pt idx="465">
                  <c:v>152.95722506393861</c:v>
                </c:pt>
                <c:pt idx="466">
                  <c:v>130.84156010230177</c:v>
                </c:pt>
                <c:pt idx="467">
                  <c:v>110.28723785166241</c:v>
                </c:pt>
                <c:pt idx="468">
                  <c:v>89.056048593350383</c:v>
                </c:pt>
                <c:pt idx="469">
                  <c:v>66.229641943734023</c:v>
                </c:pt>
                <c:pt idx="470">
                  <c:v>45.839373401534523</c:v>
                </c:pt>
                <c:pt idx="471">
                  <c:v>20.146918158567775</c:v>
                </c:pt>
                <c:pt idx="472">
                  <c:v>1.658235294117647</c:v>
                </c:pt>
                <c:pt idx="473">
                  <c:v>0.40645780051150887</c:v>
                </c:pt>
                <c:pt idx="474">
                  <c:v>12.637774936061382</c:v>
                </c:pt>
                <c:pt idx="475">
                  <c:v>36.185485933503841</c:v>
                </c:pt>
                <c:pt idx="476">
                  <c:v>61.772071611253196</c:v>
                </c:pt>
                <c:pt idx="477">
                  <c:v>83.785012787723787</c:v>
                </c:pt>
                <c:pt idx="478">
                  <c:v>105.97451406649616</c:v>
                </c:pt>
                <c:pt idx="479">
                  <c:v>127.64978260869565</c:v>
                </c:pt>
                <c:pt idx="480">
                  <c:v>150.57835038363172</c:v>
                </c:pt>
                <c:pt idx="481">
                  <c:v>172.97358056265981</c:v>
                </c:pt>
                <c:pt idx="482">
                  <c:v>194.18115089514066</c:v>
                </c:pt>
                <c:pt idx="483">
                  <c:v>215.7383631713555</c:v>
                </c:pt>
                <c:pt idx="484">
                  <c:v>238.24645780051151</c:v>
                </c:pt>
                <c:pt idx="485">
                  <c:v>259.61950127877242</c:v>
                </c:pt>
                <c:pt idx="486">
                  <c:v>282.18915601023019</c:v>
                </c:pt>
                <c:pt idx="487">
                  <c:v>303.6644757033248</c:v>
                </c:pt>
                <c:pt idx="488">
                  <c:v>327.19847826086959</c:v>
                </c:pt>
                <c:pt idx="489">
                  <c:v>347.99340153452681</c:v>
                </c:pt>
                <c:pt idx="490">
                  <c:v>369.93728900255752</c:v>
                </c:pt>
                <c:pt idx="491">
                  <c:v>393.20379795396417</c:v>
                </c:pt>
                <c:pt idx="492">
                  <c:v>414.58149616368291</c:v>
                </c:pt>
                <c:pt idx="493">
                  <c:v>437.32222506393856</c:v>
                </c:pt>
                <c:pt idx="494">
                  <c:v>461.82679028132992</c:v>
                </c:pt>
                <c:pt idx="495">
                  <c:v>482.58149616368286</c:v>
                </c:pt>
                <c:pt idx="496">
                  <c:v>504.48762148337596</c:v>
                </c:pt>
                <c:pt idx="497">
                  <c:v>526.6458439897699</c:v>
                </c:pt>
                <c:pt idx="498">
                  <c:v>550.12575447570339</c:v>
                </c:pt>
                <c:pt idx="499">
                  <c:v>571.11498721227611</c:v>
                </c:pt>
                <c:pt idx="500">
                  <c:v>592.59846547314578</c:v>
                </c:pt>
                <c:pt idx="501">
                  <c:v>614.161547314578</c:v>
                </c:pt>
                <c:pt idx="502">
                  <c:v>636.00943734015345</c:v>
                </c:pt>
                <c:pt idx="503">
                  <c:v>628.26739130434783</c:v>
                </c:pt>
                <c:pt idx="504">
                  <c:v>605.42946291560099</c:v>
                </c:pt>
                <c:pt idx="505">
                  <c:v>583.58182864450123</c:v>
                </c:pt>
                <c:pt idx="506">
                  <c:v>561.68902813299235</c:v>
                </c:pt>
                <c:pt idx="507">
                  <c:v>540.06470588235288</c:v>
                </c:pt>
                <c:pt idx="508">
                  <c:v>518.72020460358044</c:v>
                </c:pt>
                <c:pt idx="509">
                  <c:v>496.66154731457794</c:v>
                </c:pt>
                <c:pt idx="510">
                  <c:v>474.21851662404083</c:v>
                </c:pt>
                <c:pt idx="511">
                  <c:v>452.44529411764705</c:v>
                </c:pt>
                <c:pt idx="512">
                  <c:v>429.95369565217385</c:v>
                </c:pt>
                <c:pt idx="513">
                  <c:v>408.14795396419436</c:v>
                </c:pt>
                <c:pt idx="514">
                  <c:v>386.11826086956518</c:v>
                </c:pt>
                <c:pt idx="515">
                  <c:v>364.37898976982098</c:v>
                </c:pt>
                <c:pt idx="516">
                  <c:v>342.05694373401536</c:v>
                </c:pt>
                <c:pt idx="517">
                  <c:v>319.25551150895137</c:v>
                </c:pt>
                <c:pt idx="518">
                  <c:v>296.82612531969306</c:v>
                </c:pt>
                <c:pt idx="519">
                  <c:v>274.52616368286448</c:v>
                </c:pt>
                <c:pt idx="520">
                  <c:v>253.23015345268541</c:v>
                </c:pt>
                <c:pt idx="521">
                  <c:v>231.73065217391303</c:v>
                </c:pt>
                <c:pt idx="522">
                  <c:v>208.35470588235293</c:v>
                </c:pt>
                <c:pt idx="523">
                  <c:v>187.54204603580564</c:v>
                </c:pt>
                <c:pt idx="524">
                  <c:v>164.52149616368285</c:v>
                </c:pt>
                <c:pt idx="525">
                  <c:v>145.40358056265984</c:v>
                </c:pt>
                <c:pt idx="526">
                  <c:v>123.90956521739129</c:v>
                </c:pt>
                <c:pt idx="527">
                  <c:v>102.67012787723786</c:v>
                </c:pt>
                <c:pt idx="528">
                  <c:v>80.529936061381079</c:v>
                </c:pt>
                <c:pt idx="529">
                  <c:v>53.801547314578002</c:v>
                </c:pt>
                <c:pt idx="530">
                  <c:v>33.679744245524297</c:v>
                </c:pt>
                <c:pt idx="531">
                  <c:v>9.2682992327365721</c:v>
                </c:pt>
                <c:pt idx="532">
                  <c:v>0.49914322250639387</c:v>
                </c:pt>
                <c:pt idx="533">
                  <c:v>10.263849104859334</c:v>
                </c:pt>
                <c:pt idx="534">
                  <c:v>32.644514066496164</c:v>
                </c:pt>
                <c:pt idx="535">
                  <c:v>58.303184143222502</c:v>
                </c:pt>
                <c:pt idx="536">
                  <c:v>80.287391304347835</c:v>
                </c:pt>
                <c:pt idx="537">
                  <c:v>102.4689641943734</c:v>
                </c:pt>
                <c:pt idx="538">
                  <c:v>123.46520460358056</c:v>
                </c:pt>
                <c:pt idx="539">
                  <c:v>144.6429923273657</c:v>
                </c:pt>
                <c:pt idx="540">
                  <c:v>167.63734015345267</c:v>
                </c:pt>
                <c:pt idx="541">
                  <c:v>189.64230179028129</c:v>
                </c:pt>
                <c:pt idx="542">
                  <c:v>211.74093350383632</c:v>
                </c:pt>
                <c:pt idx="543">
                  <c:v>235.01732736572887</c:v>
                </c:pt>
                <c:pt idx="544">
                  <c:v>255.95548593350384</c:v>
                </c:pt>
                <c:pt idx="545">
                  <c:v>278.93456521739131</c:v>
                </c:pt>
                <c:pt idx="546">
                  <c:v>300.216189258312</c:v>
                </c:pt>
                <c:pt idx="547">
                  <c:v>323.97772378516618</c:v>
                </c:pt>
                <c:pt idx="548">
                  <c:v>344.5901534526854</c:v>
                </c:pt>
                <c:pt idx="549">
                  <c:v>366.38257033248078</c:v>
                </c:pt>
                <c:pt idx="550">
                  <c:v>390.15840153452683</c:v>
                </c:pt>
                <c:pt idx="551">
                  <c:v>411.18236572890021</c:v>
                </c:pt>
                <c:pt idx="552">
                  <c:v>432.64194373401534</c:v>
                </c:pt>
                <c:pt idx="553">
                  <c:v>455.19547314578</c:v>
                </c:pt>
                <c:pt idx="554">
                  <c:v>478.70780051150888</c:v>
                </c:pt>
                <c:pt idx="555">
                  <c:v>499.64515345268541</c:v>
                </c:pt>
                <c:pt idx="556">
                  <c:v>521.10566496163688</c:v>
                </c:pt>
                <c:pt idx="557">
                  <c:v>543.01714833759593</c:v>
                </c:pt>
                <c:pt idx="558">
                  <c:v>566.77249360613814</c:v>
                </c:pt>
                <c:pt idx="559">
                  <c:v>588.53921994884911</c:v>
                </c:pt>
                <c:pt idx="560">
                  <c:v>609.69038363171353</c:v>
                </c:pt>
                <c:pt idx="561">
                  <c:v>631.5488491048593</c:v>
                </c:pt>
                <c:pt idx="562">
                  <c:v>636.96048593350383</c:v>
                </c:pt>
                <c:pt idx="563">
                  <c:v>612.48806905370839</c:v>
                </c:pt>
                <c:pt idx="564">
                  <c:v>590.96150895140659</c:v>
                </c:pt>
                <c:pt idx="565">
                  <c:v>568.5739514066496</c:v>
                </c:pt>
                <c:pt idx="566">
                  <c:v>546.32303069053717</c:v>
                </c:pt>
                <c:pt idx="567">
                  <c:v>523.27691815856781</c:v>
                </c:pt>
                <c:pt idx="568">
                  <c:v>501.11718670076721</c:v>
                </c:pt>
                <c:pt idx="569">
                  <c:v>479.42595907928393</c:v>
                </c:pt>
                <c:pt idx="570">
                  <c:v>456.82517902813294</c:v>
                </c:pt>
                <c:pt idx="571">
                  <c:v>434.83007672634272</c:v>
                </c:pt>
                <c:pt idx="572">
                  <c:v>412.54248081841433</c:v>
                </c:pt>
                <c:pt idx="573">
                  <c:v>390.68377237851666</c:v>
                </c:pt>
                <c:pt idx="574">
                  <c:v>368.75883631713555</c:v>
                </c:pt>
                <c:pt idx="575">
                  <c:v>347.19312020460359</c:v>
                </c:pt>
                <c:pt idx="576">
                  <c:v>325.85552429667518</c:v>
                </c:pt>
                <c:pt idx="577">
                  <c:v>303.86400255754472</c:v>
                </c:pt>
                <c:pt idx="578">
                  <c:v>282.51308184143227</c:v>
                </c:pt>
                <c:pt idx="579">
                  <c:v>260.02047314578004</c:v>
                </c:pt>
                <c:pt idx="580">
                  <c:v>237.28441176470588</c:v>
                </c:pt>
                <c:pt idx="581">
                  <c:v>216.16911764705881</c:v>
                </c:pt>
                <c:pt idx="582">
                  <c:v>193.57654731457799</c:v>
                </c:pt>
                <c:pt idx="583">
                  <c:v>171.78689258312019</c:v>
                </c:pt>
                <c:pt idx="584">
                  <c:v>149.79579283887466</c:v>
                </c:pt>
                <c:pt idx="585">
                  <c:v>128.24230179028132</c:v>
                </c:pt>
                <c:pt idx="586">
                  <c:v>104.69060102301789</c:v>
                </c:pt>
                <c:pt idx="587">
                  <c:v>82.747455242966737</c:v>
                </c:pt>
                <c:pt idx="588">
                  <c:v>61.163631713554985</c:v>
                </c:pt>
                <c:pt idx="589">
                  <c:v>39.496317135549873</c:v>
                </c:pt>
                <c:pt idx="590">
                  <c:v>13.6489641943734</c:v>
                </c:pt>
                <c:pt idx="591">
                  <c:v>1.274846547314578</c:v>
                </c:pt>
              </c:numCache>
            </c:numRef>
          </c:xVal>
          <c:yVal>
            <c:numRef>
              <c:f>'500Na'!$E$2:$E$624</c:f>
              <c:numCache>
                <c:formatCode>General</c:formatCode>
                <c:ptCount val="623"/>
                <c:pt idx="0">
                  <c:v>0.12837128343632262</c:v>
                </c:pt>
                <c:pt idx="1">
                  <c:v>0.19097726388936578</c:v>
                </c:pt>
                <c:pt idx="2">
                  <c:v>0.23495622295653873</c:v>
                </c:pt>
                <c:pt idx="3">
                  <c:v>0.2679295867113784</c:v>
                </c:pt>
                <c:pt idx="4">
                  <c:v>0.2982770503430216</c:v>
                </c:pt>
                <c:pt idx="5">
                  <c:v>0.3351378383388236</c:v>
                </c:pt>
                <c:pt idx="6">
                  <c:v>0.35212079715218786</c:v>
                </c:pt>
                <c:pt idx="7">
                  <c:v>0.37495023473009548</c:v>
                </c:pt>
                <c:pt idx="8">
                  <c:v>0.4015675107468501</c:v>
                </c:pt>
                <c:pt idx="9">
                  <c:v>0.42458496395188738</c:v>
                </c:pt>
                <c:pt idx="10">
                  <c:v>0.44291954136212996</c:v>
                </c:pt>
                <c:pt idx="11">
                  <c:v>0.45428810033661388</c:v>
                </c:pt>
                <c:pt idx="12">
                  <c:v>0.46879257222546522</c:v>
                </c:pt>
                <c:pt idx="13">
                  <c:v>0.49281228356300522</c:v>
                </c:pt>
                <c:pt idx="14">
                  <c:v>0.50828548545558871</c:v>
                </c:pt>
                <c:pt idx="15">
                  <c:v>0.52622057124610822</c:v>
                </c:pt>
                <c:pt idx="16">
                  <c:v>0.54340847422692395</c:v>
                </c:pt>
                <c:pt idx="17">
                  <c:v>0.55638085382205826</c:v>
                </c:pt>
                <c:pt idx="18">
                  <c:v>0.57860693437266564</c:v>
                </c:pt>
                <c:pt idx="19">
                  <c:v>0.59813463340687201</c:v>
                </c:pt>
                <c:pt idx="20">
                  <c:v>0.60761333431766695</c:v>
                </c:pt>
                <c:pt idx="21">
                  <c:v>0.61427804546308673</c:v>
                </c:pt>
                <c:pt idx="22">
                  <c:v>0.63078679866679421</c:v>
                </c:pt>
                <c:pt idx="23">
                  <c:v>0.64312263306753936</c:v>
                </c:pt>
                <c:pt idx="24">
                  <c:v>0.65191453609044503</c:v>
                </c:pt>
                <c:pt idx="25">
                  <c:v>0.65792914826795224</c:v>
                </c:pt>
                <c:pt idx="26">
                  <c:v>0.66941591319442861</c:v>
                </c:pt>
                <c:pt idx="27">
                  <c:v>0.67746509903049323</c:v>
                </c:pt>
                <c:pt idx="28">
                  <c:v>0.68438999498479014</c:v>
                </c:pt>
                <c:pt idx="29">
                  <c:v>0.68468178558162862</c:v>
                </c:pt>
                <c:pt idx="30">
                  <c:v>0.68114146776995232</c:v>
                </c:pt>
                <c:pt idx="31">
                  <c:v>0.67671685943284765</c:v>
                </c:pt>
                <c:pt idx="32">
                  <c:v>0.67329231187707839</c:v>
                </c:pt>
                <c:pt idx="33">
                  <c:v>0.66957956094998605</c:v>
                </c:pt>
                <c:pt idx="34">
                  <c:v>0.66465290130628896</c:v>
                </c:pt>
                <c:pt idx="35">
                  <c:v>0.65865500671663446</c:v>
                </c:pt>
                <c:pt idx="36">
                  <c:v>0.65286505586141919</c:v>
                </c:pt>
                <c:pt idx="37">
                  <c:v>0.64366044028176361</c:v>
                </c:pt>
                <c:pt idx="38">
                  <c:v>0.63795079995840565</c:v>
                </c:pt>
                <c:pt idx="39">
                  <c:v>0.62906125880316188</c:v>
                </c:pt>
                <c:pt idx="40">
                  <c:v>0.61834831127530321</c:v>
                </c:pt>
                <c:pt idx="41">
                  <c:v>0.60421536894296746</c:v>
                </c:pt>
                <c:pt idx="42">
                  <c:v>0.59421530214927087</c:v>
                </c:pt>
                <c:pt idx="43">
                  <c:v>0.58059443232001995</c:v>
                </c:pt>
                <c:pt idx="44">
                  <c:v>0.56113775393166776</c:v>
                </c:pt>
                <c:pt idx="45">
                  <c:v>0.54318027925332701</c:v>
                </c:pt>
                <c:pt idx="46">
                  <c:v>0.52599468356133539</c:v>
                </c:pt>
                <c:pt idx="47">
                  <c:v>0.49632363159604181</c:v>
                </c:pt>
                <c:pt idx="48">
                  <c:v>0.47491711034214645</c:v>
                </c:pt>
                <c:pt idx="49">
                  <c:v>0.44628572015118373</c:v>
                </c:pt>
                <c:pt idx="50">
                  <c:v>0.41659312062283005</c:v>
                </c:pt>
                <c:pt idx="51">
                  <c:v>0.38832494829744563</c:v>
                </c:pt>
                <c:pt idx="52">
                  <c:v>0.35747703433477546</c:v>
                </c:pt>
                <c:pt idx="53">
                  <c:v>0.30775401947522829</c:v>
                </c:pt>
                <c:pt idx="54">
                  <c:v>0.2682915763876691</c:v>
                </c:pt>
                <c:pt idx="55">
                  <c:v>0.21704799104720449</c:v>
                </c:pt>
                <c:pt idx="56">
                  <c:v>0.14696696269389151</c:v>
                </c:pt>
                <c:pt idx="57">
                  <c:v>5.6640966394574797E-2</c:v>
                </c:pt>
                <c:pt idx="58">
                  <c:v>4.5427648157050284E-2</c:v>
                </c:pt>
                <c:pt idx="59">
                  <c:v>9.0084344169759259E-2</c:v>
                </c:pt>
                <c:pt idx="60">
                  <c:v>0.14894219761829511</c:v>
                </c:pt>
                <c:pt idx="61">
                  <c:v>0.1966206726346022</c:v>
                </c:pt>
                <c:pt idx="62">
                  <c:v>0.23234545698761652</c:v>
                </c:pt>
                <c:pt idx="63">
                  <c:v>0.26718859643345438</c:v>
                </c:pt>
                <c:pt idx="64">
                  <c:v>0.30138318002171888</c:v>
                </c:pt>
                <c:pt idx="65">
                  <c:v>0.33409550540982474</c:v>
                </c:pt>
                <c:pt idx="66">
                  <c:v>0.35790978110882027</c:v>
                </c:pt>
                <c:pt idx="67">
                  <c:v>0.37904916426861218</c:v>
                </c:pt>
                <c:pt idx="68">
                  <c:v>0.40041422050282577</c:v>
                </c:pt>
                <c:pt idx="69">
                  <c:v>0.41975688185111443</c:v>
                </c:pt>
                <c:pt idx="70">
                  <c:v>0.44851015913633807</c:v>
                </c:pt>
                <c:pt idx="71">
                  <c:v>0.46406009986666158</c:v>
                </c:pt>
                <c:pt idx="72">
                  <c:v>0.4779907258327411</c:v>
                </c:pt>
                <c:pt idx="73">
                  <c:v>0.50580655812597453</c:v>
                </c:pt>
                <c:pt idx="74">
                  <c:v>0.51972782893054559</c:v>
                </c:pt>
                <c:pt idx="75">
                  <c:v>0.54105656226944232</c:v>
                </c:pt>
                <c:pt idx="76">
                  <c:v>0.55174319399941762</c:v>
                </c:pt>
                <c:pt idx="77">
                  <c:v>0.56767739166316922</c:v>
                </c:pt>
                <c:pt idx="78">
                  <c:v>0.58035563496884124</c:v>
                </c:pt>
                <c:pt idx="79">
                  <c:v>0.59048926109657751</c:v>
                </c:pt>
                <c:pt idx="80">
                  <c:v>0.60097923556643196</c:v>
                </c:pt>
                <c:pt idx="81">
                  <c:v>0.60940646917874985</c:v>
                </c:pt>
                <c:pt idx="82">
                  <c:v>0.6181513084810546</c:v>
                </c:pt>
                <c:pt idx="83">
                  <c:v>0.62931628372875681</c:v>
                </c:pt>
                <c:pt idx="84">
                  <c:v>0.6425990200107905</c:v>
                </c:pt>
                <c:pt idx="85">
                  <c:v>0.65348807756746641</c:v>
                </c:pt>
                <c:pt idx="86">
                  <c:v>0.66033619961065249</c:v>
                </c:pt>
                <c:pt idx="87">
                  <c:v>0.66760206617498663</c:v>
                </c:pt>
                <c:pt idx="88">
                  <c:v>0.67184005906817801</c:v>
                </c:pt>
                <c:pt idx="89">
                  <c:v>0.67255814147435367</c:v>
                </c:pt>
                <c:pt idx="90">
                  <c:v>0.66813848666766396</c:v>
                </c:pt>
                <c:pt idx="91">
                  <c:v>0.66479049493186992</c:v>
                </c:pt>
                <c:pt idx="92">
                  <c:v>0.66107677772139528</c:v>
                </c:pt>
                <c:pt idx="93">
                  <c:v>0.65525822776631837</c:v>
                </c:pt>
                <c:pt idx="94">
                  <c:v>0.65056204657451755</c:v>
                </c:pt>
                <c:pt idx="95">
                  <c:v>0.64685241292444762</c:v>
                </c:pt>
                <c:pt idx="96">
                  <c:v>0.63971676412325085</c:v>
                </c:pt>
                <c:pt idx="97">
                  <c:v>0.63165096887678807</c:v>
                </c:pt>
                <c:pt idx="98">
                  <c:v>0.62432978197904554</c:v>
                </c:pt>
                <c:pt idx="99">
                  <c:v>0.61349708306676887</c:v>
                </c:pt>
                <c:pt idx="100">
                  <c:v>0.59978715952856965</c:v>
                </c:pt>
                <c:pt idx="101">
                  <c:v>0.58912220026301942</c:v>
                </c:pt>
                <c:pt idx="102">
                  <c:v>0.57686517962745243</c:v>
                </c:pt>
                <c:pt idx="103">
                  <c:v>0.56048257100977883</c:v>
                </c:pt>
                <c:pt idx="104">
                  <c:v>0.54488682292022828</c:v>
                </c:pt>
                <c:pt idx="105">
                  <c:v>0.52877201899222193</c:v>
                </c:pt>
                <c:pt idx="106">
                  <c:v>0.51066281837975569</c:v>
                </c:pt>
                <c:pt idx="107">
                  <c:v>0.48939656278196891</c:v>
                </c:pt>
                <c:pt idx="108">
                  <c:v>0.46432616870316257</c:v>
                </c:pt>
                <c:pt idx="109">
                  <c:v>0.43368773572283709</c:v>
                </c:pt>
                <c:pt idx="110">
                  <c:v>0.39911525726231117</c:v>
                </c:pt>
                <c:pt idx="111">
                  <c:v>0.36992826499056608</c:v>
                </c:pt>
                <c:pt idx="112">
                  <c:v>0.34042997054225421</c:v>
                </c:pt>
                <c:pt idx="113">
                  <c:v>0.30644162982574319</c:v>
                </c:pt>
                <c:pt idx="114">
                  <c:v>0.25259523288636354</c:v>
                </c:pt>
                <c:pt idx="115">
                  <c:v>0.20403168236608851</c:v>
                </c:pt>
                <c:pt idx="116">
                  <c:v>0.15503761794002294</c:v>
                </c:pt>
                <c:pt idx="117">
                  <c:v>8.2761890069698751E-2</c:v>
                </c:pt>
                <c:pt idx="118">
                  <c:v>3.9355910612337036E-2</c:v>
                </c:pt>
                <c:pt idx="119">
                  <c:v>8.0573535316145986E-2</c:v>
                </c:pt>
                <c:pt idx="120">
                  <c:v>0.13201662939551184</c:v>
                </c:pt>
                <c:pt idx="121">
                  <c:v>0.17915829997405788</c:v>
                </c:pt>
                <c:pt idx="122">
                  <c:v>0.21422273127255778</c:v>
                </c:pt>
                <c:pt idx="123">
                  <c:v>0.2465802767735385</c:v>
                </c:pt>
                <c:pt idx="124">
                  <c:v>0.2762635160543912</c:v>
                </c:pt>
                <c:pt idx="125">
                  <c:v>0.30820824829996185</c:v>
                </c:pt>
                <c:pt idx="126">
                  <c:v>0.34256622387470081</c:v>
                </c:pt>
                <c:pt idx="127">
                  <c:v>0.36391218260443725</c:v>
                </c:pt>
                <c:pt idx="128">
                  <c:v>0.3801693913153496</c:v>
                </c:pt>
                <c:pt idx="129">
                  <c:v>0.41908822829780945</c:v>
                </c:pt>
                <c:pt idx="130">
                  <c:v>0.43734950803428546</c:v>
                </c:pt>
                <c:pt idx="131">
                  <c:v>0.45758255475661641</c:v>
                </c:pt>
                <c:pt idx="132">
                  <c:v>0.47654282287670513</c:v>
                </c:pt>
                <c:pt idx="133">
                  <c:v>0.49547868269857315</c:v>
                </c:pt>
                <c:pt idx="134">
                  <c:v>0.5115070152675637</c:v>
                </c:pt>
                <c:pt idx="135">
                  <c:v>0.52558801604662253</c:v>
                </c:pt>
                <c:pt idx="136">
                  <c:v>0.54279407483816722</c:v>
                </c:pt>
                <c:pt idx="137">
                  <c:v>0.55847607516417797</c:v>
                </c:pt>
                <c:pt idx="138">
                  <c:v>0.57039621945948915</c:v>
                </c:pt>
                <c:pt idx="139">
                  <c:v>0.58077908145258195</c:v>
                </c:pt>
                <c:pt idx="140">
                  <c:v>0.59086013814664551</c:v>
                </c:pt>
                <c:pt idx="141">
                  <c:v>0.60049875024200094</c:v>
                </c:pt>
                <c:pt idx="142">
                  <c:v>0.61038099371246546</c:v>
                </c:pt>
                <c:pt idx="143">
                  <c:v>0.62790342543923106</c:v>
                </c:pt>
                <c:pt idx="144">
                  <c:v>0.63750977461861935</c:v>
                </c:pt>
                <c:pt idx="145">
                  <c:v>0.64453355622163078</c:v>
                </c:pt>
                <c:pt idx="146">
                  <c:v>0.65374038870880513</c:v>
                </c:pt>
                <c:pt idx="147">
                  <c:v>0.66030811957783853</c:v>
                </c:pt>
                <c:pt idx="148">
                  <c:v>0.65986369195715244</c:v>
                </c:pt>
                <c:pt idx="149">
                  <c:v>0.65510150470264616</c:v>
                </c:pt>
                <c:pt idx="150">
                  <c:v>0.65081210286631974</c:v>
                </c:pt>
                <c:pt idx="151">
                  <c:v>0.64572669695038776</c:v>
                </c:pt>
                <c:pt idx="152">
                  <c:v>0.64013445896283616</c:v>
                </c:pt>
                <c:pt idx="153">
                  <c:v>0.63435716465184266</c:v>
                </c:pt>
                <c:pt idx="154">
                  <c:v>0.62814480697612596</c:v>
                </c:pt>
                <c:pt idx="155">
                  <c:v>0.62225662609968302</c:v>
                </c:pt>
                <c:pt idx="156">
                  <c:v>0.61398243064715408</c:v>
                </c:pt>
                <c:pt idx="157">
                  <c:v>0.60527561860832735</c:v>
                </c:pt>
                <c:pt idx="158">
                  <c:v>0.59340507402876652</c:v>
                </c:pt>
                <c:pt idx="159">
                  <c:v>0.58401673511634811</c:v>
                </c:pt>
                <c:pt idx="160">
                  <c:v>0.57103970970168483</c:v>
                </c:pt>
                <c:pt idx="161">
                  <c:v>0.55378381653186459</c:v>
                </c:pt>
                <c:pt idx="162">
                  <c:v>0.53795321818946784</c:v>
                </c:pt>
                <c:pt idx="163">
                  <c:v>0.51807412988025181</c:v>
                </c:pt>
                <c:pt idx="164">
                  <c:v>0.50083699879238186</c:v>
                </c:pt>
                <c:pt idx="165">
                  <c:v>0.48021628941675332</c:v>
                </c:pt>
                <c:pt idx="166">
                  <c:v>0.45526966441708822</c:v>
                </c:pt>
                <c:pt idx="167">
                  <c:v>0.43127774571467337</c:v>
                </c:pt>
                <c:pt idx="168">
                  <c:v>0.40136850605825619</c:v>
                </c:pt>
                <c:pt idx="169">
                  <c:v>0.37277411450584486</c:v>
                </c:pt>
                <c:pt idx="170">
                  <c:v>0.33822806847183723</c:v>
                </c:pt>
                <c:pt idx="171">
                  <c:v>0.30360852085814827</c:v>
                </c:pt>
                <c:pt idx="172">
                  <c:v>0.2714088303134351</c:v>
                </c:pt>
                <c:pt idx="173">
                  <c:v>0.21170322079140716</c:v>
                </c:pt>
                <c:pt idx="174">
                  <c:v>0.17411508359317399</c:v>
                </c:pt>
                <c:pt idx="175">
                  <c:v>0.1225661458234642</c:v>
                </c:pt>
                <c:pt idx="176">
                  <c:v>3.7981252377863782E-2</c:v>
                </c:pt>
                <c:pt idx="177">
                  <c:v>4.4550680988344381E-2</c:v>
                </c:pt>
                <c:pt idx="178">
                  <c:v>9.94860253472485E-2</c:v>
                </c:pt>
                <c:pt idx="179">
                  <c:v>0.13348436644448639</c:v>
                </c:pt>
                <c:pt idx="180">
                  <c:v>0.17775937612716108</c:v>
                </c:pt>
                <c:pt idx="181">
                  <c:v>0.21225325744543569</c:v>
                </c:pt>
                <c:pt idx="182">
                  <c:v>0.24141825110873141</c:v>
                </c:pt>
                <c:pt idx="183">
                  <c:v>0.27825603032990731</c:v>
                </c:pt>
                <c:pt idx="184">
                  <c:v>0.30891568032206806</c:v>
                </c:pt>
                <c:pt idx="185">
                  <c:v>0.32360815324269931</c:v>
                </c:pt>
                <c:pt idx="186">
                  <c:v>0.34693950266708007</c:v>
                </c:pt>
                <c:pt idx="187">
                  <c:v>0.376852796775346</c:v>
                </c:pt>
                <c:pt idx="188">
                  <c:v>0.40046070601462747</c:v>
                </c:pt>
                <c:pt idx="189">
                  <c:v>0.43070532735112343</c:v>
                </c:pt>
                <c:pt idx="190">
                  <c:v>0.44837413485650213</c:v>
                </c:pt>
                <c:pt idx="191">
                  <c:v>0.46884921288890868</c:v>
                </c:pt>
                <c:pt idx="192">
                  <c:v>0.48755959989494063</c:v>
                </c:pt>
                <c:pt idx="193">
                  <c:v>0.50545793477975176</c:v>
                </c:pt>
                <c:pt idx="194">
                  <c:v>0.51605317577060161</c:v>
                </c:pt>
                <c:pt idx="195">
                  <c:v>0.53205869096855374</c:v>
                </c:pt>
                <c:pt idx="196">
                  <c:v>0.54753606852786219</c:v>
                </c:pt>
                <c:pt idx="197">
                  <c:v>0.56180119305224963</c:v>
                </c:pt>
                <c:pt idx="198">
                  <c:v>0.5774553241582997</c:v>
                </c:pt>
                <c:pt idx="199">
                  <c:v>0.59066902422363199</c:v>
                </c:pt>
                <c:pt idx="200">
                  <c:v>0.6014916029366264</c:v>
                </c:pt>
                <c:pt idx="201">
                  <c:v>0.61026499903211973</c:v>
                </c:pt>
                <c:pt idx="202">
                  <c:v>0.62079246268556187</c:v>
                </c:pt>
                <c:pt idx="203">
                  <c:v>0.6304323965591252</c:v>
                </c:pt>
                <c:pt idx="204">
                  <c:v>0.64045579958344756</c:v>
                </c:pt>
                <c:pt idx="205">
                  <c:v>0.65298864413568525</c:v>
                </c:pt>
                <c:pt idx="206">
                  <c:v>0.66026129576675452</c:v>
                </c:pt>
                <c:pt idx="207">
                  <c:v>0.6641978432831831</c:v>
                </c:pt>
                <c:pt idx="208">
                  <c:v>0.65901853687340517</c:v>
                </c:pt>
                <c:pt idx="209">
                  <c:v>0.65324974436704375</c:v>
                </c:pt>
                <c:pt idx="210">
                  <c:v>0.64721203384634163</c:v>
                </c:pt>
                <c:pt idx="211">
                  <c:v>0.64008606853311922</c:v>
                </c:pt>
                <c:pt idx="212">
                  <c:v>0.63177096584071246</c:v>
                </c:pt>
                <c:pt idx="213">
                  <c:v>0.62350639044169698</c:v>
                </c:pt>
                <c:pt idx="214">
                  <c:v>0.61684119571458218</c:v>
                </c:pt>
                <c:pt idx="215">
                  <c:v>0.60811322776406618</c:v>
                </c:pt>
                <c:pt idx="216">
                  <c:v>0.59921603367881737</c:v>
                </c:pt>
                <c:pt idx="217">
                  <c:v>0.58808432941096767</c:v>
                </c:pt>
                <c:pt idx="218">
                  <c:v>0.57764875928555937</c:v>
                </c:pt>
                <c:pt idx="219">
                  <c:v>0.56835639401511628</c:v>
                </c:pt>
                <c:pt idx="220">
                  <c:v>0.55443986852900062</c:v>
                </c:pt>
                <c:pt idx="221">
                  <c:v>0.53539567748299788</c:v>
                </c:pt>
                <c:pt idx="222">
                  <c:v>0.51872625109120551</c:v>
                </c:pt>
                <c:pt idx="223">
                  <c:v>0.50273219868016716</c:v>
                </c:pt>
                <c:pt idx="224">
                  <c:v>0.48336410590352885</c:v>
                </c:pt>
                <c:pt idx="225">
                  <c:v>0.45502944040479421</c:v>
                </c:pt>
                <c:pt idx="226">
                  <c:v>0.43223850920938173</c:v>
                </c:pt>
                <c:pt idx="227">
                  <c:v>0.40667897006110759</c:v>
                </c:pt>
                <c:pt idx="228">
                  <c:v>0.37517680206797455</c:v>
                </c:pt>
                <c:pt idx="229">
                  <c:v>0.34309879419987371</c:v>
                </c:pt>
                <c:pt idx="230">
                  <c:v>0.31124159188620559</c:v>
                </c:pt>
                <c:pt idx="231">
                  <c:v>0.26077776917500894</c:v>
                </c:pt>
                <c:pt idx="232">
                  <c:v>0.2201374762942207</c:v>
                </c:pt>
                <c:pt idx="233">
                  <c:v>0.17228272456514762</c:v>
                </c:pt>
                <c:pt idx="234">
                  <c:v>0.12975757612640182</c:v>
                </c:pt>
                <c:pt idx="235">
                  <c:v>5.6997682417235233E-2</c:v>
                </c:pt>
                <c:pt idx="236">
                  <c:v>3.7246114652926925E-2</c:v>
                </c:pt>
                <c:pt idx="237">
                  <c:v>7.1610969683424369E-2</c:v>
                </c:pt>
                <c:pt idx="238">
                  <c:v>0.11347732645285503</c:v>
                </c:pt>
                <c:pt idx="239">
                  <c:v>0.14551298135130369</c:v>
                </c:pt>
                <c:pt idx="240">
                  <c:v>0.1830737850514213</c:v>
                </c:pt>
                <c:pt idx="241">
                  <c:v>0.21620099099183435</c:v>
                </c:pt>
                <c:pt idx="242">
                  <c:v>0.23991325504420016</c:v>
                </c:pt>
                <c:pt idx="243">
                  <c:v>0.26868709329842266</c:v>
                </c:pt>
                <c:pt idx="244">
                  <c:v>0.29386860206177035</c:v>
                </c:pt>
                <c:pt idx="245">
                  <c:v>0.31965736821741408</c:v>
                </c:pt>
                <c:pt idx="246">
                  <c:v>0.34861346836759827</c:v>
                </c:pt>
                <c:pt idx="247">
                  <c:v>0.37778374676097665</c:v>
                </c:pt>
                <c:pt idx="248">
                  <c:v>0.40488798591670017</c:v>
                </c:pt>
                <c:pt idx="249">
                  <c:v>0.42331704804428372</c:v>
                </c:pt>
                <c:pt idx="250">
                  <c:v>0.44135162877067108</c:v>
                </c:pt>
                <c:pt idx="251">
                  <c:v>0.45873878578632737</c:v>
                </c:pt>
                <c:pt idx="252">
                  <c:v>0.48052601068074774</c:v>
                </c:pt>
                <c:pt idx="253">
                  <c:v>0.49916198190667599</c:v>
                </c:pt>
                <c:pt idx="254">
                  <c:v>0.51599028080707077</c:v>
                </c:pt>
                <c:pt idx="255">
                  <c:v>0.53352782200871629</c:v>
                </c:pt>
                <c:pt idx="256">
                  <c:v>0.54699903203051292</c:v>
                </c:pt>
                <c:pt idx="257">
                  <c:v>0.56134067013073741</c:v>
                </c:pt>
                <c:pt idx="258">
                  <c:v>0.57189883567116051</c:v>
                </c:pt>
                <c:pt idx="259">
                  <c:v>0.58530871610718671</c:v>
                </c:pt>
                <c:pt idx="260">
                  <c:v>0.59990694243508946</c:v>
                </c:pt>
                <c:pt idx="261">
                  <c:v>0.61145093515917481</c:v>
                </c:pt>
                <c:pt idx="262">
                  <c:v>0.62336448638911701</c:v>
                </c:pt>
                <c:pt idx="263">
                  <c:v>0.63363208875107246</c:v>
                </c:pt>
                <c:pt idx="264">
                  <c:v>0.64491289483985847</c:v>
                </c:pt>
                <c:pt idx="265">
                  <c:v>0.65794771894789417</c:v>
                </c:pt>
                <c:pt idx="266">
                  <c:v>0.656061390550984</c:v>
                </c:pt>
                <c:pt idx="267">
                  <c:v>0.65067566160701273</c:v>
                </c:pt>
                <c:pt idx="268">
                  <c:v>0.64567299658645594</c:v>
                </c:pt>
                <c:pt idx="269">
                  <c:v>0.63623370009024982</c:v>
                </c:pt>
                <c:pt idx="270">
                  <c:v>0.62937157562859269</c:v>
                </c:pt>
                <c:pt idx="271">
                  <c:v>0.62236475204863806</c:v>
                </c:pt>
                <c:pt idx="272">
                  <c:v>0.6152641372009493</c:v>
                </c:pt>
                <c:pt idx="273">
                  <c:v>0.60710239376831254</c:v>
                </c:pt>
                <c:pt idx="274">
                  <c:v>0.59859213524159716</c:v>
                </c:pt>
                <c:pt idx="275">
                  <c:v>0.58951002284940845</c:v>
                </c:pt>
                <c:pt idx="276">
                  <c:v>0.57969095631675038</c:v>
                </c:pt>
                <c:pt idx="277">
                  <c:v>0.5695276832883891</c:v>
                </c:pt>
                <c:pt idx="278">
                  <c:v>0.55669678396267908</c:v>
                </c:pt>
                <c:pt idx="279">
                  <c:v>0.54081150171942904</c:v>
                </c:pt>
                <c:pt idx="280">
                  <c:v>0.52002093604288513</c:v>
                </c:pt>
                <c:pt idx="281">
                  <c:v>0.50215754499996967</c:v>
                </c:pt>
                <c:pt idx="282">
                  <c:v>0.48489421184203796</c:v>
                </c:pt>
                <c:pt idx="283">
                  <c:v>0.46181422146735102</c:v>
                </c:pt>
                <c:pt idx="284">
                  <c:v>0.43548648739865414</c:v>
                </c:pt>
                <c:pt idx="285">
                  <c:v>0.41380921061506698</c:v>
                </c:pt>
                <c:pt idx="286">
                  <c:v>0.38536999835986524</c:v>
                </c:pt>
                <c:pt idx="287">
                  <c:v>0.35381704014708881</c:v>
                </c:pt>
                <c:pt idx="288">
                  <c:v>0.324513605216673</c:v>
                </c:pt>
                <c:pt idx="289">
                  <c:v>0.29142990900858806</c:v>
                </c:pt>
                <c:pt idx="290">
                  <c:v>0.24916494859129115</c:v>
                </c:pt>
                <c:pt idx="291">
                  <c:v>0.19739705921019543</c:v>
                </c:pt>
                <c:pt idx="292">
                  <c:v>0.15100454793987439</c:v>
                </c:pt>
                <c:pt idx="293">
                  <c:v>0.11230937729391903</c:v>
                </c:pt>
                <c:pt idx="294">
                  <c:v>3.8244509694677249E-2</c:v>
                </c:pt>
                <c:pt idx="295">
                  <c:v>4.3902348007327299E-2</c:v>
                </c:pt>
                <c:pt idx="296">
                  <c:v>8.321523011798837E-2</c:v>
                </c:pt>
                <c:pt idx="297">
                  <c:v>0.12380095984864986</c:v>
                </c:pt>
                <c:pt idx="298">
                  <c:v>0.15455059068308455</c:v>
                </c:pt>
                <c:pt idx="299">
                  <c:v>0.19141884992147709</c:v>
                </c:pt>
                <c:pt idx="300">
                  <c:v>0.21616386016083194</c:v>
                </c:pt>
                <c:pt idx="301">
                  <c:v>0.24001032620427462</c:v>
                </c:pt>
                <c:pt idx="302">
                  <c:v>0.27675855290480522</c:v>
                </c:pt>
                <c:pt idx="303">
                  <c:v>0.29464211001464963</c:v>
                </c:pt>
                <c:pt idx="304">
                  <c:v>0.3232005020208758</c:v>
                </c:pt>
                <c:pt idx="305">
                  <c:v>0.35440811753363993</c:v>
                </c:pt>
                <c:pt idx="306">
                  <c:v>0.37692904747918898</c:v>
                </c:pt>
                <c:pt idx="307">
                  <c:v>0.40275010660795324</c:v>
                </c:pt>
                <c:pt idx="308">
                  <c:v>0.42126061903236939</c:v>
                </c:pt>
                <c:pt idx="309">
                  <c:v>0.44668599417405325</c:v>
                </c:pt>
                <c:pt idx="310">
                  <c:v>0.4620845957677025</c:v>
                </c:pt>
                <c:pt idx="311">
                  <c:v>0.47969933980418966</c:v>
                </c:pt>
                <c:pt idx="312">
                  <c:v>0.49864082975828639</c:v>
                </c:pt>
                <c:pt idx="313">
                  <c:v>0.51505145157980703</c:v>
                </c:pt>
                <c:pt idx="314">
                  <c:v>0.5332864894481002</c:v>
                </c:pt>
                <c:pt idx="315">
                  <c:v>0.5482903429841206</c:v>
                </c:pt>
                <c:pt idx="316">
                  <c:v>0.56335762043149362</c:v>
                </c:pt>
                <c:pt idx="317">
                  <c:v>0.57517648715331815</c:v>
                </c:pt>
                <c:pt idx="318">
                  <c:v>0.5865842320292588</c:v>
                </c:pt>
                <c:pt idx="319">
                  <c:v>0.59908112936378188</c:v>
                </c:pt>
                <c:pt idx="320">
                  <c:v>0.61037298367099679</c:v>
                </c:pt>
                <c:pt idx="321">
                  <c:v>0.61911699552923238</c:v>
                </c:pt>
                <c:pt idx="322">
                  <c:v>0.63229422521890344</c:v>
                </c:pt>
                <c:pt idx="323">
                  <c:v>0.64256801020140975</c:v>
                </c:pt>
                <c:pt idx="324">
                  <c:v>0.65333220001974368</c:v>
                </c:pt>
                <c:pt idx="325">
                  <c:v>0.64822106101341836</c:v>
                </c:pt>
                <c:pt idx="326">
                  <c:v>0.63787218087605624</c:v>
                </c:pt>
                <c:pt idx="327">
                  <c:v>0.63318406230125934</c:v>
                </c:pt>
                <c:pt idx="328">
                  <c:v>0.62842033477710812</c:v>
                </c:pt>
                <c:pt idx="329">
                  <c:v>0.62052774022723101</c:v>
                </c:pt>
                <c:pt idx="330">
                  <c:v>0.61285114532073448</c:v>
                </c:pt>
                <c:pt idx="331">
                  <c:v>0.60667529682498911</c:v>
                </c:pt>
                <c:pt idx="332">
                  <c:v>0.59833060973239782</c:v>
                </c:pt>
                <c:pt idx="333">
                  <c:v>0.59007772503794198</c:v>
                </c:pt>
                <c:pt idx="334">
                  <c:v>0.57853864609228967</c:v>
                </c:pt>
                <c:pt idx="335">
                  <c:v>0.56684817901156193</c:v>
                </c:pt>
                <c:pt idx="336">
                  <c:v>0.55640410272354801</c:v>
                </c:pt>
                <c:pt idx="337">
                  <c:v>0.5438876545660728</c:v>
                </c:pt>
                <c:pt idx="338">
                  <c:v>0.52583730520159833</c:v>
                </c:pt>
                <c:pt idx="339">
                  <c:v>0.50659344027351993</c:v>
                </c:pt>
                <c:pt idx="340">
                  <c:v>0.48711334343249191</c:v>
                </c:pt>
                <c:pt idx="341">
                  <c:v>0.46439562346134117</c:v>
                </c:pt>
                <c:pt idx="342">
                  <c:v>0.44035621647347944</c:v>
                </c:pt>
                <c:pt idx="343">
                  <c:v>0.41633425845581123</c:v>
                </c:pt>
                <c:pt idx="344">
                  <c:v>0.38942095907216873</c:v>
                </c:pt>
                <c:pt idx="345">
                  <c:v>0.36019652610621572</c:v>
                </c:pt>
                <c:pt idx="346">
                  <c:v>0.3278296633786007</c:v>
                </c:pt>
                <c:pt idx="347">
                  <c:v>0.29830379688231962</c:v>
                </c:pt>
                <c:pt idx="348">
                  <c:v>0.26118951556031317</c:v>
                </c:pt>
                <c:pt idx="349">
                  <c:v>0.21300326120773105</c:v>
                </c:pt>
                <c:pt idx="350">
                  <c:v>0.17464860264526266</c:v>
                </c:pt>
                <c:pt idx="351">
                  <c:v>0.13185682347919603</c:v>
                </c:pt>
                <c:pt idx="352">
                  <c:v>7.2825292923355087E-2</c:v>
                </c:pt>
                <c:pt idx="353">
                  <c:v>3.1459748038877952E-2</c:v>
                </c:pt>
                <c:pt idx="354">
                  <c:v>5.5019839603962797E-2</c:v>
                </c:pt>
                <c:pt idx="355">
                  <c:v>9.3515049283366125E-2</c:v>
                </c:pt>
                <c:pt idx="356">
                  <c:v>0.12683889765430231</c:v>
                </c:pt>
                <c:pt idx="357">
                  <c:v>0.15903363023745853</c:v>
                </c:pt>
                <c:pt idx="358">
                  <c:v>0.18742489884303359</c:v>
                </c:pt>
                <c:pt idx="359">
                  <c:v>0.21900174798435171</c:v>
                </c:pt>
                <c:pt idx="360">
                  <c:v>0.24382313703579581</c:v>
                </c:pt>
                <c:pt idx="361">
                  <c:v>0.26710889928322396</c:v>
                </c:pt>
                <c:pt idx="362">
                  <c:v>0.29462440102859272</c:v>
                </c:pt>
                <c:pt idx="363">
                  <c:v>0.32628833316910155</c:v>
                </c:pt>
                <c:pt idx="364">
                  <c:v>0.35573611139520589</c:v>
                </c:pt>
                <c:pt idx="365">
                  <c:v>0.38291569548077919</c:v>
                </c:pt>
                <c:pt idx="366">
                  <c:v>0.40183087002973389</c:v>
                </c:pt>
                <c:pt idx="367">
                  <c:v>0.41888278348614943</c:v>
                </c:pt>
                <c:pt idx="368">
                  <c:v>0.43736387322798204</c:v>
                </c:pt>
                <c:pt idx="369">
                  <c:v>0.45881563076573534</c:v>
                </c:pt>
                <c:pt idx="370">
                  <c:v>0.47592427587883468</c:v>
                </c:pt>
                <c:pt idx="371">
                  <c:v>0.49384449992293555</c:v>
                </c:pt>
                <c:pt idx="372">
                  <c:v>0.51057881000928484</c:v>
                </c:pt>
                <c:pt idx="373">
                  <c:v>0.52750815224286174</c:v>
                </c:pt>
                <c:pt idx="374">
                  <c:v>0.54065138868742113</c:v>
                </c:pt>
                <c:pt idx="375">
                  <c:v>0.5542781906719193</c:v>
                </c:pt>
                <c:pt idx="376">
                  <c:v>0.5696182595006487</c:v>
                </c:pt>
                <c:pt idx="377">
                  <c:v>0.58378976936451099</c:v>
                </c:pt>
                <c:pt idx="378">
                  <c:v>0.59291021679169165</c:v>
                </c:pt>
                <c:pt idx="379">
                  <c:v>0.60569285872371548</c:v>
                </c:pt>
                <c:pt idx="380">
                  <c:v>0.61947524871156889</c:v>
                </c:pt>
                <c:pt idx="381">
                  <c:v>0.63065011260573089</c:v>
                </c:pt>
                <c:pt idx="382">
                  <c:v>0.63860259447630463</c:v>
                </c:pt>
                <c:pt idx="383">
                  <c:v>0.64474324712041542</c:v>
                </c:pt>
                <c:pt idx="384">
                  <c:v>0.64072901634896973</c:v>
                </c:pt>
                <c:pt idx="385">
                  <c:v>0.63593397046709921</c:v>
                </c:pt>
                <c:pt idx="386">
                  <c:v>0.63090642768099425</c:v>
                </c:pt>
                <c:pt idx="387">
                  <c:v>0.62462709762271917</c:v>
                </c:pt>
                <c:pt idx="388">
                  <c:v>0.62035001140203327</c:v>
                </c:pt>
                <c:pt idx="389">
                  <c:v>0.61032097939916463</c:v>
                </c:pt>
                <c:pt idx="390">
                  <c:v>0.60253058023453865</c:v>
                </c:pt>
                <c:pt idx="391">
                  <c:v>0.59437458925001041</c:v>
                </c:pt>
                <c:pt idx="392">
                  <c:v>0.58357394573427579</c:v>
                </c:pt>
                <c:pt idx="393">
                  <c:v>0.57489955211300592</c:v>
                </c:pt>
                <c:pt idx="394">
                  <c:v>0.56381802682973181</c:v>
                </c:pt>
                <c:pt idx="395">
                  <c:v>0.54891728535591333</c:v>
                </c:pt>
                <c:pt idx="396">
                  <c:v>0.53430220132506945</c:v>
                </c:pt>
                <c:pt idx="397">
                  <c:v>0.51885630165765761</c:v>
                </c:pt>
                <c:pt idx="398">
                  <c:v>0.50147612003312347</c:v>
                </c:pt>
                <c:pt idx="399">
                  <c:v>0.48277029041288211</c:v>
                </c:pt>
                <c:pt idx="400">
                  <c:v>0.46174095270549032</c:v>
                </c:pt>
                <c:pt idx="401">
                  <c:v>0.43631685050440844</c:v>
                </c:pt>
                <c:pt idx="402">
                  <c:v>0.41015348066292451</c:v>
                </c:pt>
                <c:pt idx="403">
                  <c:v>0.38602969348122851</c:v>
                </c:pt>
                <c:pt idx="404">
                  <c:v>0.35742490368739188</c:v>
                </c:pt>
                <c:pt idx="405">
                  <c:v>0.32392329677729359</c:v>
                </c:pt>
                <c:pt idx="406">
                  <c:v>0.29594257695964521</c:v>
                </c:pt>
                <c:pt idx="407">
                  <c:v>0.26673405435815972</c:v>
                </c:pt>
                <c:pt idx="408">
                  <c:v>0.22042977060116245</c:v>
                </c:pt>
                <c:pt idx="409">
                  <c:v>0.18005922904291982</c:v>
                </c:pt>
                <c:pt idx="410">
                  <c:v>0.1385262118744004</c:v>
                </c:pt>
                <c:pt idx="411">
                  <c:v>8.5967085438129962E-2</c:v>
                </c:pt>
                <c:pt idx="412">
                  <c:v>2.961923086617679E-2</c:v>
                </c:pt>
                <c:pt idx="413">
                  <c:v>3.9474777038564328E-2</c:v>
                </c:pt>
                <c:pt idx="414">
                  <c:v>7.6841382711503411E-2</c:v>
                </c:pt>
                <c:pt idx="415">
                  <c:v>0.11456473899884073</c:v>
                </c:pt>
                <c:pt idx="416">
                  <c:v>0.14036873603638134</c:v>
                </c:pt>
                <c:pt idx="417">
                  <c:v>0.18241364961938752</c:v>
                </c:pt>
                <c:pt idx="418">
                  <c:v>0.20586635954699684</c:v>
                </c:pt>
                <c:pt idx="419">
                  <c:v>0.23275192987426416</c:v>
                </c:pt>
                <c:pt idx="420">
                  <c:v>0.26492369482295125</c:v>
                </c:pt>
                <c:pt idx="421">
                  <c:v>0.28294354888567069</c:v>
                </c:pt>
                <c:pt idx="422">
                  <c:v>0.30970050103347058</c:v>
                </c:pt>
                <c:pt idx="423">
                  <c:v>0.33130258103263566</c:v>
                </c:pt>
                <c:pt idx="424">
                  <c:v>0.35770220118488139</c:v>
                </c:pt>
                <c:pt idx="425">
                  <c:v>0.38933141595397608</c:v>
                </c:pt>
                <c:pt idx="426">
                  <c:v>0.40606368402333098</c:v>
                </c:pt>
                <c:pt idx="427">
                  <c:v>0.42396260378498546</c:v>
                </c:pt>
                <c:pt idx="428">
                  <c:v>0.4437743057960874</c:v>
                </c:pt>
                <c:pt idx="429">
                  <c:v>0.46378278492101177</c:v>
                </c:pt>
                <c:pt idx="430">
                  <c:v>0.48018163158323612</c:v>
                </c:pt>
                <c:pt idx="431">
                  <c:v>0.49961988918830552</c:v>
                </c:pt>
                <c:pt idx="432">
                  <c:v>0.51750413757495595</c:v>
                </c:pt>
                <c:pt idx="433">
                  <c:v>0.52862496242137302</c:v>
                </c:pt>
                <c:pt idx="434">
                  <c:v>0.54115087096879799</c:v>
                </c:pt>
                <c:pt idx="435">
                  <c:v>0.55469082337806597</c:v>
                </c:pt>
                <c:pt idx="436">
                  <c:v>0.57203581195878617</c:v>
                </c:pt>
                <c:pt idx="437">
                  <c:v>0.58273778017813938</c:v>
                </c:pt>
                <c:pt idx="438">
                  <c:v>0.60028589215899963</c:v>
                </c:pt>
                <c:pt idx="439">
                  <c:v>0.61164368965982097</c:v>
                </c:pt>
                <c:pt idx="440">
                  <c:v>0.62359406819861696</c:v>
                </c:pt>
                <c:pt idx="441">
                  <c:v>0.63622503763112037</c:v>
                </c:pt>
                <c:pt idx="442">
                  <c:v>0.64153224588057711</c:v>
                </c:pt>
                <c:pt idx="443">
                  <c:v>0.63747921339654923</c:v>
                </c:pt>
                <c:pt idx="444">
                  <c:v>0.63230709891179948</c:v>
                </c:pt>
                <c:pt idx="445">
                  <c:v>0.62592425540363539</c:v>
                </c:pt>
                <c:pt idx="446">
                  <c:v>0.61937637222835262</c:v>
                </c:pt>
                <c:pt idx="447">
                  <c:v>0.61309725328751941</c:v>
                </c:pt>
                <c:pt idx="448">
                  <c:v>0.60655279608404666</c:v>
                </c:pt>
                <c:pt idx="449">
                  <c:v>0.5975589716010099</c:v>
                </c:pt>
                <c:pt idx="450">
                  <c:v>0.58802491955525094</c:v>
                </c:pt>
                <c:pt idx="451">
                  <c:v>0.57871478903907247</c:v>
                </c:pt>
                <c:pt idx="452">
                  <c:v>0.56940581421415704</c:v>
                </c:pt>
                <c:pt idx="453">
                  <c:v>0.55830196699832402</c:v>
                </c:pt>
                <c:pt idx="454">
                  <c:v>0.54445680361388649</c:v>
                </c:pt>
                <c:pt idx="455">
                  <c:v>0.527203572542289</c:v>
                </c:pt>
                <c:pt idx="456">
                  <c:v>0.50935296841486966</c:v>
                </c:pt>
                <c:pt idx="457">
                  <c:v>0.49487051861341635</c:v>
                </c:pt>
                <c:pt idx="458">
                  <c:v>0.4710093287165627</c:v>
                </c:pt>
                <c:pt idx="459">
                  <c:v>0.45341221254912611</c:v>
                </c:pt>
                <c:pt idx="460">
                  <c:v>0.42697140811583834</c:v>
                </c:pt>
                <c:pt idx="461">
                  <c:v>0.39832321857906955</c:v>
                </c:pt>
                <c:pt idx="462">
                  <c:v>0.37066441707960845</c:v>
                </c:pt>
                <c:pt idx="463">
                  <c:v>0.34512927679885691</c:v>
                </c:pt>
                <c:pt idx="464">
                  <c:v>0.31966505240077409</c:v>
                </c:pt>
                <c:pt idx="465">
                  <c:v>0.29083654041210083</c:v>
                </c:pt>
                <c:pt idx="466">
                  <c:v>0.26201544533887489</c:v>
                </c:pt>
                <c:pt idx="467">
                  <c:v>0.22674857218124714</c:v>
                </c:pt>
                <c:pt idx="468">
                  <c:v>0.18243509105408368</c:v>
                </c:pt>
                <c:pt idx="469">
                  <c:v>0.13788142569669934</c:v>
                </c:pt>
                <c:pt idx="470">
                  <c:v>8.7057720661722252E-2</c:v>
                </c:pt>
                <c:pt idx="471">
                  <c:v>2.9428656754859644E-2</c:v>
                </c:pt>
                <c:pt idx="472">
                  <c:v>2.9181160584364416E-2</c:v>
                </c:pt>
                <c:pt idx="473">
                  <c:v>4.8258514297936102E-2</c:v>
                </c:pt>
                <c:pt idx="474">
                  <c:v>9.2807424593967514E-2</c:v>
                </c:pt>
                <c:pt idx="475">
                  <c:v>0.12616551227115422</c:v>
                </c:pt>
                <c:pt idx="476">
                  <c:v>0.15916191194329021</c:v>
                </c:pt>
                <c:pt idx="477">
                  <c:v>0.19014675126954805</c:v>
                </c:pt>
                <c:pt idx="478">
                  <c:v>0.21090213451308612</c:v>
                </c:pt>
                <c:pt idx="479">
                  <c:v>0.23026989934902703</c:v>
                </c:pt>
                <c:pt idx="480">
                  <c:v>0.25166150068521137</c:v>
                </c:pt>
                <c:pt idx="481">
                  <c:v>0.28033485999025837</c:v>
                </c:pt>
                <c:pt idx="482">
                  <c:v>0.30957079278820171</c:v>
                </c:pt>
                <c:pt idx="483">
                  <c:v>0.33822562036751391</c:v>
                </c:pt>
                <c:pt idx="484">
                  <c:v>0.36574000705951365</c:v>
                </c:pt>
                <c:pt idx="485">
                  <c:v>0.38852582230033322</c:v>
                </c:pt>
                <c:pt idx="486">
                  <c:v>0.40280411277500089</c:v>
                </c:pt>
                <c:pt idx="487">
                  <c:v>0.4250325829978126</c:v>
                </c:pt>
                <c:pt idx="488">
                  <c:v>0.43932175749790447</c:v>
                </c:pt>
                <c:pt idx="489">
                  <c:v>0.45645897205256913</c:v>
                </c:pt>
                <c:pt idx="490">
                  <c:v>0.47566905230552031</c:v>
                </c:pt>
                <c:pt idx="491">
                  <c:v>0.49413794275747946</c:v>
                </c:pt>
                <c:pt idx="492">
                  <c:v>0.50994978320504869</c:v>
                </c:pt>
                <c:pt idx="493">
                  <c:v>0.52351991757702421</c:v>
                </c:pt>
                <c:pt idx="494">
                  <c:v>0.54072672590508186</c:v>
                </c:pt>
                <c:pt idx="495">
                  <c:v>0.55426169321737218</c:v>
                </c:pt>
                <c:pt idx="496">
                  <c:v>0.56763240806412651</c:v>
                </c:pt>
                <c:pt idx="497">
                  <c:v>0.58445654191558671</c:v>
                </c:pt>
                <c:pt idx="498">
                  <c:v>0.59759350291562874</c:v>
                </c:pt>
                <c:pt idx="499">
                  <c:v>0.608053695519301</c:v>
                </c:pt>
                <c:pt idx="500">
                  <c:v>0.62207376500939582</c:v>
                </c:pt>
                <c:pt idx="501">
                  <c:v>0.6303257403664323</c:v>
                </c:pt>
                <c:pt idx="502">
                  <c:v>0.63374850197697841</c:v>
                </c:pt>
                <c:pt idx="503">
                  <c:v>0.62733667227003775</c:v>
                </c:pt>
                <c:pt idx="504">
                  <c:v>0.62221504324332333</c:v>
                </c:pt>
                <c:pt idx="505">
                  <c:v>0.6160863092561053</c:v>
                </c:pt>
                <c:pt idx="506">
                  <c:v>0.60983742161226007</c:v>
                </c:pt>
                <c:pt idx="507">
                  <c:v>0.60310804493661541</c:v>
                </c:pt>
                <c:pt idx="508">
                  <c:v>0.59325767399565332</c:v>
                </c:pt>
                <c:pt idx="509">
                  <c:v>0.58462164456407106</c:v>
                </c:pt>
                <c:pt idx="510">
                  <c:v>0.57296841586093461</c:v>
                </c:pt>
                <c:pt idx="511">
                  <c:v>0.56320430810744992</c:v>
                </c:pt>
                <c:pt idx="512">
                  <c:v>0.55335605745318872</c:v>
                </c:pt>
                <c:pt idx="513">
                  <c:v>0.54034084808765537</c:v>
                </c:pt>
                <c:pt idx="514">
                  <c:v>0.52591747618514184</c:v>
                </c:pt>
                <c:pt idx="515">
                  <c:v>0.51265859157612736</c:v>
                </c:pt>
                <c:pt idx="516">
                  <c:v>0.49482580449274122</c:v>
                </c:pt>
                <c:pt idx="517">
                  <c:v>0.47728281746538198</c:v>
                </c:pt>
                <c:pt idx="518">
                  <c:v>0.45506723049496528</c:v>
                </c:pt>
                <c:pt idx="519">
                  <c:v>0.43247535268905607</c:v>
                </c:pt>
                <c:pt idx="520">
                  <c:v>0.40581243527798927</c:v>
                </c:pt>
                <c:pt idx="521">
                  <c:v>0.38038522296222788</c:v>
                </c:pt>
                <c:pt idx="522">
                  <c:v>0.35387484819653697</c:v>
                </c:pt>
                <c:pt idx="523">
                  <c:v>0.33134502022563139</c:v>
                </c:pt>
                <c:pt idx="524">
                  <c:v>0.30072630213586649</c:v>
                </c:pt>
                <c:pt idx="525">
                  <c:v>0.27206133829638507</c:v>
                </c:pt>
                <c:pt idx="526">
                  <c:v>0.2422024143705474</c:v>
                </c:pt>
                <c:pt idx="527">
                  <c:v>0.19569111261571484</c:v>
                </c:pt>
                <c:pt idx="528">
                  <c:v>0.14489697556977585</c:v>
                </c:pt>
                <c:pt idx="529">
                  <c:v>0.10849149711995217</c:v>
                </c:pt>
                <c:pt idx="530">
                  <c:v>5.4747206961742428E-2</c:v>
                </c:pt>
                <c:pt idx="531">
                  <c:v>2.9358398046092922E-2</c:v>
                </c:pt>
                <c:pt idx="532">
                  <c:v>4.0410796762707236E-2</c:v>
                </c:pt>
                <c:pt idx="533">
                  <c:v>8.0307326501642601E-2</c:v>
                </c:pt>
                <c:pt idx="534">
                  <c:v>0.11799172793033164</c:v>
                </c:pt>
                <c:pt idx="535">
                  <c:v>0.1509059419410817</c:v>
                </c:pt>
                <c:pt idx="536">
                  <c:v>0.18035910941557518</c:v>
                </c:pt>
                <c:pt idx="537">
                  <c:v>0.20995646300791773</c:v>
                </c:pt>
                <c:pt idx="538">
                  <c:v>0.2279763399771034</c:v>
                </c:pt>
                <c:pt idx="539">
                  <c:v>0.24618463665572549</c:v>
                </c:pt>
                <c:pt idx="540">
                  <c:v>0.27572371270802321</c:v>
                </c:pt>
                <c:pt idx="541">
                  <c:v>0.30314405554059876</c:v>
                </c:pt>
                <c:pt idx="542">
                  <c:v>0.32683452299465526</c:v>
                </c:pt>
                <c:pt idx="543">
                  <c:v>0.34906294749869865</c:v>
                </c:pt>
                <c:pt idx="544">
                  <c:v>0.37449490467850116</c:v>
                </c:pt>
                <c:pt idx="545">
                  <c:v>0.3928342167716562</c:v>
                </c:pt>
                <c:pt idx="546">
                  <c:v>0.41940151403946568</c:v>
                </c:pt>
                <c:pt idx="547">
                  <c:v>0.43872574214078769</c:v>
                </c:pt>
                <c:pt idx="548">
                  <c:v>0.45694718974508147</c:v>
                </c:pt>
                <c:pt idx="549">
                  <c:v>0.47388527256506607</c:v>
                </c:pt>
                <c:pt idx="550">
                  <c:v>0.48672385250106215</c:v>
                </c:pt>
                <c:pt idx="551">
                  <c:v>0.50003567754559286</c:v>
                </c:pt>
                <c:pt idx="552">
                  <c:v>0.51660278701004358</c:v>
                </c:pt>
                <c:pt idx="553">
                  <c:v>0.53195232834736184</c:v>
                </c:pt>
                <c:pt idx="554">
                  <c:v>0.54789359840571727</c:v>
                </c:pt>
                <c:pt idx="555">
                  <c:v>0.56354852076684747</c:v>
                </c:pt>
                <c:pt idx="556">
                  <c:v>0.57763441148411154</c:v>
                </c:pt>
                <c:pt idx="557">
                  <c:v>0.59464401754818286</c:v>
                </c:pt>
                <c:pt idx="558">
                  <c:v>0.60974159760834956</c:v>
                </c:pt>
                <c:pt idx="559">
                  <c:v>0.62192419614742833</c:v>
                </c:pt>
                <c:pt idx="560">
                  <c:v>0.63087223764704847</c:v>
                </c:pt>
                <c:pt idx="561">
                  <c:v>0.63642935637326403</c:v>
                </c:pt>
                <c:pt idx="562">
                  <c:v>0.63177523660930268</c:v>
                </c:pt>
                <c:pt idx="563">
                  <c:v>0.62612624458244259</c:v>
                </c:pt>
                <c:pt idx="564">
                  <c:v>0.61979269545797933</c:v>
                </c:pt>
                <c:pt idx="565">
                  <c:v>0.61250051067230082</c:v>
                </c:pt>
                <c:pt idx="566">
                  <c:v>0.60410955188422077</c:v>
                </c:pt>
                <c:pt idx="567">
                  <c:v>0.59594155458148246</c:v>
                </c:pt>
                <c:pt idx="568">
                  <c:v>0.58816232739126661</c:v>
                </c:pt>
                <c:pt idx="569">
                  <c:v>0.58021824793352372</c:v>
                </c:pt>
                <c:pt idx="570">
                  <c:v>0.56850906621305708</c:v>
                </c:pt>
                <c:pt idx="571">
                  <c:v>0.55863350201085715</c:v>
                </c:pt>
                <c:pt idx="572">
                  <c:v>0.54617780403315164</c:v>
                </c:pt>
                <c:pt idx="573">
                  <c:v>0.53226548103466231</c:v>
                </c:pt>
                <c:pt idx="574">
                  <c:v>0.51676331087979521</c:v>
                </c:pt>
                <c:pt idx="575">
                  <c:v>0.50034190864327144</c:v>
                </c:pt>
                <c:pt idx="576">
                  <c:v>0.48090316692528834</c:v>
                </c:pt>
                <c:pt idx="577">
                  <c:v>0.46087494342760066</c:v>
                </c:pt>
                <c:pt idx="578">
                  <c:v>0.43861003427474254</c:v>
                </c:pt>
                <c:pt idx="579">
                  <c:v>0.41432835281650265</c:v>
                </c:pt>
                <c:pt idx="580">
                  <c:v>0.38667239251145497</c:v>
                </c:pt>
                <c:pt idx="581">
                  <c:v>0.3584345914041005</c:v>
                </c:pt>
                <c:pt idx="582">
                  <c:v>0.32775006723792632</c:v>
                </c:pt>
                <c:pt idx="583">
                  <c:v>0.30308486749084129</c:v>
                </c:pt>
                <c:pt idx="584">
                  <c:v>0.27458238627580117</c:v>
                </c:pt>
                <c:pt idx="585">
                  <c:v>0.236259150110157</c:v>
                </c:pt>
                <c:pt idx="586">
                  <c:v>0.20134757096907904</c:v>
                </c:pt>
                <c:pt idx="587">
                  <c:v>0.16380495854972857</c:v>
                </c:pt>
                <c:pt idx="588">
                  <c:v>0.12079035788552371</c:v>
                </c:pt>
                <c:pt idx="589">
                  <c:v>7.0115611528380806E-2</c:v>
                </c:pt>
                <c:pt idx="590">
                  <c:v>2.9407478998281278E-2</c:v>
                </c:pt>
                <c:pt idx="591">
                  <c:v>2.7093206210564821E-2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028-49F2-B2A5-7D1B500F83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547136"/>
        <c:axId val="141547712"/>
      </c:scatterChart>
      <c:valAx>
        <c:axId val="141547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1547712"/>
        <c:crosses val="autoZero"/>
        <c:crossBetween val="midCat"/>
      </c:valAx>
      <c:valAx>
        <c:axId val="141547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547136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'500Na'!$K$1</c:f>
              <c:strCache>
                <c:ptCount val="1"/>
                <c:pt idx="0">
                  <c:v>1/resist*1000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6.9711942257217857E-2"/>
                  <c:y val="0.41162037037037041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'500Na'!$H$2:$H$624</c:f>
              <c:numCache>
                <c:formatCode>General</c:formatCode>
                <c:ptCount val="623"/>
                <c:pt idx="0">
                  <c:v>1.8080434782608694</c:v>
                </c:pt>
                <c:pt idx="1">
                  <c:v>9.5584526854219938</c:v>
                </c:pt>
                <c:pt idx="2">
                  <c:v>32.446368286445008</c:v>
                </c:pt>
                <c:pt idx="3">
                  <c:v>57.823273657289008</c:v>
                </c:pt>
                <c:pt idx="4">
                  <c:v>79.76395140664961</c:v>
                </c:pt>
                <c:pt idx="5">
                  <c:v>101.96226342710997</c:v>
                </c:pt>
                <c:pt idx="6">
                  <c:v>124.26658567774936</c:v>
                </c:pt>
                <c:pt idx="7">
                  <c:v>146.0160230179028</c:v>
                </c:pt>
                <c:pt idx="8">
                  <c:v>169.26714833759593</c:v>
                </c:pt>
                <c:pt idx="9">
                  <c:v>190.69126598465473</c:v>
                </c:pt>
                <c:pt idx="10">
                  <c:v>212.0177621483376</c:v>
                </c:pt>
                <c:pt idx="11">
                  <c:v>234.17502557544753</c:v>
                </c:pt>
                <c:pt idx="12">
                  <c:v>256.6165345268542</c:v>
                </c:pt>
                <c:pt idx="13">
                  <c:v>277.90208439897697</c:v>
                </c:pt>
                <c:pt idx="14">
                  <c:v>299.50598465473144</c:v>
                </c:pt>
                <c:pt idx="15">
                  <c:v>322.00078005115085</c:v>
                </c:pt>
                <c:pt idx="16">
                  <c:v>343.41375959079284</c:v>
                </c:pt>
                <c:pt idx="17">
                  <c:v>367.13850383631711</c:v>
                </c:pt>
                <c:pt idx="18">
                  <c:v>388.12597186700765</c:v>
                </c:pt>
                <c:pt idx="19">
                  <c:v>409.82663682864444</c:v>
                </c:pt>
                <c:pt idx="20">
                  <c:v>434.92728900255753</c:v>
                </c:pt>
                <c:pt idx="21">
                  <c:v>456.00320971867006</c:v>
                </c:pt>
                <c:pt idx="22">
                  <c:v>477.7390281329923</c:v>
                </c:pt>
                <c:pt idx="23">
                  <c:v>499.75707161125314</c:v>
                </c:pt>
                <c:pt idx="24">
                  <c:v>523.4691687979539</c:v>
                </c:pt>
                <c:pt idx="25">
                  <c:v>543.83870843989769</c:v>
                </c:pt>
                <c:pt idx="26">
                  <c:v>566.01066496163685</c:v>
                </c:pt>
                <c:pt idx="27">
                  <c:v>587.64075447570337</c:v>
                </c:pt>
                <c:pt idx="28">
                  <c:v>611.14855498721226</c:v>
                </c:pt>
                <c:pt idx="29">
                  <c:v>632.5881969309462</c:v>
                </c:pt>
                <c:pt idx="30">
                  <c:v>637.1195012787723</c:v>
                </c:pt>
                <c:pt idx="31">
                  <c:v>612.37780051150889</c:v>
                </c:pt>
                <c:pt idx="32">
                  <c:v>589.93242966751916</c:v>
                </c:pt>
                <c:pt idx="33">
                  <c:v>567.47102301790278</c:v>
                </c:pt>
                <c:pt idx="34">
                  <c:v>545.66075447570336</c:v>
                </c:pt>
                <c:pt idx="35">
                  <c:v>524.581010230179</c:v>
                </c:pt>
                <c:pt idx="36">
                  <c:v>502.65265984654729</c:v>
                </c:pt>
                <c:pt idx="37">
                  <c:v>480.2019309462915</c:v>
                </c:pt>
                <c:pt idx="38">
                  <c:v>458.51760869565214</c:v>
                </c:pt>
                <c:pt idx="39">
                  <c:v>436.43694373401536</c:v>
                </c:pt>
                <c:pt idx="40">
                  <c:v>414.32416879795397</c:v>
                </c:pt>
                <c:pt idx="41">
                  <c:v>392.43455242966752</c:v>
                </c:pt>
                <c:pt idx="42">
                  <c:v>370.48242966751917</c:v>
                </c:pt>
                <c:pt idx="43">
                  <c:v>347.84852941176467</c:v>
                </c:pt>
                <c:pt idx="44">
                  <c:v>325.02901534526853</c:v>
                </c:pt>
                <c:pt idx="45">
                  <c:v>303.23537084398976</c:v>
                </c:pt>
                <c:pt idx="46">
                  <c:v>280.92771099744243</c:v>
                </c:pt>
                <c:pt idx="47">
                  <c:v>259.60618925831199</c:v>
                </c:pt>
                <c:pt idx="48">
                  <c:v>237.55863171355497</c:v>
                </c:pt>
                <c:pt idx="49">
                  <c:v>214.42835038363171</c:v>
                </c:pt>
                <c:pt idx="50">
                  <c:v>193.64191815856776</c:v>
                </c:pt>
                <c:pt idx="51">
                  <c:v>170.40124040920716</c:v>
                </c:pt>
                <c:pt idx="52">
                  <c:v>149.54725063938619</c:v>
                </c:pt>
                <c:pt idx="53">
                  <c:v>127.79588235294118</c:v>
                </c:pt>
                <c:pt idx="54">
                  <c:v>103.59592071611253</c:v>
                </c:pt>
                <c:pt idx="55">
                  <c:v>81.712506393861887</c:v>
                </c:pt>
                <c:pt idx="56">
                  <c:v>59.940549872122766</c:v>
                </c:pt>
                <c:pt idx="57">
                  <c:v>39.057186700767268</c:v>
                </c:pt>
                <c:pt idx="58">
                  <c:v>13.589092071611253</c:v>
                </c:pt>
                <c:pt idx="59">
                  <c:v>0.29331202046035809</c:v>
                </c:pt>
                <c:pt idx="60">
                  <c:v>16.130268542199484</c:v>
                </c:pt>
                <c:pt idx="61">
                  <c:v>37.754872122762144</c:v>
                </c:pt>
                <c:pt idx="62">
                  <c:v>63.644386189258313</c:v>
                </c:pt>
                <c:pt idx="63">
                  <c:v>85.705805626598462</c:v>
                </c:pt>
                <c:pt idx="64">
                  <c:v>107.91001278772379</c:v>
                </c:pt>
                <c:pt idx="65">
                  <c:v>130.17104859335038</c:v>
                </c:pt>
                <c:pt idx="66">
                  <c:v>151.92721227621482</c:v>
                </c:pt>
                <c:pt idx="67">
                  <c:v>173.88961636828643</c:v>
                </c:pt>
                <c:pt idx="68">
                  <c:v>196.6713938618926</c:v>
                </c:pt>
                <c:pt idx="69">
                  <c:v>218.99331202046034</c:v>
                </c:pt>
                <c:pt idx="70">
                  <c:v>241.93354219948847</c:v>
                </c:pt>
                <c:pt idx="71">
                  <c:v>262.46579283887468</c:v>
                </c:pt>
                <c:pt idx="72">
                  <c:v>285.80840153452681</c:v>
                </c:pt>
                <c:pt idx="73">
                  <c:v>306.00365728900255</c:v>
                </c:pt>
                <c:pt idx="74">
                  <c:v>328.95021739130436</c:v>
                </c:pt>
                <c:pt idx="75">
                  <c:v>350.37820971867001</c:v>
                </c:pt>
                <c:pt idx="76">
                  <c:v>371.69699488491051</c:v>
                </c:pt>
                <c:pt idx="77">
                  <c:v>394.9705115089514</c:v>
                </c:pt>
                <c:pt idx="78">
                  <c:v>416.92854219948845</c:v>
                </c:pt>
                <c:pt idx="79">
                  <c:v>438.18814578005112</c:v>
                </c:pt>
                <c:pt idx="80">
                  <c:v>459.79684143222505</c:v>
                </c:pt>
                <c:pt idx="81">
                  <c:v>483.78823529411767</c:v>
                </c:pt>
                <c:pt idx="82">
                  <c:v>505.40543478260872</c:v>
                </c:pt>
                <c:pt idx="83">
                  <c:v>526.55411764705889</c:v>
                </c:pt>
                <c:pt idx="84">
                  <c:v>548.2705882352941</c:v>
                </c:pt>
                <c:pt idx="85">
                  <c:v>572.4042455242967</c:v>
                </c:pt>
                <c:pt idx="86">
                  <c:v>594.4987851662404</c:v>
                </c:pt>
                <c:pt idx="87">
                  <c:v>616.44374680306908</c:v>
                </c:pt>
                <c:pt idx="88">
                  <c:v>638.03058823529409</c:v>
                </c:pt>
                <c:pt idx="89">
                  <c:v>638.63011508951399</c:v>
                </c:pt>
                <c:pt idx="90">
                  <c:v>615.13594629156012</c:v>
                </c:pt>
                <c:pt idx="91">
                  <c:v>593.28450127877238</c:v>
                </c:pt>
                <c:pt idx="92">
                  <c:v>571.74375959079282</c:v>
                </c:pt>
                <c:pt idx="93">
                  <c:v>550.04790281329917</c:v>
                </c:pt>
                <c:pt idx="94">
                  <c:v>527.02181585677749</c:v>
                </c:pt>
                <c:pt idx="95">
                  <c:v>504.86084398976988</c:v>
                </c:pt>
                <c:pt idx="96">
                  <c:v>483.1736061381074</c:v>
                </c:pt>
                <c:pt idx="97">
                  <c:v>461.18387468030693</c:v>
                </c:pt>
                <c:pt idx="98">
                  <c:v>438.65776214833761</c:v>
                </c:pt>
                <c:pt idx="99">
                  <c:v>417.12106138107413</c:v>
                </c:pt>
                <c:pt idx="100">
                  <c:v>394.64466751918155</c:v>
                </c:pt>
                <c:pt idx="101">
                  <c:v>372.91251918158565</c:v>
                </c:pt>
                <c:pt idx="102">
                  <c:v>350.73702046035811</c:v>
                </c:pt>
                <c:pt idx="103">
                  <c:v>329.49468030690531</c:v>
                </c:pt>
                <c:pt idx="104">
                  <c:v>307.46855498721226</c:v>
                </c:pt>
                <c:pt idx="105">
                  <c:v>284.29695652173911</c:v>
                </c:pt>
                <c:pt idx="106">
                  <c:v>261.81258312020458</c:v>
                </c:pt>
                <c:pt idx="107">
                  <c:v>240.21570332480817</c:v>
                </c:pt>
                <c:pt idx="108">
                  <c:v>219.37765984654729</c:v>
                </c:pt>
                <c:pt idx="109">
                  <c:v>195.82730179028135</c:v>
                </c:pt>
                <c:pt idx="110">
                  <c:v>175.29109974424551</c:v>
                </c:pt>
                <c:pt idx="111">
                  <c:v>151.25421994884911</c:v>
                </c:pt>
                <c:pt idx="112">
                  <c:v>129.16658567774934</c:v>
                </c:pt>
                <c:pt idx="113">
                  <c:v>109.03326086956521</c:v>
                </c:pt>
                <c:pt idx="114">
                  <c:v>84.323567774936052</c:v>
                </c:pt>
                <c:pt idx="115">
                  <c:v>62.960959079283882</c:v>
                </c:pt>
                <c:pt idx="116">
                  <c:v>42.10217391304348</c:v>
                </c:pt>
                <c:pt idx="117">
                  <c:v>19.424079283887469</c:v>
                </c:pt>
                <c:pt idx="118">
                  <c:v>0.8142838874680306</c:v>
                </c:pt>
                <c:pt idx="119">
                  <c:v>8.5877621483375961</c:v>
                </c:pt>
                <c:pt idx="120">
                  <c:v>30.84388746803069</c:v>
                </c:pt>
                <c:pt idx="121">
                  <c:v>55.164693094629158</c:v>
                </c:pt>
                <c:pt idx="122">
                  <c:v>77.494936061381068</c:v>
                </c:pt>
                <c:pt idx="123">
                  <c:v>100.21162404092073</c:v>
                </c:pt>
                <c:pt idx="124">
                  <c:v>122.15053708439898</c:v>
                </c:pt>
                <c:pt idx="125">
                  <c:v>144.84910485933503</c:v>
                </c:pt>
                <c:pt idx="126">
                  <c:v>166.37663682864454</c:v>
                </c:pt>
                <c:pt idx="127">
                  <c:v>188.55090792838874</c:v>
                </c:pt>
                <c:pt idx="128">
                  <c:v>211.93673913043477</c:v>
                </c:pt>
                <c:pt idx="129">
                  <c:v>233.0475191815857</c:v>
                </c:pt>
                <c:pt idx="130">
                  <c:v>254.85106138107417</c:v>
                </c:pt>
                <c:pt idx="131">
                  <c:v>277.00210997442457</c:v>
                </c:pt>
                <c:pt idx="132">
                  <c:v>298.81556265984653</c:v>
                </c:pt>
                <c:pt idx="133">
                  <c:v>320.5991560102301</c:v>
                </c:pt>
                <c:pt idx="134">
                  <c:v>344.21609974424553</c:v>
                </c:pt>
                <c:pt idx="135">
                  <c:v>365.10773657289002</c:v>
                </c:pt>
                <c:pt idx="136">
                  <c:v>386.71902813299226</c:v>
                </c:pt>
                <c:pt idx="137">
                  <c:v>410.6017902813299</c:v>
                </c:pt>
                <c:pt idx="138">
                  <c:v>431.4113043478261</c:v>
                </c:pt>
                <c:pt idx="139">
                  <c:v>453.10029411764702</c:v>
                </c:pt>
                <c:pt idx="140">
                  <c:v>475.03595907928388</c:v>
                </c:pt>
                <c:pt idx="141">
                  <c:v>498.66801790281329</c:v>
                </c:pt>
                <c:pt idx="142">
                  <c:v>519.91677749360611</c:v>
                </c:pt>
                <c:pt idx="143">
                  <c:v>541.65647058823527</c:v>
                </c:pt>
                <c:pt idx="144">
                  <c:v>563.20803069053716</c:v>
                </c:pt>
                <c:pt idx="145">
                  <c:v>585.86649616368288</c:v>
                </c:pt>
                <c:pt idx="146">
                  <c:v>609.4551662404092</c:v>
                </c:pt>
                <c:pt idx="147">
                  <c:v>630.04398976982088</c:v>
                </c:pt>
                <c:pt idx="148">
                  <c:v>638.39777493606141</c:v>
                </c:pt>
                <c:pt idx="149">
                  <c:v>614.23721227621479</c:v>
                </c:pt>
                <c:pt idx="150">
                  <c:v>592.65503836317134</c:v>
                </c:pt>
                <c:pt idx="151">
                  <c:v>571.15617647058821</c:v>
                </c:pt>
                <c:pt idx="152">
                  <c:v>548.6791048593351</c:v>
                </c:pt>
                <c:pt idx="153">
                  <c:v>525.70920716112528</c:v>
                </c:pt>
                <c:pt idx="154">
                  <c:v>503.92200767263432</c:v>
                </c:pt>
                <c:pt idx="155">
                  <c:v>482.40283887468024</c:v>
                </c:pt>
                <c:pt idx="156">
                  <c:v>459.84476982097186</c:v>
                </c:pt>
                <c:pt idx="157">
                  <c:v>438.15684143222501</c:v>
                </c:pt>
                <c:pt idx="158">
                  <c:v>415.82534526854221</c:v>
                </c:pt>
                <c:pt idx="159">
                  <c:v>393.80991048593353</c:v>
                </c:pt>
                <c:pt idx="160">
                  <c:v>371.94031969309458</c:v>
                </c:pt>
                <c:pt idx="161">
                  <c:v>349.60058823529408</c:v>
                </c:pt>
                <c:pt idx="162">
                  <c:v>328.26817135549874</c:v>
                </c:pt>
                <c:pt idx="163">
                  <c:v>307.03421994884906</c:v>
                </c:pt>
                <c:pt idx="164">
                  <c:v>285.11083120204603</c:v>
                </c:pt>
                <c:pt idx="165">
                  <c:v>262.38916879795397</c:v>
                </c:pt>
                <c:pt idx="166">
                  <c:v>240.28093350383631</c:v>
                </c:pt>
                <c:pt idx="167">
                  <c:v>219.35829923273656</c:v>
                </c:pt>
                <c:pt idx="168">
                  <c:v>195.76907928388746</c:v>
                </c:pt>
                <c:pt idx="169">
                  <c:v>174.97196930946291</c:v>
                </c:pt>
                <c:pt idx="170">
                  <c:v>152.95722506393861</c:v>
                </c:pt>
                <c:pt idx="171">
                  <c:v>130.84156010230177</c:v>
                </c:pt>
                <c:pt idx="172">
                  <c:v>110.28723785166241</c:v>
                </c:pt>
                <c:pt idx="173">
                  <c:v>89.056048593350383</c:v>
                </c:pt>
                <c:pt idx="174">
                  <c:v>66.229641943734023</c:v>
                </c:pt>
                <c:pt idx="175">
                  <c:v>45.839373401534523</c:v>
                </c:pt>
                <c:pt idx="176">
                  <c:v>20.146918158567775</c:v>
                </c:pt>
                <c:pt idx="177">
                  <c:v>1.658235294117647</c:v>
                </c:pt>
                <c:pt idx="178">
                  <c:v>0.40645780051150887</c:v>
                </c:pt>
                <c:pt idx="179">
                  <c:v>12.637774936061382</c:v>
                </c:pt>
                <c:pt idx="180">
                  <c:v>36.185485933503841</c:v>
                </c:pt>
                <c:pt idx="181">
                  <c:v>61.772071611253196</c:v>
                </c:pt>
                <c:pt idx="182">
                  <c:v>83.785012787723787</c:v>
                </c:pt>
                <c:pt idx="183">
                  <c:v>105.97451406649616</c:v>
                </c:pt>
                <c:pt idx="184">
                  <c:v>127.64978260869565</c:v>
                </c:pt>
                <c:pt idx="185">
                  <c:v>150.57835038363172</c:v>
                </c:pt>
                <c:pt idx="186">
                  <c:v>172.97358056265981</c:v>
                </c:pt>
                <c:pt idx="187">
                  <c:v>194.18115089514066</c:v>
                </c:pt>
                <c:pt idx="188">
                  <c:v>215.7383631713555</c:v>
                </c:pt>
                <c:pt idx="189">
                  <c:v>238.24645780051151</c:v>
                </c:pt>
                <c:pt idx="190">
                  <c:v>259.61950127877242</c:v>
                </c:pt>
                <c:pt idx="191">
                  <c:v>282.18915601023019</c:v>
                </c:pt>
                <c:pt idx="192">
                  <c:v>303.6644757033248</c:v>
                </c:pt>
                <c:pt idx="193">
                  <c:v>327.19847826086959</c:v>
                </c:pt>
                <c:pt idx="194">
                  <c:v>347.99340153452681</c:v>
                </c:pt>
                <c:pt idx="195">
                  <c:v>369.93728900255752</c:v>
                </c:pt>
                <c:pt idx="196">
                  <c:v>393.20379795396417</c:v>
                </c:pt>
                <c:pt idx="197">
                  <c:v>414.58149616368291</c:v>
                </c:pt>
                <c:pt idx="198">
                  <c:v>437.32222506393856</c:v>
                </c:pt>
                <c:pt idx="199">
                  <c:v>461.82679028132992</c:v>
                </c:pt>
                <c:pt idx="200">
                  <c:v>482.58149616368286</c:v>
                </c:pt>
                <c:pt idx="201">
                  <c:v>504.48762148337596</c:v>
                </c:pt>
                <c:pt idx="202">
                  <c:v>526.6458439897699</c:v>
                </c:pt>
                <c:pt idx="203">
                  <c:v>550.12575447570339</c:v>
                </c:pt>
                <c:pt idx="204">
                  <c:v>571.11498721227611</c:v>
                </c:pt>
                <c:pt idx="205">
                  <c:v>592.59846547314578</c:v>
                </c:pt>
                <c:pt idx="206">
                  <c:v>614.161547314578</c:v>
                </c:pt>
                <c:pt idx="207">
                  <c:v>636.00943734015345</c:v>
                </c:pt>
                <c:pt idx="208">
                  <c:v>628.26739130434783</c:v>
                </c:pt>
                <c:pt idx="209">
                  <c:v>605.42946291560099</c:v>
                </c:pt>
                <c:pt idx="210">
                  <c:v>583.58182864450123</c:v>
                </c:pt>
                <c:pt idx="211">
                  <c:v>561.68902813299235</c:v>
                </c:pt>
                <c:pt idx="212">
                  <c:v>540.06470588235288</c:v>
                </c:pt>
                <c:pt idx="213">
                  <c:v>518.72020460358044</c:v>
                </c:pt>
                <c:pt idx="214">
                  <c:v>496.66154731457794</c:v>
                </c:pt>
                <c:pt idx="215">
                  <c:v>474.21851662404083</c:v>
                </c:pt>
                <c:pt idx="216">
                  <c:v>452.44529411764705</c:v>
                </c:pt>
                <c:pt idx="217">
                  <c:v>429.95369565217385</c:v>
                </c:pt>
                <c:pt idx="218">
                  <c:v>408.14795396419436</c:v>
                </c:pt>
                <c:pt idx="219">
                  <c:v>386.11826086956518</c:v>
                </c:pt>
                <c:pt idx="220">
                  <c:v>364.37898976982098</c:v>
                </c:pt>
                <c:pt idx="221">
                  <c:v>342.05694373401536</c:v>
                </c:pt>
                <c:pt idx="222">
                  <c:v>319.25551150895137</c:v>
                </c:pt>
                <c:pt idx="223">
                  <c:v>296.82612531969306</c:v>
                </c:pt>
                <c:pt idx="224">
                  <c:v>274.52616368286448</c:v>
                </c:pt>
                <c:pt idx="225">
                  <c:v>253.23015345268541</c:v>
                </c:pt>
                <c:pt idx="226">
                  <c:v>231.73065217391303</c:v>
                </c:pt>
                <c:pt idx="227">
                  <c:v>208.35470588235293</c:v>
                </c:pt>
                <c:pt idx="228">
                  <c:v>187.54204603580564</c:v>
                </c:pt>
                <c:pt idx="229">
                  <c:v>164.52149616368285</c:v>
                </c:pt>
                <c:pt idx="230">
                  <c:v>145.40358056265984</c:v>
                </c:pt>
                <c:pt idx="231">
                  <c:v>123.90956521739129</c:v>
                </c:pt>
                <c:pt idx="232">
                  <c:v>102.67012787723786</c:v>
                </c:pt>
                <c:pt idx="233">
                  <c:v>80.529936061381079</c:v>
                </c:pt>
                <c:pt idx="234">
                  <c:v>53.801547314578002</c:v>
                </c:pt>
                <c:pt idx="235">
                  <c:v>33.679744245524297</c:v>
                </c:pt>
                <c:pt idx="236">
                  <c:v>9.2682992327365721</c:v>
                </c:pt>
                <c:pt idx="237">
                  <c:v>0.49914322250639387</c:v>
                </c:pt>
                <c:pt idx="238">
                  <c:v>10.263849104859334</c:v>
                </c:pt>
                <c:pt idx="239">
                  <c:v>32.644514066496164</c:v>
                </c:pt>
                <c:pt idx="240">
                  <c:v>58.303184143222502</c:v>
                </c:pt>
                <c:pt idx="241">
                  <c:v>80.287391304347835</c:v>
                </c:pt>
                <c:pt idx="242">
                  <c:v>102.4689641943734</c:v>
                </c:pt>
                <c:pt idx="243">
                  <c:v>123.46520460358056</c:v>
                </c:pt>
                <c:pt idx="244">
                  <c:v>144.6429923273657</c:v>
                </c:pt>
                <c:pt idx="245">
                  <c:v>167.63734015345267</c:v>
                </c:pt>
                <c:pt idx="246">
                  <c:v>189.64230179028129</c:v>
                </c:pt>
                <c:pt idx="247">
                  <c:v>211.74093350383632</c:v>
                </c:pt>
                <c:pt idx="248">
                  <c:v>235.01732736572887</c:v>
                </c:pt>
                <c:pt idx="249">
                  <c:v>255.95548593350384</c:v>
                </c:pt>
                <c:pt idx="250">
                  <c:v>278.93456521739131</c:v>
                </c:pt>
                <c:pt idx="251">
                  <c:v>300.216189258312</c:v>
                </c:pt>
                <c:pt idx="252">
                  <c:v>323.97772378516618</c:v>
                </c:pt>
                <c:pt idx="253">
                  <c:v>344.5901534526854</c:v>
                </c:pt>
                <c:pt idx="254">
                  <c:v>366.38257033248078</c:v>
                </c:pt>
                <c:pt idx="255">
                  <c:v>390.15840153452683</c:v>
                </c:pt>
                <c:pt idx="256">
                  <c:v>411.18236572890021</c:v>
                </c:pt>
                <c:pt idx="257">
                  <c:v>432.64194373401534</c:v>
                </c:pt>
                <c:pt idx="258">
                  <c:v>455.19547314578</c:v>
                </c:pt>
                <c:pt idx="259">
                  <c:v>478.70780051150888</c:v>
                </c:pt>
                <c:pt idx="260">
                  <c:v>499.64515345268541</c:v>
                </c:pt>
                <c:pt idx="261">
                  <c:v>521.10566496163688</c:v>
                </c:pt>
                <c:pt idx="262">
                  <c:v>543.01714833759593</c:v>
                </c:pt>
                <c:pt idx="263">
                  <c:v>566.77249360613814</c:v>
                </c:pt>
                <c:pt idx="264">
                  <c:v>588.53921994884911</c:v>
                </c:pt>
                <c:pt idx="265">
                  <c:v>609.69038363171353</c:v>
                </c:pt>
                <c:pt idx="266">
                  <c:v>631.5488491048593</c:v>
                </c:pt>
                <c:pt idx="267">
                  <c:v>636.96048593350383</c:v>
                </c:pt>
                <c:pt idx="268">
                  <c:v>612.48806905370839</c:v>
                </c:pt>
                <c:pt idx="269">
                  <c:v>590.96150895140659</c:v>
                </c:pt>
                <c:pt idx="270">
                  <c:v>568.5739514066496</c:v>
                </c:pt>
                <c:pt idx="271">
                  <c:v>546.32303069053717</c:v>
                </c:pt>
                <c:pt idx="272">
                  <c:v>523.27691815856781</c:v>
                </c:pt>
                <c:pt idx="273">
                  <c:v>501.11718670076721</c:v>
                </c:pt>
                <c:pt idx="274">
                  <c:v>479.42595907928393</c:v>
                </c:pt>
                <c:pt idx="275">
                  <c:v>456.82517902813294</c:v>
                </c:pt>
                <c:pt idx="276">
                  <c:v>434.83007672634272</c:v>
                </c:pt>
                <c:pt idx="277">
                  <c:v>412.54248081841433</c:v>
                </c:pt>
                <c:pt idx="278">
                  <c:v>390.68377237851666</c:v>
                </c:pt>
                <c:pt idx="279">
                  <c:v>368.75883631713555</c:v>
                </c:pt>
                <c:pt idx="280">
                  <c:v>347.19312020460359</c:v>
                </c:pt>
                <c:pt idx="281">
                  <c:v>325.85552429667518</c:v>
                </c:pt>
                <c:pt idx="282">
                  <c:v>303.86400255754472</c:v>
                </c:pt>
                <c:pt idx="283">
                  <c:v>282.51308184143227</c:v>
                </c:pt>
                <c:pt idx="284">
                  <c:v>260.02047314578004</c:v>
                </c:pt>
                <c:pt idx="285">
                  <c:v>237.28441176470588</c:v>
                </c:pt>
                <c:pt idx="286">
                  <c:v>216.16911764705881</c:v>
                </c:pt>
                <c:pt idx="287">
                  <c:v>193.57654731457799</c:v>
                </c:pt>
                <c:pt idx="288">
                  <c:v>171.78689258312019</c:v>
                </c:pt>
                <c:pt idx="289">
                  <c:v>149.79579283887466</c:v>
                </c:pt>
                <c:pt idx="290">
                  <c:v>128.24230179028132</c:v>
                </c:pt>
                <c:pt idx="291">
                  <c:v>104.69060102301789</c:v>
                </c:pt>
                <c:pt idx="292">
                  <c:v>82.747455242966737</c:v>
                </c:pt>
                <c:pt idx="293">
                  <c:v>61.163631713554985</c:v>
                </c:pt>
                <c:pt idx="294">
                  <c:v>39.496317135549873</c:v>
                </c:pt>
                <c:pt idx="295">
                  <c:v>13.6489641943734</c:v>
                </c:pt>
                <c:pt idx="296">
                  <c:v>1.274846547314578</c:v>
                </c:pt>
              </c:numCache>
            </c:numRef>
          </c:xVal>
          <c:yVal>
            <c:numRef>
              <c:f>'500Na'!$K$2:$K$624</c:f>
              <c:numCache>
                <c:formatCode>General</c:formatCode>
                <c:ptCount val="623"/>
                <c:pt idx="0">
                  <c:v>4.3902348007327299E-2</c:v>
                </c:pt>
                <c:pt idx="1">
                  <c:v>8.321523011798837E-2</c:v>
                </c:pt>
                <c:pt idx="2">
                  <c:v>0.12380095984864986</c:v>
                </c:pt>
                <c:pt idx="3">
                  <c:v>0.15455059068308455</c:v>
                </c:pt>
                <c:pt idx="4">
                  <c:v>0.19141884992147709</c:v>
                </c:pt>
                <c:pt idx="5">
                  <c:v>0.21616386016083194</c:v>
                </c:pt>
                <c:pt idx="6">
                  <c:v>0.24001032620427462</c:v>
                </c:pt>
                <c:pt idx="7">
                  <c:v>0.27675855290480522</c:v>
                </c:pt>
                <c:pt idx="8">
                  <c:v>0.29464211001464963</c:v>
                </c:pt>
                <c:pt idx="9">
                  <c:v>0.3232005020208758</c:v>
                </c:pt>
                <c:pt idx="10">
                  <c:v>0.35440811753363993</c:v>
                </c:pt>
                <c:pt idx="11">
                  <c:v>0.37692904747918898</c:v>
                </c:pt>
                <c:pt idx="12">
                  <c:v>0.40275010660795324</c:v>
                </c:pt>
                <c:pt idx="13">
                  <c:v>0.42126061903236939</c:v>
                </c:pt>
                <c:pt idx="14">
                  <c:v>0.44668599417405325</c:v>
                </c:pt>
                <c:pt idx="15">
                  <c:v>0.4620845957677025</c:v>
                </c:pt>
                <c:pt idx="16">
                  <c:v>0.47969933980418966</c:v>
                </c:pt>
                <c:pt idx="17">
                  <c:v>0.49864082975828639</c:v>
                </c:pt>
                <c:pt idx="18">
                  <c:v>0.51505145157980703</c:v>
                </c:pt>
                <c:pt idx="19">
                  <c:v>0.5332864894481002</c:v>
                </c:pt>
                <c:pt idx="20">
                  <c:v>0.5482903429841206</c:v>
                </c:pt>
                <c:pt idx="21">
                  <c:v>0.56335762043149362</c:v>
                </c:pt>
                <c:pt idx="22">
                  <c:v>0.57517648715331815</c:v>
                </c:pt>
                <c:pt idx="23">
                  <c:v>0.5865842320292588</c:v>
                </c:pt>
                <c:pt idx="24">
                  <c:v>0.59908112936378188</c:v>
                </c:pt>
                <c:pt idx="25">
                  <c:v>0.61037298367099679</c:v>
                </c:pt>
                <c:pt idx="26">
                  <c:v>0.61911699552923238</c:v>
                </c:pt>
                <c:pt idx="27">
                  <c:v>0.63229422521890344</c:v>
                </c:pt>
                <c:pt idx="28">
                  <c:v>0.64256801020140975</c:v>
                </c:pt>
                <c:pt idx="29">
                  <c:v>0.65333220001974368</c:v>
                </c:pt>
                <c:pt idx="30">
                  <c:v>0.64822106101341836</c:v>
                </c:pt>
                <c:pt idx="31">
                  <c:v>0.63787218087605624</c:v>
                </c:pt>
                <c:pt idx="32">
                  <c:v>0.63318406230125934</c:v>
                </c:pt>
                <c:pt idx="33">
                  <c:v>0.62842033477710812</c:v>
                </c:pt>
                <c:pt idx="34">
                  <c:v>0.62052774022723101</c:v>
                </c:pt>
                <c:pt idx="35">
                  <c:v>0.61285114532073448</c:v>
                </c:pt>
                <c:pt idx="36">
                  <c:v>0.60667529682498911</c:v>
                </c:pt>
                <c:pt idx="37">
                  <c:v>0.59833060973239782</c:v>
                </c:pt>
                <c:pt idx="38">
                  <c:v>0.59007772503794198</c:v>
                </c:pt>
                <c:pt idx="39">
                  <c:v>0.57853864609228967</c:v>
                </c:pt>
                <c:pt idx="40">
                  <c:v>0.56684817901156193</c:v>
                </c:pt>
                <c:pt idx="41">
                  <c:v>0.55640410272354801</c:v>
                </c:pt>
                <c:pt idx="42">
                  <c:v>0.5438876545660728</c:v>
                </c:pt>
                <c:pt idx="43">
                  <c:v>0.52583730520159833</c:v>
                </c:pt>
                <c:pt idx="44">
                  <c:v>0.50659344027351993</c:v>
                </c:pt>
                <c:pt idx="45">
                  <c:v>0.48711334343249191</c:v>
                </c:pt>
                <c:pt idx="46">
                  <c:v>0.46439562346134117</c:v>
                </c:pt>
                <c:pt idx="47">
                  <c:v>0.44035621647347944</c:v>
                </c:pt>
                <c:pt idx="48">
                  <c:v>0.41633425845581123</c:v>
                </c:pt>
                <c:pt idx="49">
                  <c:v>0.38942095907216873</c:v>
                </c:pt>
                <c:pt idx="50">
                  <c:v>0.36019652610621572</c:v>
                </c:pt>
                <c:pt idx="51">
                  <c:v>0.3278296633786007</c:v>
                </c:pt>
                <c:pt idx="52">
                  <c:v>0.29830379688231962</c:v>
                </c:pt>
                <c:pt idx="53">
                  <c:v>0.26118951556031317</c:v>
                </c:pt>
                <c:pt idx="54">
                  <c:v>0.21300326120773105</c:v>
                </c:pt>
                <c:pt idx="55">
                  <c:v>0.17464860264526266</c:v>
                </c:pt>
                <c:pt idx="56">
                  <c:v>0.13185682347919603</c:v>
                </c:pt>
                <c:pt idx="57">
                  <c:v>7.2825292923355087E-2</c:v>
                </c:pt>
                <c:pt idx="58">
                  <c:v>3.1459748038877952E-2</c:v>
                </c:pt>
                <c:pt idx="59">
                  <c:v>5.5019839603962797E-2</c:v>
                </c:pt>
                <c:pt idx="60">
                  <c:v>9.3515049283366125E-2</c:v>
                </c:pt>
                <c:pt idx="61">
                  <c:v>0.12683889765430231</c:v>
                </c:pt>
                <c:pt idx="62">
                  <c:v>0.15903363023745853</c:v>
                </c:pt>
                <c:pt idx="63">
                  <c:v>0.18742489884303359</c:v>
                </c:pt>
                <c:pt idx="64">
                  <c:v>0.21900174798435171</c:v>
                </c:pt>
                <c:pt idx="65">
                  <c:v>0.24382313703579581</c:v>
                </c:pt>
                <c:pt idx="66">
                  <c:v>0.26710889928322396</c:v>
                </c:pt>
                <c:pt idx="67">
                  <c:v>0.29462440102859272</c:v>
                </c:pt>
                <c:pt idx="68">
                  <c:v>0.32628833316910155</c:v>
                </c:pt>
                <c:pt idx="69">
                  <c:v>0.35573611139520589</c:v>
                </c:pt>
                <c:pt idx="70">
                  <c:v>0.38291569548077919</c:v>
                </c:pt>
                <c:pt idx="71">
                  <c:v>0.40183087002973389</c:v>
                </c:pt>
                <c:pt idx="72">
                  <c:v>0.41888278348614943</c:v>
                </c:pt>
                <c:pt idx="73">
                  <c:v>0.43736387322798204</c:v>
                </c:pt>
                <c:pt idx="74">
                  <c:v>0.45881563076573534</c:v>
                </c:pt>
                <c:pt idx="75">
                  <c:v>0.47592427587883468</c:v>
                </c:pt>
                <c:pt idx="76">
                  <c:v>0.49384449992293555</c:v>
                </c:pt>
                <c:pt idx="77">
                  <c:v>0.51057881000928484</c:v>
                </c:pt>
                <c:pt idx="78">
                  <c:v>0.52750815224286174</c:v>
                </c:pt>
                <c:pt idx="79">
                  <c:v>0.54065138868742113</c:v>
                </c:pt>
                <c:pt idx="80">
                  <c:v>0.5542781906719193</c:v>
                </c:pt>
                <c:pt idx="81">
                  <c:v>0.5696182595006487</c:v>
                </c:pt>
                <c:pt idx="82">
                  <c:v>0.58378976936451099</c:v>
                </c:pt>
                <c:pt idx="83">
                  <c:v>0.59291021679169165</c:v>
                </c:pt>
                <c:pt idx="84">
                  <c:v>0.60569285872371548</c:v>
                </c:pt>
                <c:pt idx="85">
                  <c:v>0.61947524871156889</c:v>
                </c:pt>
                <c:pt idx="86">
                  <c:v>0.63065011260573089</c:v>
                </c:pt>
                <c:pt idx="87">
                  <c:v>0.63860259447630463</c:v>
                </c:pt>
                <c:pt idx="88">
                  <c:v>0.64474324712041542</c:v>
                </c:pt>
                <c:pt idx="89">
                  <c:v>0.64072901634896973</c:v>
                </c:pt>
                <c:pt idx="90">
                  <c:v>0.63593397046709921</c:v>
                </c:pt>
                <c:pt idx="91">
                  <c:v>0.63090642768099425</c:v>
                </c:pt>
                <c:pt idx="92">
                  <c:v>0.62462709762271917</c:v>
                </c:pt>
                <c:pt idx="93">
                  <c:v>0.62035001140203327</c:v>
                </c:pt>
                <c:pt idx="94">
                  <c:v>0.61032097939916463</c:v>
                </c:pt>
                <c:pt idx="95">
                  <c:v>0.60253058023453865</c:v>
                </c:pt>
                <c:pt idx="96">
                  <c:v>0.59437458925001041</c:v>
                </c:pt>
                <c:pt idx="97">
                  <c:v>0.58357394573427579</c:v>
                </c:pt>
                <c:pt idx="98">
                  <c:v>0.57489955211300592</c:v>
                </c:pt>
                <c:pt idx="99">
                  <c:v>0.56381802682973181</c:v>
                </c:pt>
                <c:pt idx="100">
                  <c:v>0.54891728535591333</c:v>
                </c:pt>
                <c:pt idx="101">
                  <c:v>0.53430220132506945</c:v>
                </c:pt>
                <c:pt idx="102">
                  <c:v>0.51885630165765761</c:v>
                </c:pt>
                <c:pt idx="103">
                  <c:v>0.50147612003312347</c:v>
                </c:pt>
                <c:pt idx="104">
                  <c:v>0.48277029041288211</c:v>
                </c:pt>
                <c:pt idx="105">
                  <c:v>0.46174095270549032</c:v>
                </c:pt>
                <c:pt idx="106">
                  <c:v>0.43631685050440844</c:v>
                </c:pt>
                <c:pt idx="107">
                  <c:v>0.41015348066292451</c:v>
                </c:pt>
                <c:pt idx="108">
                  <c:v>0.38602969348122851</c:v>
                </c:pt>
                <c:pt idx="109">
                  <c:v>0.35742490368739188</c:v>
                </c:pt>
                <c:pt idx="110">
                  <c:v>0.32392329677729359</c:v>
                </c:pt>
                <c:pt idx="111">
                  <c:v>0.29594257695964521</c:v>
                </c:pt>
                <c:pt idx="112">
                  <c:v>0.26673405435815972</c:v>
                </c:pt>
                <c:pt idx="113">
                  <c:v>0.22042977060116245</c:v>
                </c:pt>
                <c:pt idx="114">
                  <c:v>0.18005922904291982</c:v>
                </c:pt>
                <c:pt idx="115">
                  <c:v>0.1385262118744004</c:v>
                </c:pt>
                <c:pt idx="116">
                  <c:v>8.5967085438129962E-2</c:v>
                </c:pt>
                <c:pt idx="117">
                  <c:v>2.961923086617679E-2</c:v>
                </c:pt>
                <c:pt idx="118">
                  <c:v>3.9474777038564328E-2</c:v>
                </c:pt>
                <c:pt idx="119">
                  <c:v>7.6841382711503411E-2</c:v>
                </c:pt>
                <c:pt idx="120">
                  <c:v>0.11456473899884073</c:v>
                </c:pt>
                <c:pt idx="121">
                  <c:v>0.14036873603638134</c:v>
                </c:pt>
                <c:pt idx="122">
                  <c:v>0.18241364961938752</c:v>
                </c:pt>
                <c:pt idx="123">
                  <c:v>0.20586635954699684</c:v>
                </c:pt>
                <c:pt idx="124">
                  <c:v>0.23275192987426416</c:v>
                </c:pt>
                <c:pt idx="125">
                  <c:v>0.26492369482295125</c:v>
                </c:pt>
                <c:pt idx="126">
                  <c:v>0.28294354888567069</c:v>
                </c:pt>
                <c:pt idx="127">
                  <c:v>0.30970050103347058</c:v>
                </c:pt>
                <c:pt idx="128">
                  <c:v>0.33130258103263566</c:v>
                </c:pt>
                <c:pt idx="129">
                  <c:v>0.35770220118488139</c:v>
                </c:pt>
                <c:pt idx="130">
                  <c:v>0.38933141595397608</c:v>
                </c:pt>
                <c:pt idx="131">
                  <c:v>0.40606368402333098</c:v>
                </c:pt>
                <c:pt idx="132">
                  <c:v>0.42396260378498546</c:v>
                </c:pt>
                <c:pt idx="133">
                  <c:v>0.4437743057960874</c:v>
                </c:pt>
                <c:pt idx="134">
                  <c:v>0.46378278492101177</c:v>
                </c:pt>
                <c:pt idx="135">
                  <c:v>0.48018163158323612</c:v>
                </c:pt>
                <c:pt idx="136">
                  <c:v>0.49961988918830552</c:v>
                </c:pt>
                <c:pt idx="137">
                  <c:v>0.51750413757495595</c:v>
                </c:pt>
                <c:pt idx="138">
                  <c:v>0.52862496242137302</c:v>
                </c:pt>
                <c:pt idx="139">
                  <c:v>0.54115087096879799</c:v>
                </c:pt>
                <c:pt idx="140">
                  <c:v>0.55469082337806597</c:v>
                </c:pt>
                <c:pt idx="141">
                  <c:v>0.57203581195878617</c:v>
                </c:pt>
                <c:pt idx="142">
                  <c:v>0.58273778017813938</c:v>
                </c:pt>
                <c:pt idx="143">
                  <c:v>0.60028589215899963</c:v>
                </c:pt>
                <c:pt idx="144">
                  <c:v>0.61164368965982097</c:v>
                </c:pt>
                <c:pt idx="145">
                  <c:v>0.62359406819861696</c:v>
                </c:pt>
                <c:pt idx="146">
                  <c:v>0.63622503763112037</c:v>
                </c:pt>
                <c:pt idx="147">
                  <c:v>0.64153224588057711</c:v>
                </c:pt>
                <c:pt idx="148">
                  <c:v>0.63747921339654923</c:v>
                </c:pt>
                <c:pt idx="149">
                  <c:v>0.63230709891179948</c:v>
                </c:pt>
                <c:pt idx="150">
                  <c:v>0.62592425540363539</c:v>
                </c:pt>
                <c:pt idx="151">
                  <c:v>0.61937637222835262</c:v>
                </c:pt>
                <c:pt idx="152">
                  <c:v>0.61309725328751941</c:v>
                </c:pt>
                <c:pt idx="153">
                  <c:v>0.60655279608404666</c:v>
                </c:pt>
                <c:pt idx="154">
                  <c:v>0.5975589716010099</c:v>
                </c:pt>
                <c:pt idx="155">
                  <c:v>0.58802491955525094</c:v>
                </c:pt>
                <c:pt idx="156">
                  <c:v>0.57871478903907247</c:v>
                </c:pt>
                <c:pt idx="157">
                  <c:v>0.56940581421415704</c:v>
                </c:pt>
                <c:pt idx="158">
                  <c:v>0.55830196699832402</c:v>
                </c:pt>
                <c:pt idx="159">
                  <c:v>0.54445680361388649</c:v>
                </c:pt>
                <c:pt idx="160">
                  <c:v>0.527203572542289</c:v>
                </c:pt>
                <c:pt idx="161">
                  <c:v>0.50935296841486966</c:v>
                </c:pt>
                <c:pt idx="162">
                  <c:v>0.49487051861341635</c:v>
                </c:pt>
                <c:pt idx="163">
                  <c:v>0.4710093287165627</c:v>
                </c:pt>
                <c:pt idx="164">
                  <c:v>0.45341221254912611</c:v>
                </c:pt>
                <c:pt idx="165">
                  <c:v>0.42697140811583834</c:v>
                </c:pt>
                <c:pt idx="166">
                  <c:v>0.39832321857906955</c:v>
                </c:pt>
                <c:pt idx="167">
                  <c:v>0.37066441707960845</c:v>
                </c:pt>
                <c:pt idx="168">
                  <c:v>0.34512927679885691</c:v>
                </c:pt>
                <c:pt idx="169">
                  <c:v>0.31966505240077409</c:v>
                </c:pt>
                <c:pt idx="170">
                  <c:v>0.29083654041210083</c:v>
                </c:pt>
                <c:pt idx="171">
                  <c:v>0.26201544533887489</c:v>
                </c:pt>
                <c:pt idx="172">
                  <c:v>0.22674857218124714</c:v>
                </c:pt>
                <c:pt idx="173">
                  <c:v>0.18243509105408368</c:v>
                </c:pt>
                <c:pt idx="174">
                  <c:v>0.13788142569669934</c:v>
                </c:pt>
                <c:pt idx="175">
                  <c:v>8.7057720661722252E-2</c:v>
                </c:pt>
                <c:pt idx="176">
                  <c:v>2.9428656754859644E-2</c:v>
                </c:pt>
                <c:pt idx="177">
                  <c:v>2.9181160584364416E-2</c:v>
                </c:pt>
                <c:pt idx="178">
                  <c:v>4.8258514297936102E-2</c:v>
                </c:pt>
                <c:pt idx="179">
                  <c:v>9.2807424593967514E-2</c:v>
                </c:pt>
                <c:pt idx="180">
                  <c:v>0.12616551227115422</c:v>
                </c:pt>
                <c:pt idx="181">
                  <c:v>0.15916191194329021</c:v>
                </c:pt>
                <c:pt idx="182">
                  <c:v>0.19014675126954805</c:v>
                </c:pt>
                <c:pt idx="183">
                  <c:v>0.21090213451308612</c:v>
                </c:pt>
                <c:pt idx="184">
                  <c:v>0.23026989934902703</c:v>
                </c:pt>
                <c:pt idx="185">
                  <c:v>0.25166150068521137</c:v>
                </c:pt>
                <c:pt idx="186">
                  <c:v>0.28033485999025837</c:v>
                </c:pt>
                <c:pt idx="187">
                  <c:v>0.30957079278820171</c:v>
                </c:pt>
                <c:pt idx="188">
                  <c:v>0.33822562036751391</c:v>
                </c:pt>
                <c:pt idx="189">
                  <c:v>0.36574000705951365</c:v>
                </c:pt>
                <c:pt idx="190">
                  <c:v>0.38852582230033322</c:v>
                </c:pt>
                <c:pt idx="191">
                  <c:v>0.40280411277500089</c:v>
                </c:pt>
                <c:pt idx="192">
                  <c:v>0.4250325829978126</c:v>
                </c:pt>
                <c:pt idx="193">
                  <c:v>0.43932175749790447</c:v>
                </c:pt>
                <c:pt idx="194">
                  <c:v>0.45645897205256913</c:v>
                </c:pt>
                <c:pt idx="195">
                  <c:v>0.47566905230552031</c:v>
                </c:pt>
                <c:pt idx="196">
                  <c:v>0.49413794275747946</c:v>
                </c:pt>
                <c:pt idx="197">
                  <c:v>0.50994978320504869</c:v>
                </c:pt>
                <c:pt idx="198">
                  <c:v>0.52351991757702421</c:v>
                </c:pt>
                <c:pt idx="199">
                  <c:v>0.54072672590508186</c:v>
                </c:pt>
                <c:pt idx="200">
                  <c:v>0.55426169321737218</c:v>
                </c:pt>
                <c:pt idx="201">
                  <c:v>0.56763240806412651</c:v>
                </c:pt>
                <c:pt idx="202">
                  <c:v>0.58445654191558671</c:v>
                </c:pt>
                <c:pt idx="203">
                  <c:v>0.59759350291562874</c:v>
                </c:pt>
                <c:pt idx="204">
                  <c:v>0.608053695519301</c:v>
                </c:pt>
                <c:pt idx="205">
                  <c:v>0.62207376500939582</c:v>
                </c:pt>
                <c:pt idx="206">
                  <c:v>0.6303257403664323</c:v>
                </c:pt>
                <c:pt idx="207">
                  <c:v>0.63374850197697841</c:v>
                </c:pt>
                <c:pt idx="208">
                  <c:v>0.62733667227003775</c:v>
                </c:pt>
                <c:pt idx="209">
                  <c:v>0.62221504324332333</c:v>
                </c:pt>
                <c:pt idx="210">
                  <c:v>0.6160863092561053</c:v>
                </c:pt>
                <c:pt idx="211">
                  <c:v>0.60983742161226007</c:v>
                </c:pt>
                <c:pt idx="212">
                  <c:v>0.60310804493661541</c:v>
                </c:pt>
                <c:pt idx="213">
                  <c:v>0.59325767399565332</c:v>
                </c:pt>
                <c:pt idx="214">
                  <c:v>0.58462164456407106</c:v>
                </c:pt>
                <c:pt idx="215">
                  <c:v>0.57296841586093461</c:v>
                </c:pt>
                <c:pt idx="216">
                  <c:v>0.56320430810744992</c:v>
                </c:pt>
                <c:pt idx="217">
                  <c:v>0.55335605745318872</c:v>
                </c:pt>
                <c:pt idx="218">
                  <c:v>0.54034084808765537</c:v>
                </c:pt>
                <c:pt idx="219">
                  <c:v>0.52591747618514184</c:v>
                </c:pt>
                <c:pt idx="220">
                  <c:v>0.51265859157612736</c:v>
                </c:pt>
                <c:pt idx="221">
                  <c:v>0.49482580449274122</c:v>
                </c:pt>
                <c:pt idx="222">
                  <c:v>0.47728281746538198</c:v>
                </c:pt>
                <c:pt idx="223">
                  <c:v>0.45506723049496528</c:v>
                </c:pt>
                <c:pt idx="224">
                  <c:v>0.43247535268905607</c:v>
                </c:pt>
                <c:pt idx="225">
                  <c:v>0.40581243527798927</c:v>
                </c:pt>
                <c:pt idx="226">
                  <c:v>0.38038522296222788</c:v>
                </c:pt>
                <c:pt idx="227">
                  <c:v>0.35387484819653697</c:v>
                </c:pt>
                <c:pt idx="228">
                  <c:v>0.33134502022563139</c:v>
                </c:pt>
                <c:pt idx="229">
                  <c:v>0.30072630213586649</c:v>
                </c:pt>
                <c:pt idx="230">
                  <c:v>0.27206133829638507</c:v>
                </c:pt>
                <c:pt idx="231">
                  <c:v>0.2422024143705474</c:v>
                </c:pt>
                <c:pt idx="232">
                  <c:v>0.19569111261571484</c:v>
                </c:pt>
                <c:pt idx="233">
                  <c:v>0.14489697556977585</c:v>
                </c:pt>
                <c:pt idx="234">
                  <c:v>0.10849149711995217</c:v>
                </c:pt>
                <c:pt idx="235">
                  <c:v>5.4747206961742428E-2</c:v>
                </c:pt>
                <c:pt idx="236">
                  <c:v>2.9358398046092922E-2</c:v>
                </c:pt>
                <c:pt idx="237">
                  <c:v>4.0410796762707236E-2</c:v>
                </c:pt>
                <c:pt idx="238">
                  <c:v>8.0307326501642601E-2</c:v>
                </c:pt>
                <c:pt idx="239">
                  <c:v>0.11799172793033164</c:v>
                </c:pt>
                <c:pt idx="240">
                  <c:v>0.1509059419410817</c:v>
                </c:pt>
                <c:pt idx="241">
                  <c:v>0.18035910941557518</c:v>
                </c:pt>
                <c:pt idx="242">
                  <c:v>0.20995646300791773</c:v>
                </c:pt>
                <c:pt idx="243">
                  <c:v>0.2279763399771034</c:v>
                </c:pt>
                <c:pt idx="244">
                  <c:v>0.24618463665572549</c:v>
                </c:pt>
                <c:pt idx="245">
                  <c:v>0.27572371270802321</c:v>
                </c:pt>
                <c:pt idx="246">
                  <c:v>0.30314405554059876</c:v>
                </c:pt>
                <c:pt idx="247">
                  <c:v>0.32683452299465526</c:v>
                </c:pt>
                <c:pt idx="248">
                  <c:v>0.34906294749869865</c:v>
                </c:pt>
                <c:pt idx="249">
                  <c:v>0.37449490467850116</c:v>
                </c:pt>
                <c:pt idx="250">
                  <c:v>0.3928342167716562</c:v>
                </c:pt>
                <c:pt idx="251">
                  <c:v>0.41940151403946568</c:v>
                </c:pt>
                <c:pt idx="252">
                  <c:v>0.43872574214078769</c:v>
                </c:pt>
                <c:pt idx="253">
                  <c:v>0.45694718974508147</c:v>
                </c:pt>
                <c:pt idx="254">
                  <c:v>0.47388527256506607</c:v>
                </c:pt>
                <c:pt idx="255">
                  <c:v>0.48672385250106215</c:v>
                </c:pt>
                <c:pt idx="256">
                  <c:v>0.50003567754559286</c:v>
                </c:pt>
                <c:pt idx="257">
                  <c:v>0.51660278701004358</c:v>
                </c:pt>
                <c:pt idx="258">
                  <c:v>0.53195232834736184</c:v>
                </c:pt>
                <c:pt idx="259">
                  <c:v>0.54789359840571727</c:v>
                </c:pt>
                <c:pt idx="260">
                  <c:v>0.56354852076684747</c:v>
                </c:pt>
                <c:pt idx="261">
                  <c:v>0.57763441148411154</c:v>
                </c:pt>
                <c:pt idx="262">
                  <c:v>0.59464401754818286</c:v>
                </c:pt>
                <c:pt idx="263">
                  <c:v>0.60974159760834956</c:v>
                </c:pt>
                <c:pt idx="264">
                  <c:v>0.62192419614742833</c:v>
                </c:pt>
                <c:pt idx="265">
                  <c:v>0.63087223764704847</c:v>
                </c:pt>
                <c:pt idx="266">
                  <c:v>0.63642935637326403</c:v>
                </c:pt>
                <c:pt idx="267">
                  <c:v>0.63177523660930268</c:v>
                </c:pt>
                <c:pt idx="268">
                  <c:v>0.62612624458244259</c:v>
                </c:pt>
                <c:pt idx="269">
                  <c:v>0.61979269545797933</c:v>
                </c:pt>
                <c:pt idx="270">
                  <c:v>0.61250051067230082</c:v>
                </c:pt>
                <c:pt idx="271">
                  <c:v>0.60410955188422077</c:v>
                </c:pt>
                <c:pt idx="272">
                  <c:v>0.59594155458148246</c:v>
                </c:pt>
                <c:pt idx="273">
                  <c:v>0.58816232739126661</c:v>
                </c:pt>
                <c:pt idx="274">
                  <c:v>0.58021824793352372</c:v>
                </c:pt>
                <c:pt idx="275">
                  <c:v>0.56850906621305708</c:v>
                </c:pt>
                <c:pt idx="276">
                  <c:v>0.55863350201085715</c:v>
                </c:pt>
                <c:pt idx="277">
                  <c:v>0.54617780403315164</c:v>
                </c:pt>
                <c:pt idx="278">
                  <c:v>0.53226548103466231</c:v>
                </c:pt>
                <c:pt idx="279">
                  <c:v>0.51676331087979521</c:v>
                </c:pt>
                <c:pt idx="280">
                  <c:v>0.50034190864327144</c:v>
                </c:pt>
                <c:pt idx="281">
                  <c:v>0.48090316692528834</c:v>
                </c:pt>
                <c:pt idx="282">
                  <c:v>0.46087494342760066</c:v>
                </c:pt>
                <c:pt idx="283">
                  <c:v>0.43861003427474254</c:v>
                </c:pt>
                <c:pt idx="284">
                  <c:v>0.41432835281650265</c:v>
                </c:pt>
                <c:pt idx="285">
                  <c:v>0.38667239251145497</c:v>
                </c:pt>
                <c:pt idx="286">
                  <c:v>0.3584345914041005</c:v>
                </c:pt>
                <c:pt idx="287">
                  <c:v>0.32775006723792632</c:v>
                </c:pt>
                <c:pt idx="288">
                  <c:v>0.30308486749084129</c:v>
                </c:pt>
                <c:pt idx="289">
                  <c:v>0.27458238627580117</c:v>
                </c:pt>
                <c:pt idx="290">
                  <c:v>0.236259150110157</c:v>
                </c:pt>
                <c:pt idx="291">
                  <c:v>0.20134757096907904</c:v>
                </c:pt>
                <c:pt idx="292">
                  <c:v>0.16380495854972857</c:v>
                </c:pt>
                <c:pt idx="293">
                  <c:v>0.12079035788552371</c:v>
                </c:pt>
                <c:pt idx="294">
                  <c:v>7.0115611528380806E-2</c:v>
                </c:pt>
                <c:pt idx="295">
                  <c:v>2.9407478998281278E-2</c:v>
                </c:pt>
                <c:pt idx="296">
                  <c:v>2.7093206210564821E-2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3BA-4D64-B814-C52C344E53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655488"/>
        <c:axId val="142656064"/>
      </c:scatterChart>
      <c:valAx>
        <c:axId val="1426554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2656064"/>
        <c:crosses val="autoZero"/>
        <c:crossBetween val="midCat"/>
      </c:valAx>
      <c:valAx>
        <c:axId val="142656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65548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5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1.3639545056867897E-3"/>
                  <c:y val="0.26810185185185187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'500Na'!$H$2:$H$61</c:f>
              <c:numCache>
                <c:formatCode>General</c:formatCode>
                <c:ptCount val="60"/>
                <c:pt idx="0">
                  <c:v>1.8080434782608694</c:v>
                </c:pt>
                <c:pt idx="1">
                  <c:v>9.5584526854219938</c:v>
                </c:pt>
                <c:pt idx="2">
                  <c:v>32.446368286445008</c:v>
                </c:pt>
                <c:pt idx="3">
                  <c:v>57.823273657289008</c:v>
                </c:pt>
                <c:pt idx="4">
                  <c:v>79.76395140664961</c:v>
                </c:pt>
                <c:pt idx="5">
                  <c:v>101.96226342710997</c:v>
                </c:pt>
                <c:pt idx="6">
                  <c:v>124.26658567774936</c:v>
                </c:pt>
                <c:pt idx="7">
                  <c:v>146.0160230179028</c:v>
                </c:pt>
                <c:pt idx="8">
                  <c:v>169.26714833759593</c:v>
                </c:pt>
                <c:pt idx="9">
                  <c:v>190.69126598465473</c:v>
                </c:pt>
                <c:pt idx="10">
                  <c:v>212.0177621483376</c:v>
                </c:pt>
                <c:pt idx="11">
                  <c:v>234.17502557544753</c:v>
                </c:pt>
                <c:pt idx="12">
                  <c:v>256.6165345268542</c:v>
                </c:pt>
                <c:pt idx="13">
                  <c:v>277.90208439897697</c:v>
                </c:pt>
                <c:pt idx="14">
                  <c:v>299.50598465473144</c:v>
                </c:pt>
                <c:pt idx="15">
                  <c:v>322.00078005115085</c:v>
                </c:pt>
                <c:pt idx="16">
                  <c:v>343.41375959079284</c:v>
                </c:pt>
                <c:pt idx="17">
                  <c:v>367.13850383631711</c:v>
                </c:pt>
                <c:pt idx="18">
                  <c:v>388.12597186700765</c:v>
                </c:pt>
                <c:pt idx="19">
                  <c:v>409.82663682864444</c:v>
                </c:pt>
                <c:pt idx="20">
                  <c:v>434.92728900255753</c:v>
                </c:pt>
                <c:pt idx="21">
                  <c:v>456.00320971867006</c:v>
                </c:pt>
                <c:pt idx="22">
                  <c:v>477.7390281329923</c:v>
                </c:pt>
                <c:pt idx="23">
                  <c:v>499.75707161125314</c:v>
                </c:pt>
                <c:pt idx="24">
                  <c:v>523.4691687979539</c:v>
                </c:pt>
                <c:pt idx="25">
                  <c:v>543.83870843989769</c:v>
                </c:pt>
                <c:pt idx="26">
                  <c:v>566.01066496163685</c:v>
                </c:pt>
                <c:pt idx="27">
                  <c:v>587.64075447570337</c:v>
                </c:pt>
                <c:pt idx="28">
                  <c:v>611.14855498721226</c:v>
                </c:pt>
                <c:pt idx="29">
                  <c:v>632.5881969309462</c:v>
                </c:pt>
                <c:pt idx="30">
                  <c:v>637.1195012787723</c:v>
                </c:pt>
                <c:pt idx="31">
                  <c:v>612.37780051150889</c:v>
                </c:pt>
                <c:pt idx="32">
                  <c:v>589.93242966751916</c:v>
                </c:pt>
                <c:pt idx="33">
                  <c:v>567.47102301790278</c:v>
                </c:pt>
                <c:pt idx="34">
                  <c:v>545.66075447570336</c:v>
                </c:pt>
                <c:pt idx="35">
                  <c:v>524.581010230179</c:v>
                </c:pt>
                <c:pt idx="36">
                  <c:v>502.65265984654729</c:v>
                </c:pt>
                <c:pt idx="37">
                  <c:v>480.2019309462915</c:v>
                </c:pt>
                <c:pt idx="38">
                  <c:v>458.51760869565214</c:v>
                </c:pt>
                <c:pt idx="39">
                  <c:v>436.43694373401536</c:v>
                </c:pt>
                <c:pt idx="40">
                  <c:v>414.32416879795397</c:v>
                </c:pt>
                <c:pt idx="41">
                  <c:v>392.43455242966752</c:v>
                </c:pt>
                <c:pt idx="42">
                  <c:v>370.48242966751917</c:v>
                </c:pt>
                <c:pt idx="43">
                  <c:v>347.84852941176467</c:v>
                </c:pt>
                <c:pt idx="44">
                  <c:v>325.02901534526853</c:v>
                </c:pt>
                <c:pt idx="45">
                  <c:v>303.23537084398976</c:v>
                </c:pt>
                <c:pt idx="46">
                  <c:v>280.92771099744243</c:v>
                </c:pt>
                <c:pt idx="47">
                  <c:v>259.60618925831199</c:v>
                </c:pt>
                <c:pt idx="48">
                  <c:v>237.55863171355497</c:v>
                </c:pt>
                <c:pt idx="49">
                  <c:v>214.42835038363171</c:v>
                </c:pt>
                <c:pt idx="50">
                  <c:v>193.64191815856776</c:v>
                </c:pt>
                <c:pt idx="51">
                  <c:v>170.40124040920716</c:v>
                </c:pt>
                <c:pt idx="52">
                  <c:v>149.54725063938619</c:v>
                </c:pt>
                <c:pt idx="53">
                  <c:v>127.79588235294118</c:v>
                </c:pt>
                <c:pt idx="54">
                  <c:v>103.59592071611253</c:v>
                </c:pt>
                <c:pt idx="55">
                  <c:v>81.712506393861887</c:v>
                </c:pt>
                <c:pt idx="56">
                  <c:v>59.940549872122766</c:v>
                </c:pt>
                <c:pt idx="57">
                  <c:v>39.057186700767268</c:v>
                </c:pt>
                <c:pt idx="58">
                  <c:v>13.589092071611253</c:v>
                </c:pt>
                <c:pt idx="59">
                  <c:v>0.29331202046035809</c:v>
                </c:pt>
              </c:numCache>
            </c:numRef>
          </c:xVal>
          <c:yVal>
            <c:numRef>
              <c:f>'500Na'!$K$2:$K$61</c:f>
              <c:numCache>
                <c:formatCode>General</c:formatCode>
                <c:ptCount val="60"/>
                <c:pt idx="0">
                  <c:v>4.3902348007327299E-2</c:v>
                </c:pt>
                <c:pt idx="1">
                  <c:v>8.321523011798837E-2</c:v>
                </c:pt>
                <c:pt idx="2">
                  <c:v>0.12380095984864986</c:v>
                </c:pt>
                <c:pt idx="3">
                  <c:v>0.15455059068308455</c:v>
                </c:pt>
                <c:pt idx="4">
                  <c:v>0.19141884992147709</c:v>
                </c:pt>
                <c:pt idx="5">
                  <c:v>0.21616386016083194</c:v>
                </c:pt>
                <c:pt idx="6">
                  <c:v>0.24001032620427462</c:v>
                </c:pt>
                <c:pt idx="7">
                  <c:v>0.27675855290480522</c:v>
                </c:pt>
                <c:pt idx="8">
                  <c:v>0.29464211001464963</c:v>
                </c:pt>
                <c:pt idx="9">
                  <c:v>0.3232005020208758</c:v>
                </c:pt>
                <c:pt idx="10">
                  <c:v>0.35440811753363993</c:v>
                </c:pt>
                <c:pt idx="11">
                  <c:v>0.37692904747918898</c:v>
                </c:pt>
                <c:pt idx="12">
                  <c:v>0.40275010660795324</c:v>
                </c:pt>
                <c:pt idx="13">
                  <c:v>0.42126061903236939</c:v>
                </c:pt>
                <c:pt idx="14">
                  <c:v>0.44668599417405325</c:v>
                </c:pt>
                <c:pt idx="15">
                  <c:v>0.4620845957677025</c:v>
                </c:pt>
                <c:pt idx="16">
                  <c:v>0.47969933980418966</c:v>
                </c:pt>
                <c:pt idx="17">
                  <c:v>0.49864082975828639</c:v>
                </c:pt>
                <c:pt idx="18">
                  <c:v>0.51505145157980703</c:v>
                </c:pt>
                <c:pt idx="19">
                  <c:v>0.5332864894481002</c:v>
                </c:pt>
                <c:pt idx="20">
                  <c:v>0.5482903429841206</c:v>
                </c:pt>
                <c:pt idx="21">
                  <c:v>0.56335762043149362</c:v>
                </c:pt>
                <c:pt idx="22">
                  <c:v>0.57517648715331815</c:v>
                </c:pt>
                <c:pt idx="23">
                  <c:v>0.5865842320292588</c:v>
                </c:pt>
                <c:pt idx="24">
                  <c:v>0.59908112936378188</c:v>
                </c:pt>
                <c:pt idx="25">
                  <c:v>0.61037298367099679</c:v>
                </c:pt>
                <c:pt idx="26">
                  <c:v>0.61911699552923238</c:v>
                </c:pt>
                <c:pt idx="27">
                  <c:v>0.63229422521890344</c:v>
                </c:pt>
                <c:pt idx="28">
                  <c:v>0.64256801020140975</c:v>
                </c:pt>
                <c:pt idx="29">
                  <c:v>0.65333220001974368</c:v>
                </c:pt>
                <c:pt idx="30">
                  <c:v>0.64822106101341836</c:v>
                </c:pt>
                <c:pt idx="31">
                  <c:v>0.63787218087605624</c:v>
                </c:pt>
                <c:pt idx="32">
                  <c:v>0.63318406230125934</c:v>
                </c:pt>
                <c:pt idx="33">
                  <c:v>0.62842033477710812</c:v>
                </c:pt>
                <c:pt idx="34">
                  <c:v>0.62052774022723101</c:v>
                </c:pt>
                <c:pt idx="35">
                  <c:v>0.61285114532073448</c:v>
                </c:pt>
                <c:pt idx="36">
                  <c:v>0.60667529682498911</c:v>
                </c:pt>
                <c:pt idx="37">
                  <c:v>0.59833060973239782</c:v>
                </c:pt>
                <c:pt idx="38">
                  <c:v>0.59007772503794198</c:v>
                </c:pt>
                <c:pt idx="39">
                  <c:v>0.57853864609228967</c:v>
                </c:pt>
                <c:pt idx="40">
                  <c:v>0.56684817901156193</c:v>
                </c:pt>
                <c:pt idx="41">
                  <c:v>0.55640410272354801</c:v>
                </c:pt>
                <c:pt idx="42">
                  <c:v>0.5438876545660728</c:v>
                </c:pt>
                <c:pt idx="43">
                  <c:v>0.52583730520159833</c:v>
                </c:pt>
                <c:pt idx="44">
                  <c:v>0.50659344027351993</c:v>
                </c:pt>
                <c:pt idx="45">
                  <c:v>0.48711334343249191</c:v>
                </c:pt>
                <c:pt idx="46">
                  <c:v>0.46439562346134117</c:v>
                </c:pt>
                <c:pt idx="47">
                  <c:v>0.44035621647347944</c:v>
                </c:pt>
                <c:pt idx="48">
                  <c:v>0.41633425845581123</c:v>
                </c:pt>
                <c:pt idx="49">
                  <c:v>0.38942095907216873</c:v>
                </c:pt>
                <c:pt idx="50">
                  <c:v>0.36019652610621572</c:v>
                </c:pt>
                <c:pt idx="51">
                  <c:v>0.3278296633786007</c:v>
                </c:pt>
                <c:pt idx="52">
                  <c:v>0.29830379688231962</c:v>
                </c:pt>
                <c:pt idx="53">
                  <c:v>0.26118951556031317</c:v>
                </c:pt>
                <c:pt idx="54">
                  <c:v>0.21300326120773105</c:v>
                </c:pt>
                <c:pt idx="55">
                  <c:v>0.17464860264526266</c:v>
                </c:pt>
                <c:pt idx="56">
                  <c:v>0.13185682347919603</c:v>
                </c:pt>
                <c:pt idx="57">
                  <c:v>7.2825292923355087E-2</c:v>
                </c:pt>
                <c:pt idx="58">
                  <c:v>3.1459748038877952E-2</c:v>
                </c:pt>
                <c:pt idx="59">
                  <c:v>5.5019839603962797E-2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7E3-4DB1-9640-6CF88815DD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657792"/>
        <c:axId val="142658368"/>
      </c:scatterChart>
      <c:valAx>
        <c:axId val="142657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2658368"/>
        <c:crosses val="autoZero"/>
        <c:crossBetween val="midCat"/>
      </c:valAx>
      <c:valAx>
        <c:axId val="142658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657792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1.067366579177603E-4"/>
                  <c:y val="0.26347222222222227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'500Na'!$H$179:$H$239</c:f>
              <c:numCache>
                <c:formatCode>General</c:formatCode>
                <c:ptCount val="61"/>
                <c:pt idx="0">
                  <c:v>1.658235294117647</c:v>
                </c:pt>
                <c:pt idx="1">
                  <c:v>0.40645780051150887</c:v>
                </c:pt>
                <c:pt idx="2">
                  <c:v>12.637774936061382</c:v>
                </c:pt>
                <c:pt idx="3">
                  <c:v>36.185485933503841</c:v>
                </c:pt>
                <c:pt idx="4">
                  <c:v>61.772071611253196</c:v>
                </c:pt>
                <c:pt idx="5">
                  <c:v>83.785012787723787</c:v>
                </c:pt>
                <c:pt idx="6">
                  <c:v>105.97451406649616</c:v>
                </c:pt>
                <c:pt idx="7">
                  <c:v>127.64978260869565</c:v>
                </c:pt>
                <c:pt idx="8">
                  <c:v>150.57835038363172</c:v>
                </c:pt>
                <c:pt idx="9">
                  <c:v>172.97358056265981</c:v>
                </c:pt>
                <c:pt idx="10">
                  <c:v>194.18115089514066</c:v>
                </c:pt>
                <c:pt idx="11">
                  <c:v>215.7383631713555</c:v>
                </c:pt>
                <c:pt idx="12">
                  <c:v>238.24645780051151</c:v>
                </c:pt>
                <c:pt idx="13">
                  <c:v>259.61950127877242</c:v>
                </c:pt>
                <c:pt idx="14">
                  <c:v>282.18915601023019</c:v>
                </c:pt>
                <c:pt idx="15">
                  <c:v>303.6644757033248</c:v>
                </c:pt>
                <c:pt idx="16">
                  <c:v>327.19847826086959</c:v>
                </c:pt>
                <c:pt idx="17">
                  <c:v>347.99340153452681</c:v>
                </c:pt>
                <c:pt idx="18">
                  <c:v>369.93728900255752</c:v>
                </c:pt>
                <c:pt idx="19">
                  <c:v>393.20379795396417</c:v>
                </c:pt>
                <c:pt idx="20">
                  <c:v>414.58149616368291</c:v>
                </c:pt>
                <c:pt idx="21">
                  <c:v>437.32222506393856</c:v>
                </c:pt>
                <c:pt idx="22">
                  <c:v>461.82679028132992</c:v>
                </c:pt>
                <c:pt idx="23">
                  <c:v>482.58149616368286</c:v>
                </c:pt>
                <c:pt idx="24">
                  <c:v>504.48762148337596</c:v>
                </c:pt>
                <c:pt idx="25">
                  <c:v>526.6458439897699</c:v>
                </c:pt>
                <c:pt idx="26">
                  <c:v>550.12575447570339</c:v>
                </c:pt>
                <c:pt idx="27">
                  <c:v>571.11498721227611</c:v>
                </c:pt>
                <c:pt idx="28">
                  <c:v>592.59846547314578</c:v>
                </c:pt>
                <c:pt idx="29">
                  <c:v>614.161547314578</c:v>
                </c:pt>
                <c:pt idx="30">
                  <c:v>636.00943734015345</c:v>
                </c:pt>
                <c:pt idx="31">
                  <c:v>628.26739130434783</c:v>
                </c:pt>
                <c:pt idx="32">
                  <c:v>605.42946291560099</c:v>
                </c:pt>
                <c:pt idx="33">
                  <c:v>583.58182864450123</c:v>
                </c:pt>
                <c:pt idx="34">
                  <c:v>561.68902813299235</c:v>
                </c:pt>
                <c:pt idx="35">
                  <c:v>540.06470588235288</c:v>
                </c:pt>
                <c:pt idx="36">
                  <c:v>518.72020460358044</c:v>
                </c:pt>
                <c:pt idx="37">
                  <c:v>496.66154731457794</c:v>
                </c:pt>
                <c:pt idx="38">
                  <c:v>474.21851662404083</c:v>
                </c:pt>
                <c:pt idx="39">
                  <c:v>452.44529411764705</c:v>
                </c:pt>
                <c:pt idx="40">
                  <c:v>429.95369565217385</c:v>
                </c:pt>
                <c:pt idx="41">
                  <c:v>408.14795396419436</c:v>
                </c:pt>
                <c:pt idx="42">
                  <c:v>386.11826086956518</c:v>
                </c:pt>
                <c:pt idx="43">
                  <c:v>364.37898976982098</c:v>
                </c:pt>
                <c:pt idx="44">
                  <c:v>342.05694373401536</c:v>
                </c:pt>
                <c:pt idx="45">
                  <c:v>319.25551150895137</c:v>
                </c:pt>
                <c:pt idx="46">
                  <c:v>296.82612531969306</c:v>
                </c:pt>
                <c:pt idx="47">
                  <c:v>274.52616368286448</c:v>
                </c:pt>
                <c:pt idx="48">
                  <c:v>253.23015345268541</c:v>
                </c:pt>
                <c:pt idx="49">
                  <c:v>231.73065217391303</c:v>
                </c:pt>
                <c:pt idx="50">
                  <c:v>208.35470588235293</c:v>
                </c:pt>
                <c:pt idx="51">
                  <c:v>187.54204603580564</c:v>
                </c:pt>
                <c:pt idx="52">
                  <c:v>164.52149616368285</c:v>
                </c:pt>
                <c:pt idx="53">
                  <c:v>145.40358056265984</c:v>
                </c:pt>
                <c:pt idx="54">
                  <c:v>123.90956521739129</c:v>
                </c:pt>
                <c:pt idx="55">
                  <c:v>102.67012787723786</c:v>
                </c:pt>
                <c:pt idx="56">
                  <c:v>80.529936061381079</c:v>
                </c:pt>
                <c:pt idx="57">
                  <c:v>53.801547314578002</c:v>
                </c:pt>
                <c:pt idx="58">
                  <c:v>33.679744245524297</c:v>
                </c:pt>
                <c:pt idx="59">
                  <c:v>9.2682992327365721</c:v>
                </c:pt>
                <c:pt idx="60">
                  <c:v>0.49914322250639387</c:v>
                </c:pt>
              </c:numCache>
            </c:numRef>
          </c:xVal>
          <c:yVal>
            <c:numRef>
              <c:f>'500Na'!$K$179:$K$239</c:f>
              <c:numCache>
                <c:formatCode>General</c:formatCode>
                <c:ptCount val="61"/>
                <c:pt idx="0">
                  <c:v>2.9181160584364416E-2</c:v>
                </c:pt>
                <c:pt idx="1">
                  <c:v>4.8258514297936102E-2</c:v>
                </c:pt>
                <c:pt idx="2">
                  <c:v>9.2807424593967514E-2</c:v>
                </c:pt>
                <c:pt idx="3">
                  <c:v>0.12616551227115422</c:v>
                </c:pt>
                <c:pt idx="4">
                  <c:v>0.15916191194329021</c:v>
                </c:pt>
                <c:pt idx="5">
                  <c:v>0.19014675126954805</c:v>
                </c:pt>
                <c:pt idx="6">
                  <c:v>0.21090213451308612</c:v>
                </c:pt>
                <c:pt idx="7">
                  <c:v>0.23026989934902703</c:v>
                </c:pt>
                <c:pt idx="8">
                  <c:v>0.25166150068521137</c:v>
                </c:pt>
                <c:pt idx="9">
                  <c:v>0.28033485999025837</c:v>
                </c:pt>
                <c:pt idx="10">
                  <c:v>0.30957079278820171</c:v>
                </c:pt>
                <c:pt idx="11">
                  <c:v>0.33822562036751391</c:v>
                </c:pt>
                <c:pt idx="12">
                  <c:v>0.36574000705951365</c:v>
                </c:pt>
                <c:pt idx="13">
                  <c:v>0.38852582230033322</c:v>
                </c:pt>
                <c:pt idx="14">
                  <c:v>0.40280411277500089</c:v>
                </c:pt>
                <c:pt idx="15">
                  <c:v>0.4250325829978126</c:v>
                </c:pt>
                <c:pt idx="16">
                  <c:v>0.43932175749790447</c:v>
                </c:pt>
                <c:pt idx="17">
                  <c:v>0.45645897205256913</c:v>
                </c:pt>
                <c:pt idx="18">
                  <c:v>0.47566905230552031</c:v>
                </c:pt>
                <c:pt idx="19">
                  <c:v>0.49413794275747946</c:v>
                </c:pt>
                <c:pt idx="20">
                  <c:v>0.50994978320504869</c:v>
                </c:pt>
                <c:pt idx="21">
                  <c:v>0.52351991757702421</c:v>
                </c:pt>
                <c:pt idx="22">
                  <c:v>0.54072672590508186</c:v>
                </c:pt>
                <c:pt idx="23">
                  <c:v>0.55426169321737218</c:v>
                </c:pt>
                <c:pt idx="24">
                  <c:v>0.56763240806412651</c:v>
                </c:pt>
                <c:pt idx="25">
                  <c:v>0.58445654191558671</c:v>
                </c:pt>
                <c:pt idx="26">
                  <c:v>0.59759350291562874</c:v>
                </c:pt>
                <c:pt idx="27">
                  <c:v>0.608053695519301</c:v>
                </c:pt>
                <c:pt idx="28">
                  <c:v>0.62207376500939582</c:v>
                </c:pt>
                <c:pt idx="29">
                  <c:v>0.6303257403664323</c:v>
                </c:pt>
                <c:pt idx="30">
                  <c:v>0.63374850197697841</c:v>
                </c:pt>
                <c:pt idx="31">
                  <c:v>0.62733667227003775</c:v>
                </c:pt>
                <c:pt idx="32">
                  <c:v>0.62221504324332333</c:v>
                </c:pt>
                <c:pt idx="33">
                  <c:v>0.6160863092561053</c:v>
                </c:pt>
                <c:pt idx="34">
                  <c:v>0.60983742161226007</c:v>
                </c:pt>
                <c:pt idx="35">
                  <c:v>0.60310804493661541</c:v>
                </c:pt>
                <c:pt idx="36">
                  <c:v>0.59325767399565332</c:v>
                </c:pt>
                <c:pt idx="37">
                  <c:v>0.58462164456407106</c:v>
                </c:pt>
                <c:pt idx="38">
                  <c:v>0.57296841586093461</c:v>
                </c:pt>
                <c:pt idx="39">
                  <c:v>0.56320430810744992</c:v>
                </c:pt>
                <c:pt idx="40">
                  <c:v>0.55335605745318872</c:v>
                </c:pt>
                <c:pt idx="41">
                  <c:v>0.54034084808765537</c:v>
                </c:pt>
                <c:pt idx="42">
                  <c:v>0.52591747618514184</c:v>
                </c:pt>
                <c:pt idx="43">
                  <c:v>0.51265859157612736</c:v>
                </c:pt>
                <c:pt idx="44">
                  <c:v>0.49482580449274122</c:v>
                </c:pt>
                <c:pt idx="45">
                  <c:v>0.47728281746538198</c:v>
                </c:pt>
                <c:pt idx="46">
                  <c:v>0.45506723049496528</c:v>
                </c:pt>
                <c:pt idx="47">
                  <c:v>0.43247535268905607</c:v>
                </c:pt>
                <c:pt idx="48">
                  <c:v>0.40581243527798927</c:v>
                </c:pt>
                <c:pt idx="49">
                  <c:v>0.38038522296222788</c:v>
                </c:pt>
                <c:pt idx="50">
                  <c:v>0.35387484819653697</c:v>
                </c:pt>
                <c:pt idx="51">
                  <c:v>0.33134502022563139</c:v>
                </c:pt>
                <c:pt idx="52">
                  <c:v>0.30072630213586649</c:v>
                </c:pt>
                <c:pt idx="53">
                  <c:v>0.27206133829638507</c:v>
                </c:pt>
                <c:pt idx="54">
                  <c:v>0.2422024143705474</c:v>
                </c:pt>
                <c:pt idx="55">
                  <c:v>0.19569111261571484</c:v>
                </c:pt>
                <c:pt idx="56">
                  <c:v>0.14489697556977585</c:v>
                </c:pt>
                <c:pt idx="57">
                  <c:v>0.10849149711995217</c:v>
                </c:pt>
                <c:pt idx="58">
                  <c:v>5.4747206961742428E-2</c:v>
                </c:pt>
                <c:pt idx="59">
                  <c:v>2.9358398046092922E-2</c:v>
                </c:pt>
                <c:pt idx="60">
                  <c:v>4.0410796762707236E-2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A07-4C17-8252-5319C48359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660096"/>
        <c:axId val="142660672"/>
      </c:scatterChart>
      <c:valAx>
        <c:axId val="142660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2660672"/>
        <c:crosses val="autoZero"/>
        <c:crossBetween val="midCat"/>
      </c:valAx>
      <c:valAx>
        <c:axId val="142660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660096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videjais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3"/>
            <c:dispRSqr val="1"/>
            <c:dispEq val="0"/>
            <c:trendlineLbl>
              <c:layout>
                <c:manualLayout>
                  <c:x val="-1.3639545056867897E-3"/>
                  <c:y val="0.26810185185185187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'500Na'!$M$2:$M$61</c:f>
              <c:numCache>
                <c:formatCode>General</c:formatCode>
                <c:ptCount val="60"/>
                <c:pt idx="0">
                  <c:v>0.85369565217391308</c:v>
                </c:pt>
                <c:pt idx="1">
                  <c:v>11.135083120204602</c:v>
                </c:pt>
                <c:pt idx="2">
                  <c:v>33.422410485933497</c:v>
                </c:pt>
                <c:pt idx="3">
                  <c:v>58.73388427109974</c:v>
                </c:pt>
                <c:pt idx="4">
                  <c:v>80.813021099744248</c:v>
                </c:pt>
                <c:pt idx="5">
                  <c:v>103.13821611253198</c:v>
                </c:pt>
                <c:pt idx="6">
                  <c:v>125.01334398976982</c:v>
                </c:pt>
                <c:pt idx="7">
                  <c:v>146.85883312020459</c:v>
                </c:pt>
                <c:pt idx="8">
                  <c:v>169.29268542199489</c:v>
                </c:pt>
                <c:pt idx="9">
                  <c:v>191.38896739130433</c:v>
                </c:pt>
                <c:pt idx="10">
                  <c:v>213.67218670076724</c:v>
                </c:pt>
                <c:pt idx="11">
                  <c:v>236.04335358056264</c:v>
                </c:pt>
                <c:pt idx="12">
                  <c:v>257.4722186700767</c:v>
                </c:pt>
                <c:pt idx="13">
                  <c:v>279.9117902813299</c:v>
                </c:pt>
                <c:pt idx="14">
                  <c:v>301.1353484654731</c:v>
                </c:pt>
                <c:pt idx="15">
                  <c:v>323.88196930946287</c:v>
                </c:pt>
                <c:pt idx="16">
                  <c:v>345.64955562659844</c:v>
                </c:pt>
                <c:pt idx="17">
                  <c:v>367.58145140664959</c:v>
                </c:pt>
                <c:pt idx="18">
                  <c:v>389.99347826086949</c:v>
                </c:pt>
                <c:pt idx="19">
                  <c:v>412.13483375959072</c:v>
                </c:pt>
                <c:pt idx="20">
                  <c:v>434.29217071611248</c:v>
                </c:pt>
                <c:pt idx="21">
                  <c:v>456.02395460358053</c:v>
                </c:pt>
                <c:pt idx="22">
                  <c:v>478.81775575447568</c:v>
                </c:pt>
                <c:pt idx="23">
                  <c:v>500.86891943734014</c:v>
                </c:pt>
                <c:pt idx="24">
                  <c:v>522.76143222506391</c:v>
                </c:pt>
                <c:pt idx="25">
                  <c:v>544.19572890025574</c:v>
                </c:pt>
                <c:pt idx="26">
                  <c:v>567.09885869565221</c:v>
                </c:pt>
                <c:pt idx="27">
                  <c:v>589.13631393861897</c:v>
                </c:pt>
                <c:pt idx="28">
                  <c:v>611.68446291560099</c:v>
                </c:pt>
                <c:pt idx="29">
                  <c:v>633.05290601023012</c:v>
                </c:pt>
                <c:pt idx="30">
                  <c:v>637.77696930946286</c:v>
                </c:pt>
                <c:pt idx="31">
                  <c:v>613.55975703324805</c:v>
                </c:pt>
                <c:pt idx="32">
                  <c:v>591.70836956521737</c:v>
                </c:pt>
                <c:pt idx="33">
                  <c:v>569.73622762148341</c:v>
                </c:pt>
                <c:pt idx="34">
                  <c:v>547.67769820971864</c:v>
                </c:pt>
                <c:pt idx="35">
                  <c:v>525.14723785166245</c:v>
                </c:pt>
                <c:pt idx="36">
                  <c:v>503.13817455242969</c:v>
                </c:pt>
                <c:pt idx="37">
                  <c:v>481.30108375959082</c:v>
                </c:pt>
                <c:pt idx="38">
                  <c:v>459.09285805626592</c:v>
                </c:pt>
                <c:pt idx="39">
                  <c:v>437.02040601023015</c:v>
                </c:pt>
                <c:pt idx="40">
                  <c:v>414.95326406649616</c:v>
                </c:pt>
                <c:pt idx="41">
                  <c:v>392.89322570332479</c:v>
                </c:pt>
                <c:pt idx="42">
                  <c:v>371.02352621483374</c:v>
                </c:pt>
                <c:pt idx="43">
                  <c:v>348.84481457800507</c:v>
                </c:pt>
                <c:pt idx="44">
                  <c:v>327.16184782608696</c:v>
                </c:pt>
                <c:pt idx="45">
                  <c:v>305.40053708439893</c:v>
                </c:pt>
                <c:pt idx="46">
                  <c:v>283.21214514066497</c:v>
                </c:pt>
                <c:pt idx="47">
                  <c:v>260.95710358056266</c:v>
                </c:pt>
                <c:pt idx="48">
                  <c:v>238.83492007672632</c:v>
                </c:pt>
                <c:pt idx="49">
                  <c:v>217.33335677749358</c:v>
                </c:pt>
                <c:pt idx="50">
                  <c:v>194.70371163682864</c:v>
                </c:pt>
                <c:pt idx="51">
                  <c:v>173.11280051150894</c:v>
                </c:pt>
                <c:pt idx="52">
                  <c:v>150.88862212276214</c:v>
                </c:pt>
                <c:pt idx="53">
                  <c:v>129.01158248081839</c:v>
                </c:pt>
                <c:pt idx="54">
                  <c:v>106.90175511508951</c:v>
                </c:pt>
                <c:pt idx="55">
                  <c:v>84.459894501278768</c:v>
                </c:pt>
                <c:pt idx="56">
                  <c:v>62.57369565217391</c:v>
                </c:pt>
                <c:pt idx="57">
                  <c:v>41.623762787723784</c:v>
                </c:pt>
                <c:pt idx="58">
                  <c:v>16.702263427109976</c:v>
                </c:pt>
                <c:pt idx="59">
                  <c:v>1.0101694373401535</c:v>
                </c:pt>
              </c:numCache>
            </c:numRef>
          </c:xVal>
          <c:yVal>
            <c:numRef>
              <c:f>'500Na'!$P$2:$P$61</c:f>
              <c:numCache>
                <c:formatCode>General</c:formatCode>
                <c:ptCount val="60"/>
                <c:pt idx="0">
                  <c:v>6.9411952539512309E-2</c:v>
                </c:pt>
                <c:pt idx="1">
                  <c:v>0.12960954451064433</c:v>
                </c:pt>
                <c:pt idx="2">
                  <c:v>0.1875735151191999</c:v>
                </c:pt>
                <c:pt idx="3">
                  <c:v>0.2348020961267992</c:v>
                </c:pt>
                <c:pt idx="4">
                  <c:v>0.28789046647210881</c:v>
                </c:pt>
                <c:pt idx="5">
                  <c:v>0.33034790043112505</c:v>
                </c:pt>
                <c:pt idx="6">
                  <c:v>0.36667241774090226</c:v>
                </c:pt>
                <c:pt idx="7">
                  <c:v>0.40953439855023965</c:v>
                </c:pt>
                <c:pt idx="8">
                  <c:v>0.44562005538972432</c:v>
                </c:pt>
                <c:pt idx="9">
                  <c:v>0.49002920670764594</c:v>
                </c:pt>
                <c:pt idx="10">
                  <c:v>0.53115747433757532</c:v>
                </c:pt>
                <c:pt idx="11">
                  <c:v>0.56932794968479239</c:v>
                </c:pt>
                <c:pt idx="12">
                  <c:v>0.60884500773741768</c:v>
                </c:pt>
                <c:pt idx="13">
                  <c:v>0.6362646467755898</c:v>
                </c:pt>
                <c:pt idx="14">
                  <c:v>0.67057031871216766</c:v>
                </c:pt>
                <c:pt idx="15">
                  <c:v>0.70006767755710431</c:v>
                </c:pt>
                <c:pt idx="16">
                  <c:v>0.72838765684310347</c:v>
                </c:pt>
                <c:pt idx="17">
                  <c:v>0.75563829110588343</c:v>
                </c:pt>
                <c:pt idx="18">
                  <c:v>0.78103457547389166</c:v>
                </c:pt>
                <c:pt idx="19">
                  <c:v>0.80679525059642632</c:v>
                </c:pt>
                <c:pt idx="20">
                  <c:v>0.82847002592800878</c:v>
                </c:pt>
                <c:pt idx="21">
                  <c:v>0.85042993109704423</c:v>
                </c:pt>
                <c:pt idx="22">
                  <c:v>0.87241725384595492</c:v>
                </c:pt>
                <c:pt idx="23">
                  <c:v>0.89515728613525514</c:v>
                </c:pt>
                <c:pt idx="24">
                  <c:v>0.91317146947521821</c:v>
                </c:pt>
                <c:pt idx="25">
                  <c:v>0.93593209486993567</c:v>
                </c:pt>
                <c:pt idx="26">
                  <c:v>0.95494648731378673</c:v>
                </c:pt>
                <c:pt idx="27">
                  <c:v>0.97376806081293876</c:v>
                </c:pt>
                <c:pt idx="28">
                  <c:v>0.9892201979607983</c:v>
                </c:pt>
                <c:pt idx="29">
                  <c:v>1</c:v>
                </c:pt>
                <c:pt idx="30">
                  <c:v>0.99307753666432907</c:v>
                </c:pt>
                <c:pt idx="31">
                  <c:v>0.98299808825851098</c:v>
                </c:pt>
                <c:pt idx="32">
                  <c:v>0.97429011800676091</c:v>
                </c:pt>
                <c:pt idx="33">
                  <c:v>0.96463065850898655</c:v>
                </c:pt>
                <c:pt idx="34">
                  <c:v>0.95421164745253062</c:v>
                </c:pt>
                <c:pt idx="35">
                  <c:v>0.94162716951452796</c:v>
                </c:pt>
                <c:pt idx="36">
                  <c:v>0.92969438332232024</c:v>
                </c:pt>
                <c:pt idx="37">
                  <c:v>0.91650404136329655</c:v>
                </c:pt>
                <c:pt idx="38">
                  <c:v>0.90094803821642311</c:v>
                </c:pt>
                <c:pt idx="39">
                  <c:v>0.88565399902420527</c:v>
                </c:pt>
                <c:pt idx="40">
                  <c:v>0.86766841237728964</c:v>
                </c:pt>
                <c:pt idx="41">
                  <c:v>0.84705446035464649</c:v>
                </c:pt>
                <c:pt idx="42">
                  <c:v>0.82380676155742927</c:v>
                </c:pt>
                <c:pt idx="43">
                  <c:v>0.7974995873606251</c:v>
                </c:pt>
                <c:pt idx="44">
                  <c:v>0.77011440744302861</c:v>
                </c:pt>
                <c:pt idx="45">
                  <c:v>0.73825332071094196</c:v>
                </c:pt>
                <c:pt idx="46">
                  <c:v>0.7057968453591974</c:v>
                </c:pt>
                <c:pt idx="47">
                  <c:v>0.66690532588200691</c:v>
                </c:pt>
                <c:pt idx="48">
                  <c:v>0.62556683747555331</c:v>
                </c:pt>
                <c:pt idx="49">
                  <c:v>0.58405590920792239</c:v>
                </c:pt>
                <c:pt idx="50">
                  <c:v>0.5397829096276</c:v>
                </c:pt>
                <c:pt idx="51">
                  <c:v>0.49475331899722874</c:v>
                </c:pt>
                <c:pt idx="52">
                  <c:v>0.45017415444497288</c:v>
                </c:pt>
                <c:pt idx="53">
                  <c:v>0.39836312354626763</c:v>
                </c:pt>
                <c:pt idx="54">
                  <c:v>0.33443974540734583</c:v>
                </c:pt>
                <c:pt idx="55">
                  <c:v>0.27210318324299304</c:v>
                </c:pt>
                <c:pt idx="56">
                  <c:v>0.20537546968133749</c:v>
                </c:pt>
                <c:pt idx="57">
                  <c:v>0.12265573223254592</c:v>
                </c:pt>
                <c:pt idx="58">
                  <c:v>4.6550229037429842E-2</c:v>
                </c:pt>
                <c:pt idx="59">
                  <c:v>5.8527490306447265E-2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AE7-416E-8928-307C4724AD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662976"/>
        <c:axId val="143319040"/>
      </c:scatterChart>
      <c:valAx>
        <c:axId val="142662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3319040"/>
        <c:crosses val="autoZero"/>
        <c:crossBetween val="midCat"/>
      </c:valAx>
      <c:valAx>
        <c:axId val="143319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662976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44450">
              <a:solidFill>
                <a:srgbClr val="0070C0"/>
              </a:solidFill>
              <a:prstDash val="sysDot"/>
            </a:ln>
          </c:spPr>
          <c:marker>
            <c:symbol val="none"/>
          </c:marker>
          <c:xVal>
            <c:numRef>
              <c:f>Summary!$A$17:$A$30</c:f>
              <c:numCache>
                <c:formatCode>General</c:formatCode>
                <c:ptCount val="14"/>
                <c:pt idx="0">
                  <c:v>257.81063299232733</c:v>
                </c:pt>
                <c:pt idx="1">
                  <c:v>249.11079923273658</c:v>
                </c:pt>
                <c:pt idx="2">
                  <c:v>226.43112531969308</c:v>
                </c:pt>
                <c:pt idx="3">
                  <c:v>204.80664322250638</c:v>
                </c:pt>
                <c:pt idx="4">
                  <c:v>182.68743606138108</c:v>
                </c:pt>
                <c:pt idx="5">
                  <c:v>161.72337595907928</c:v>
                </c:pt>
                <c:pt idx="6">
                  <c:v>139.42824808184142</c:v>
                </c:pt>
                <c:pt idx="7">
                  <c:v>119.1404283887468</c:v>
                </c:pt>
                <c:pt idx="8">
                  <c:v>97.16683503836316</c:v>
                </c:pt>
                <c:pt idx="9">
                  <c:v>73.082615089514064</c:v>
                </c:pt>
                <c:pt idx="10">
                  <c:v>51.136566496163681</c:v>
                </c:pt>
                <c:pt idx="11">
                  <c:v>28.240210997442453</c:v>
                </c:pt>
                <c:pt idx="12">
                  <c:v>7.9122314578005115</c:v>
                </c:pt>
                <c:pt idx="13">
                  <c:v>2.9308120204603583</c:v>
                </c:pt>
              </c:numCache>
            </c:numRef>
          </c:xVal>
          <c:yVal>
            <c:numRef>
              <c:f>Summary!$C$17:$C$30</c:f>
              <c:numCache>
                <c:formatCode>General</c:formatCode>
                <c:ptCount val="14"/>
                <c:pt idx="0">
                  <c:v>0.48121863388170844</c:v>
                </c:pt>
                <c:pt idx="1">
                  <c:v>0.45722108923022731</c:v>
                </c:pt>
                <c:pt idx="2">
                  <c:v>0.43462087945287331</c:v>
                </c:pt>
                <c:pt idx="3">
                  <c:v>0.40514389505807935</c:v>
                </c:pt>
                <c:pt idx="4">
                  <c:v>0.37210445407071868</c:v>
                </c:pt>
                <c:pt idx="5">
                  <c:v>0.32505188393674933</c:v>
                </c:pt>
                <c:pt idx="6">
                  <c:v>0.28420692987384755</c:v>
                </c:pt>
                <c:pt idx="7">
                  <c:v>0.24136455767065246</c:v>
                </c:pt>
                <c:pt idx="8">
                  <c:v>0.1890323586443553</c:v>
                </c:pt>
                <c:pt idx="9">
                  <c:v>0.12860468535341749</c:v>
                </c:pt>
                <c:pt idx="10">
                  <c:v>7.3621715102344415E-2</c:v>
                </c:pt>
                <c:pt idx="11">
                  <c:v>3.7519668558844532E-2</c:v>
                </c:pt>
                <c:pt idx="12">
                  <c:v>3.4336133777885414E-2</c:v>
                </c:pt>
                <c:pt idx="13">
                  <c:v>5.1767131925695313E-2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D27-4E4F-ACC3-9461C84F83C1}"/>
            </c:ext>
          </c:extLst>
        </c:ser>
        <c:ser>
          <c:idx val="1"/>
          <c:order val="1"/>
          <c:spPr>
            <a:ln w="44450">
              <a:solidFill>
                <a:srgbClr val="00B050"/>
              </a:solidFill>
              <a:prstDash val="sysDot"/>
            </a:ln>
          </c:spPr>
          <c:marker>
            <c:symbol val="none"/>
          </c:marker>
          <c:xVal>
            <c:numRef>
              <c:f>Summary!$F$23:$F$41</c:f>
              <c:numCache>
                <c:formatCode>General</c:formatCode>
                <c:ptCount val="19"/>
                <c:pt idx="0">
                  <c:v>385.49228473998295</c:v>
                </c:pt>
                <c:pt idx="1">
                  <c:v>383.36447996589936</c:v>
                </c:pt>
                <c:pt idx="2">
                  <c:v>357.49709718670078</c:v>
                </c:pt>
                <c:pt idx="3">
                  <c:v>335.31616794543902</c:v>
                </c:pt>
                <c:pt idx="4">
                  <c:v>313.23126172208009</c:v>
                </c:pt>
                <c:pt idx="5">
                  <c:v>290.96316283034952</c:v>
                </c:pt>
                <c:pt idx="6">
                  <c:v>269.07177749360608</c:v>
                </c:pt>
                <c:pt idx="7">
                  <c:v>247.36554987212276</c:v>
                </c:pt>
                <c:pt idx="8">
                  <c:v>225.52580988917305</c:v>
                </c:pt>
                <c:pt idx="9">
                  <c:v>203.36260869565217</c:v>
                </c:pt>
                <c:pt idx="10">
                  <c:v>180.88339727195225</c:v>
                </c:pt>
                <c:pt idx="11">
                  <c:v>159.45174339300937</c:v>
                </c:pt>
                <c:pt idx="12">
                  <c:v>137.42280903665812</c:v>
                </c:pt>
                <c:pt idx="13">
                  <c:v>115.75269820971867</c:v>
                </c:pt>
                <c:pt idx="14">
                  <c:v>93.18583546462061</c:v>
                </c:pt>
                <c:pt idx="15">
                  <c:v>70.607689684569479</c:v>
                </c:pt>
                <c:pt idx="16">
                  <c:v>49.531121057118504</c:v>
                </c:pt>
                <c:pt idx="17">
                  <c:v>24.438235294117646</c:v>
                </c:pt>
                <c:pt idx="18">
                  <c:v>4.0485890878090363</c:v>
                </c:pt>
              </c:numCache>
            </c:numRef>
          </c:xVal>
          <c:yVal>
            <c:numRef>
              <c:f>Summary!$H$23:$H$41</c:f>
              <c:numCache>
                <c:formatCode>General</c:formatCode>
                <c:ptCount val="19"/>
                <c:pt idx="0">
                  <c:v>0.71869695216309715</c:v>
                </c:pt>
                <c:pt idx="1">
                  <c:v>0.6960316838356545</c:v>
                </c:pt>
                <c:pt idx="2">
                  <c:v>0.67503578778628437</c:v>
                </c:pt>
                <c:pt idx="3">
                  <c:v>0.65397599429510789</c:v>
                </c:pt>
                <c:pt idx="4">
                  <c:v>0.6298274536313061</c:v>
                </c:pt>
                <c:pt idx="5">
                  <c:v>0.59668315199218658</c:v>
                </c:pt>
                <c:pt idx="6">
                  <c:v>0.56098488045473649</c:v>
                </c:pt>
                <c:pt idx="7">
                  <c:v>0.53088755319359138</c:v>
                </c:pt>
                <c:pt idx="8">
                  <c:v>0.50196851479035287</c:v>
                </c:pt>
                <c:pt idx="9">
                  <c:v>0.46486059001509167</c:v>
                </c:pt>
                <c:pt idx="10">
                  <c:v>0.41941865968680697</c:v>
                </c:pt>
                <c:pt idx="11">
                  <c:v>0.37413961662258011</c:v>
                </c:pt>
                <c:pt idx="12">
                  <c:v>0.32293449342240022</c:v>
                </c:pt>
                <c:pt idx="13">
                  <c:v>0.2704771543911012</c:v>
                </c:pt>
                <c:pt idx="14">
                  <c:v>0.22326429937349707</c:v>
                </c:pt>
                <c:pt idx="15">
                  <c:v>0.17053794357353261</c:v>
                </c:pt>
                <c:pt idx="16">
                  <c:v>9.8485550602841948E-2</c:v>
                </c:pt>
                <c:pt idx="17">
                  <c:v>3.9874745325750645E-2</c:v>
                </c:pt>
                <c:pt idx="18">
                  <c:v>4.2591085509619264E-2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D27-4E4F-ACC3-9461C84F83C1}"/>
            </c:ext>
          </c:extLst>
        </c:ser>
        <c:ser>
          <c:idx val="4"/>
          <c:order val="2"/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  <c:dispRSqr val="0"/>
            <c:dispEq val="1"/>
            <c:trendlineLbl>
              <c:layout>
                <c:manualLayout>
                  <c:x val="-8.2667475867686635E-2"/>
                  <c:y val="-8.4374274433043905E-5"/>
                </c:manualLayout>
              </c:layout>
              <c:numFmt formatCode="0.000E+0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2000" b="0" i="0" u="none" strike="noStrike" baseline="0">
                      <a:solidFill>
                        <a:srgbClr val="000000"/>
                      </a:solidFill>
                      <a:latin typeface="Times New Roman"/>
                      <a:ea typeface="Times New Roman"/>
                      <a:cs typeface="Times New Roman"/>
                    </a:defRPr>
                  </a:pPr>
                  <a:endParaRPr lang="en-US"/>
                </a:p>
              </c:txPr>
            </c:trendlineLbl>
          </c:trendline>
          <c:xVal>
            <c:numRef>
              <c:f>Summary!$K$5:$K$49</c:f>
              <c:numCache>
                <c:formatCode>General</c:formatCode>
                <c:ptCount val="45"/>
                <c:pt idx="0">
                  <c:v>0.85369565217391308</c:v>
                </c:pt>
                <c:pt idx="1">
                  <c:v>11.135083120204602</c:v>
                </c:pt>
                <c:pt idx="2">
                  <c:v>33.422410485933497</c:v>
                </c:pt>
                <c:pt idx="3">
                  <c:v>58.73388427109974</c:v>
                </c:pt>
                <c:pt idx="4">
                  <c:v>80.813021099744248</c:v>
                </c:pt>
                <c:pt idx="5">
                  <c:v>103.13821611253198</c:v>
                </c:pt>
                <c:pt idx="6">
                  <c:v>125.01334398976982</c:v>
                </c:pt>
                <c:pt idx="7">
                  <c:v>146.85883312020459</c:v>
                </c:pt>
                <c:pt idx="8">
                  <c:v>169.29268542199489</c:v>
                </c:pt>
                <c:pt idx="9">
                  <c:v>191.38896739130433</c:v>
                </c:pt>
                <c:pt idx="10">
                  <c:v>213.67218670076724</c:v>
                </c:pt>
                <c:pt idx="11">
                  <c:v>236.04335358056264</c:v>
                </c:pt>
                <c:pt idx="12">
                  <c:v>257.4722186700767</c:v>
                </c:pt>
                <c:pt idx="13">
                  <c:v>279.9117902813299</c:v>
                </c:pt>
                <c:pt idx="14">
                  <c:v>301.1353484654731</c:v>
                </c:pt>
                <c:pt idx="15">
                  <c:v>323.88196930946287</c:v>
                </c:pt>
                <c:pt idx="16">
                  <c:v>345.64955562659844</c:v>
                </c:pt>
                <c:pt idx="17">
                  <c:v>367.58145140664959</c:v>
                </c:pt>
                <c:pt idx="18">
                  <c:v>389.99347826086949</c:v>
                </c:pt>
                <c:pt idx="19">
                  <c:v>412.13483375959072</c:v>
                </c:pt>
                <c:pt idx="20">
                  <c:v>434.29217071611248</c:v>
                </c:pt>
                <c:pt idx="21">
                  <c:v>456.02395460358053</c:v>
                </c:pt>
                <c:pt idx="22">
                  <c:v>478.81775575447568</c:v>
                </c:pt>
                <c:pt idx="23">
                  <c:v>500.86891943734014</c:v>
                </c:pt>
                <c:pt idx="24">
                  <c:v>522.76143222506391</c:v>
                </c:pt>
                <c:pt idx="25">
                  <c:v>544.19572890025574</c:v>
                </c:pt>
                <c:pt idx="26">
                  <c:v>567.09885869565221</c:v>
                </c:pt>
                <c:pt idx="27">
                  <c:v>589.13631393861897</c:v>
                </c:pt>
                <c:pt idx="28">
                  <c:v>611.68446291560099</c:v>
                </c:pt>
                <c:pt idx="29">
                  <c:v>633.05290601023012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</c:numCache>
            </c:numRef>
          </c:xVal>
          <c:yVal>
            <c:numRef>
              <c:f>Summary!$M$5:$M$49</c:f>
              <c:numCache>
                <c:formatCode>0.00</c:formatCode>
                <c:ptCount val="45"/>
                <c:pt idx="0">
                  <c:v>6.9411952539512309E-2</c:v>
                </c:pt>
                <c:pt idx="1">
                  <c:v>0.12960954451064433</c:v>
                </c:pt>
                <c:pt idx="2">
                  <c:v>0.1875735151191999</c:v>
                </c:pt>
                <c:pt idx="3">
                  <c:v>0.2348020961267992</c:v>
                </c:pt>
                <c:pt idx="4">
                  <c:v>0.28789046647210881</c:v>
                </c:pt>
                <c:pt idx="5">
                  <c:v>0.33034790043112505</c:v>
                </c:pt>
                <c:pt idx="6">
                  <c:v>0.36667241774090226</c:v>
                </c:pt>
                <c:pt idx="7">
                  <c:v>0.40953439855023965</c:v>
                </c:pt>
                <c:pt idx="8">
                  <c:v>0.44562005538972432</c:v>
                </c:pt>
                <c:pt idx="9">
                  <c:v>0.49002920670764594</c:v>
                </c:pt>
                <c:pt idx="10">
                  <c:v>0.53115747433757532</c:v>
                </c:pt>
                <c:pt idx="11">
                  <c:v>0.56932794968479239</c:v>
                </c:pt>
                <c:pt idx="12">
                  <c:v>0.60884500773741768</c:v>
                </c:pt>
                <c:pt idx="13">
                  <c:v>0.6362646467755898</c:v>
                </c:pt>
                <c:pt idx="14">
                  <c:v>0.67057031871216766</c:v>
                </c:pt>
                <c:pt idx="15">
                  <c:v>0.70006767755710431</c:v>
                </c:pt>
                <c:pt idx="16">
                  <c:v>0.72838765684310347</c:v>
                </c:pt>
                <c:pt idx="17">
                  <c:v>0.75563829110588343</c:v>
                </c:pt>
                <c:pt idx="18">
                  <c:v>0.78103457547389166</c:v>
                </c:pt>
                <c:pt idx="19">
                  <c:v>0.80679525059642632</c:v>
                </c:pt>
                <c:pt idx="20">
                  <c:v>0.82847002592800878</c:v>
                </c:pt>
                <c:pt idx="21">
                  <c:v>0.85042993109704423</c:v>
                </c:pt>
                <c:pt idx="22">
                  <c:v>0.87241725384595492</c:v>
                </c:pt>
                <c:pt idx="23">
                  <c:v>0.89515728613525514</c:v>
                </c:pt>
                <c:pt idx="24">
                  <c:v>0.91317146947521821</c:v>
                </c:pt>
                <c:pt idx="25">
                  <c:v>0.93593209486993567</c:v>
                </c:pt>
                <c:pt idx="26">
                  <c:v>0.95494648731378673</c:v>
                </c:pt>
                <c:pt idx="27">
                  <c:v>0.97376806081293876</c:v>
                </c:pt>
                <c:pt idx="28">
                  <c:v>0.9892201979607983</c:v>
                </c:pt>
                <c:pt idx="29">
                  <c:v>1</c:v>
                </c:pt>
                <c:pt idx="30" formatCode="General">
                  <c:v>1</c:v>
                </c:pt>
                <c:pt idx="31" formatCode="General">
                  <c:v>1</c:v>
                </c:pt>
                <c:pt idx="32" formatCode="General">
                  <c:v>1</c:v>
                </c:pt>
                <c:pt idx="33" formatCode="General">
                  <c:v>1</c:v>
                </c:pt>
                <c:pt idx="34" formatCode="General">
                  <c:v>1</c:v>
                </c:pt>
                <c:pt idx="35" formatCode="General">
                  <c:v>1</c:v>
                </c:pt>
                <c:pt idx="36" formatCode="General">
                  <c:v>1</c:v>
                </c:pt>
                <c:pt idx="37" formatCode="General">
                  <c:v>1</c:v>
                </c:pt>
                <c:pt idx="38" formatCode="General">
                  <c:v>1</c:v>
                </c:pt>
                <c:pt idx="39" formatCode="General">
                  <c:v>1</c:v>
                </c:pt>
                <c:pt idx="40" formatCode="General">
                  <c:v>1</c:v>
                </c:pt>
                <c:pt idx="41" formatCode="General">
                  <c:v>1</c:v>
                </c:pt>
                <c:pt idx="42" formatCode="General">
                  <c:v>1</c:v>
                </c:pt>
                <c:pt idx="43" formatCode="General">
                  <c:v>1</c:v>
                </c:pt>
                <c:pt idx="44" formatCode="General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D27-4E4F-ACC3-9461C84F83C1}"/>
            </c:ext>
          </c:extLst>
        </c:ser>
        <c:ser>
          <c:idx val="6"/>
          <c:order val="3"/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Summary!$A$5:$A$17</c:f>
              <c:numCache>
                <c:formatCode>General</c:formatCode>
                <c:ptCount val="13"/>
                <c:pt idx="0">
                  <c:v>3.5840494458653027</c:v>
                </c:pt>
                <c:pt idx="1">
                  <c:v>23.02616368286445</c:v>
                </c:pt>
                <c:pt idx="2">
                  <c:v>44.579079283887467</c:v>
                </c:pt>
                <c:pt idx="3">
                  <c:v>67.921445012787729</c:v>
                </c:pt>
                <c:pt idx="4">
                  <c:v>92.937359335038366</c:v>
                </c:pt>
                <c:pt idx="5">
                  <c:v>115.37377237851661</c:v>
                </c:pt>
                <c:pt idx="6">
                  <c:v>137.23395140664962</c:v>
                </c:pt>
                <c:pt idx="7">
                  <c:v>159.72446291560101</c:v>
                </c:pt>
                <c:pt idx="8">
                  <c:v>181.91606138107417</c:v>
                </c:pt>
                <c:pt idx="9">
                  <c:v>203.30682864450125</c:v>
                </c:pt>
                <c:pt idx="10">
                  <c:v>225.70189258312021</c:v>
                </c:pt>
                <c:pt idx="11">
                  <c:v>248.05909207161125</c:v>
                </c:pt>
                <c:pt idx="12">
                  <c:v>257.81063299232733</c:v>
                </c:pt>
              </c:numCache>
            </c:numRef>
          </c:xVal>
          <c:yVal>
            <c:numRef>
              <c:f>Summary!$C$5:$C$17</c:f>
              <c:numCache>
                <c:formatCode>General</c:formatCode>
                <c:ptCount val="13"/>
                <c:pt idx="0">
                  <c:v>5.2563543242405142E-2</c:v>
                </c:pt>
                <c:pt idx="1">
                  <c:v>9.7516865219517232E-2</c:v>
                </c:pt>
                <c:pt idx="2">
                  <c:v>0.13759304479952042</c:v>
                </c:pt>
                <c:pt idx="3">
                  <c:v>0.18454747423520523</c:v>
                </c:pt>
                <c:pt idx="4">
                  <c:v>0.22222476022097082</c:v>
                </c:pt>
                <c:pt idx="5">
                  <c:v>0.26243196096372895</c:v>
                </c:pt>
                <c:pt idx="6">
                  <c:v>0.30826437841118465</c:v>
                </c:pt>
                <c:pt idx="7">
                  <c:v>0.35007005744700448</c:v>
                </c:pt>
                <c:pt idx="8">
                  <c:v>0.39428975067041833</c:v>
                </c:pt>
                <c:pt idx="9">
                  <c:v>0.43861418176391903</c:v>
                </c:pt>
                <c:pt idx="10">
                  <c:v>0.47376359929684281</c:v>
                </c:pt>
                <c:pt idx="11">
                  <c:v>0.49345163851008128</c:v>
                </c:pt>
                <c:pt idx="12">
                  <c:v>0.48121863388170844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D27-4E4F-ACC3-9461C84F83C1}"/>
            </c:ext>
          </c:extLst>
        </c:ser>
        <c:ser>
          <c:idx val="7"/>
          <c:order val="4"/>
          <c:spPr>
            <a:ln w="44450"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Summary!$F$5:$F$23</c:f>
              <c:numCache>
                <c:formatCode>General</c:formatCode>
                <c:ptCount val="19"/>
                <c:pt idx="0">
                  <c:v>2.8970119352088659</c:v>
                </c:pt>
                <c:pt idx="1">
                  <c:v>19.258478260869566</c:v>
                </c:pt>
                <c:pt idx="2">
                  <c:v>41.664228473998293</c:v>
                </c:pt>
                <c:pt idx="3">
                  <c:v>65.409219948849099</c:v>
                </c:pt>
                <c:pt idx="4">
                  <c:v>89.147267689684568</c:v>
                </c:pt>
                <c:pt idx="5">
                  <c:v>111.62858908780903</c:v>
                </c:pt>
                <c:pt idx="6">
                  <c:v>133.56223785166239</c:v>
                </c:pt>
                <c:pt idx="7">
                  <c:v>155.31114663256605</c:v>
                </c:pt>
                <c:pt idx="8">
                  <c:v>177.81798380221653</c:v>
                </c:pt>
                <c:pt idx="9">
                  <c:v>200.22908354646202</c:v>
                </c:pt>
                <c:pt idx="10">
                  <c:v>222.14471867007671</c:v>
                </c:pt>
                <c:pt idx="11">
                  <c:v>243.57529838022165</c:v>
                </c:pt>
                <c:pt idx="12">
                  <c:v>265.56452685421999</c:v>
                </c:pt>
                <c:pt idx="13">
                  <c:v>287.66354219948852</c:v>
                </c:pt>
                <c:pt idx="14">
                  <c:v>310.03828644501277</c:v>
                </c:pt>
                <c:pt idx="15">
                  <c:v>332.23331628303498</c:v>
                </c:pt>
                <c:pt idx="16">
                  <c:v>354.25995737425393</c:v>
                </c:pt>
                <c:pt idx="17">
                  <c:v>376.46166666666659</c:v>
                </c:pt>
                <c:pt idx="18">
                  <c:v>385.49228473998295</c:v>
                </c:pt>
              </c:numCache>
            </c:numRef>
          </c:xVal>
          <c:yVal>
            <c:numRef>
              <c:f>Summary!$H$5:$H$23</c:f>
              <c:numCache>
                <c:formatCode>General</c:formatCode>
                <c:ptCount val="19"/>
                <c:pt idx="0">
                  <c:v>6.0230644432515759E-2</c:v>
                </c:pt>
                <c:pt idx="1">
                  <c:v>0.10504309321458404</c:v>
                </c:pt>
                <c:pt idx="2">
                  <c:v>0.15292153950619944</c:v>
                </c:pt>
                <c:pt idx="3">
                  <c:v>0.2007332675738325</c:v>
                </c:pt>
                <c:pt idx="4">
                  <c:v>0.23929114505268456</c:v>
                </c:pt>
                <c:pt idx="5">
                  <c:v>0.27833854139896008</c:v>
                </c:pt>
                <c:pt idx="6">
                  <c:v>0.31751801936709212</c:v>
                </c:pt>
                <c:pt idx="7">
                  <c:v>0.34716914064189075</c:v>
                </c:pt>
                <c:pt idx="8">
                  <c:v>0.38290058568555291</c:v>
                </c:pt>
                <c:pt idx="9">
                  <c:v>0.42035780774400638</c:v>
                </c:pt>
                <c:pt idx="10">
                  <c:v>0.46107650350844814</c:v>
                </c:pt>
                <c:pt idx="11">
                  <c:v>0.50291895862922353</c:v>
                </c:pt>
                <c:pt idx="12">
                  <c:v>0.53820329524856958</c:v>
                </c:pt>
                <c:pt idx="13">
                  <c:v>0.5777691645596541</c:v>
                </c:pt>
                <c:pt idx="14">
                  <c:v>0.61078104491808638</c:v>
                </c:pt>
                <c:pt idx="15">
                  <c:v>0.64569356468513672</c:v>
                </c:pt>
                <c:pt idx="16">
                  <c:v>0.69175787119669252</c:v>
                </c:pt>
                <c:pt idx="17">
                  <c:v>0.71421961460170436</c:v>
                </c:pt>
                <c:pt idx="18">
                  <c:v>0.71869695216309715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D27-4E4F-ACC3-9461C84F83C1}"/>
            </c:ext>
          </c:extLst>
        </c:ser>
        <c:ser>
          <c:idx val="8"/>
          <c:order val="5"/>
          <c:spPr>
            <a:ln w="44450">
              <a:solidFill>
                <a:srgbClr val="FF0000"/>
              </a:solidFill>
              <a:prstDash val="sysDot"/>
            </a:ln>
          </c:spPr>
          <c:marker>
            <c:symbol val="none"/>
          </c:marker>
          <c:trendline>
            <c:trendlineType val="poly"/>
            <c:order val="6"/>
            <c:dispRSqr val="0"/>
            <c:dispEq val="1"/>
            <c:trendlineLbl>
              <c:layout>
                <c:manualLayout>
                  <c:x val="-0.15920815741134531"/>
                  <c:y val="0.2424681565877071"/>
                </c:manualLayout>
              </c:layout>
              <c:numFmt formatCode="0.000E+0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2000" b="0" i="0" u="none" strike="noStrike" baseline="0">
                      <a:solidFill>
                        <a:srgbClr val="000000"/>
                      </a:solidFill>
                      <a:latin typeface="Times New Roman"/>
                      <a:ea typeface="Times New Roman"/>
                      <a:cs typeface="Times New Roman"/>
                    </a:defRPr>
                  </a:pPr>
                  <a:endParaRPr lang="en-US"/>
                </a:p>
              </c:txPr>
            </c:trendlineLbl>
          </c:trendline>
          <c:xVal>
            <c:numRef>
              <c:f>Summary!$K$49:$K$92</c:f>
              <c:numCache>
                <c:formatCode>General</c:formatCode>
                <c:ptCount val="44"/>
                <c:pt idx="0">
                  <c:v>780</c:v>
                </c:pt>
                <c:pt idx="1">
                  <c:v>770</c:v>
                </c:pt>
                <c:pt idx="2">
                  <c:v>760</c:v>
                </c:pt>
                <c:pt idx="3">
                  <c:v>750</c:v>
                </c:pt>
                <c:pt idx="4">
                  <c:v>740</c:v>
                </c:pt>
                <c:pt idx="5">
                  <c:v>730</c:v>
                </c:pt>
                <c:pt idx="6">
                  <c:v>720</c:v>
                </c:pt>
                <c:pt idx="7">
                  <c:v>710</c:v>
                </c:pt>
                <c:pt idx="8">
                  <c:v>700</c:v>
                </c:pt>
                <c:pt idx="9">
                  <c:v>690</c:v>
                </c:pt>
                <c:pt idx="10">
                  <c:v>680</c:v>
                </c:pt>
                <c:pt idx="11">
                  <c:v>670</c:v>
                </c:pt>
                <c:pt idx="12">
                  <c:v>660</c:v>
                </c:pt>
                <c:pt idx="13">
                  <c:v>650</c:v>
                </c:pt>
                <c:pt idx="14">
                  <c:v>640</c:v>
                </c:pt>
                <c:pt idx="15">
                  <c:v>637.77696930946286</c:v>
                </c:pt>
                <c:pt idx="16">
                  <c:v>613.55975703324805</c:v>
                </c:pt>
                <c:pt idx="17">
                  <c:v>591.70836956521737</c:v>
                </c:pt>
                <c:pt idx="18">
                  <c:v>569.73622762148341</c:v>
                </c:pt>
                <c:pt idx="19">
                  <c:v>547.67769820971864</c:v>
                </c:pt>
                <c:pt idx="20">
                  <c:v>525.14723785166245</c:v>
                </c:pt>
                <c:pt idx="21">
                  <c:v>503.13817455242969</c:v>
                </c:pt>
                <c:pt idx="22">
                  <c:v>481.30108375959082</c:v>
                </c:pt>
                <c:pt idx="23">
                  <c:v>459.09285805626592</c:v>
                </c:pt>
                <c:pt idx="24">
                  <c:v>437.02040601023015</c:v>
                </c:pt>
                <c:pt idx="25">
                  <c:v>414.95326406649616</c:v>
                </c:pt>
                <c:pt idx="26">
                  <c:v>392.89322570332479</c:v>
                </c:pt>
                <c:pt idx="27">
                  <c:v>371.02352621483374</c:v>
                </c:pt>
                <c:pt idx="28">
                  <c:v>348.84481457800507</c:v>
                </c:pt>
                <c:pt idx="29">
                  <c:v>327.16184782608696</c:v>
                </c:pt>
                <c:pt idx="30">
                  <c:v>305.40053708439893</c:v>
                </c:pt>
                <c:pt idx="31">
                  <c:v>283.21214514066497</c:v>
                </c:pt>
                <c:pt idx="32">
                  <c:v>260.95710358056266</c:v>
                </c:pt>
                <c:pt idx="33">
                  <c:v>238.83492007672632</c:v>
                </c:pt>
                <c:pt idx="34">
                  <c:v>217.33335677749358</c:v>
                </c:pt>
                <c:pt idx="35">
                  <c:v>194.70371163682864</c:v>
                </c:pt>
                <c:pt idx="36">
                  <c:v>173.11280051150894</c:v>
                </c:pt>
                <c:pt idx="37">
                  <c:v>150.88862212276214</c:v>
                </c:pt>
                <c:pt idx="38">
                  <c:v>129.01158248081839</c:v>
                </c:pt>
                <c:pt idx="39">
                  <c:v>106.90175511508951</c:v>
                </c:pt>
                <c:pt idx="40">
                  <c:v>84.459894501278768</c:v>
                </c:pt>
                <c:pt idx="41">
                  <c:v>62.57369565217391</c:v>
                </c:pt>
                <c:pt idx="42">
                  <c:v>41.623762787723784</c:v>
                </c:pt>
                <c:pt idx="43">
                  <c:v>16.702263427109976</c:v>
                </c:pt>
              </c:numCache>
            </c:numRef>
          </c:xVal>
          <c:yVal>
            <c:numRef>
              <c:f>Summary!$M$49:$M$92</c:f>
              <c:numCache>
                <c:formatCode>General</c:formatCode>
                <c:ptCount val="4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 formatCode="0.00">
                  <c:v>0.99307753666432907</c:v>
                </c:pt>
                <c:pt idx="16" formatCode="0.00">
                  <c:v>0.98299808825851098</c:v>
                </c:pt>
                <c:pt idx="17" formatCode="0.00">
                  <c:v>0.97429011800676091</c:v>
                </c:pt>
                <c:pt idx="18" formatCode="0.00">
                  <c:v>0.96463065850898655</c:v>
                </c:pt>
                <c:pt idx="19" formatCode="0.00">
                  <c:v>0.95421164745253062</c:v>
                </c:pt>
                <c:pt idx="20" formatCode="0.00">
                  <c:v>0.94162716951452796</c:v>
                </c:pt>
                <c:pt idx="21" formatCode="0.00">
                  <c:v>0.92969438332232024</c:v>
                </c:pt>
                <c:pt idx="22" formatCode="0.00">
                  <c:v>0.91650404136329655</c:v>
                </c:pt>
                <c:pt idx="23" formatCode="0.00">
                  <c:v>0.90094803821642311</c:v>
                </c:pt>
                <c:pt idx="24" formatCode="0.00">
                  <c:v>0.88565399902420527</c:v>
                </c:pt>
                <c:pt idx="25" formatCode="0.00">
                  <c:v>0.86766841237728964</c:v>
                </c:pt>
                <c:pt idx="26" formatCode="0.00">
                  <c:v>0.84705446035464649</c:v>
                </c:pt>
                <c:pt idx="27" formatCode="0.00">
                  <c:v>0.82380676155742927</c:v>
                </c:pt>
                <c:pt idx="28" formatCode="0.00">
                  <c:v>0.7974995873606251</c:v>
                </c:pt>
                <c:pt idx="29" formatCode="0.00">
                  <c:v>0.77011440744302861</c:v>
                </c:pt>
                <c:pt idx="30" formatCode="0.00">
                  <c:v>0.73825332071094196</c:v>
                </c:pt>
                <c:pt idx="31" formatCode="0.00">
                  <c:v>0.7057968453591974</c:v>
                </c:pt>
                <c:pt idx="32" formatCode="0.00">
                  <c:v>0.66690532588200691</c:v>
                </c:pt>
                <c:pt idx="33" formatCode="0.00">
                  <c:v>0.62556683747555331</c:v>
                </c:pt>
                <c:pt idx="34" formatCode="0.00">
                  <c:v>0.58405590920792239</c:v>
                </c:pt>
                <c:pt idx="35" formatCode="0.00">
                  <c:v>0.5397829096276</c:v>
                </c:pt>
                <c:pt idx="36" formatCode="0.00">
                  <c:v>0.49475331899722874</c:v>
                </c:pt>
                <c:pt idx="37" formatCode="0.00">
                  <c:v>0.45017415444497288</c:v>
                </c:pt>
                <c:pt idx="38" formatCode="0.00">
                  <c:v>0.39836312354626763</c:v>
                </c:pt>
                <c:pt idx="39" formatCode="0.00">
                  <c:v>0.33443974540734583</c:v>
                </c:pt>
                <c:pt idx="40" formatCode="0.00">
                  <c:v>0.27210318324299304</c:v>
                </c:pt>
                <c:pt idx="41" formatCode="0.00">
                  <c:v>0.20537546968133749</c:v>
                </c:pt>
                <c:pt idx="42" formatCode="0.00">
                  <c:v>0.12265573223254592</c:v>
                </c:pt>
                <c:pt idx="43" formatCode="0.00">
                  <c:v>4.6550229037429842E-2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D27-4E4F-ACC3-9461C84F83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322496"/>
        <c:axId val="143323072"/>
      </c:scatterChart>
      <c:scatterChart>
        <c:scatterStyle val="smoothMarker"/>
        <c:varyColors val="0"/>
        <c:ser>
          <c:idx val="2"/>
          <c:order val="6"/>
          <c:tx>
            <c:v>hist</c:v>
          </c:tx>
          <c:spPr>
            <a:ln w="53975" cmpd="sng">
              <a:solidFill>
                <a:srgbClr val="FF00FF"/>
              </a:solidFill>
              <a:prstDash val="dash"/>
            </a:ln>
          </c:spPr>
          <c:marker>
            <c:symbol val="none"/>
          </c:marker>
          <c:xVal>
            <c:numRef>
              <c:f>Summary!$K$5:$K$93</c:f>
              <c:numCache>
                <c:formatCode>General</c:formatCode>
                <c:ptCount val="89"/>
                <c:pt idx="0">
                  <c:v>0.85369565217391308</c:v>
                </c:pt>
                <c:pt idx="1">
                  <c:v>11.135083120204602</c:v>
                </c:pt>
                <c:pt idx="2">
                  <c:v>33.422410485933497</c:v>
                </c:pt>
                <c:pt idx="3">
                  <c:v>58.73388427109974</c:v>
                </c:pt>
                <c:pt idx="4">
                  <c:v>80.813021099744248</c:v>
                </c:pt>
                <c:pt idx="5">
                  <c:v>103.13821611253198</c:v>
                </c:pt>
                <c:pt idx="6">
                  <c:v>125.01334398976982</c:v>
                </c:pt>
                <c:pt idx="7">
                  <c:v>146.85883312020459</c:v>
                </c:pt>
                <c:pt idx="8">
                  <c:v>169.29268542199489</c:v>
                </c:pt>
                <c:pt idx="9">
                  <c:v>191.38896739130433</c:v>
                </c:pt>
                <c:pt idx="10">
                  <c:v>213.67218670076724</c:v>
                </c:pt>
                <c:pt idx="11">
                  <c:v>236.04335358056264</c:v>
                </c:pt>
                <c:pt idx="12">
                  <c:v>257.4722186700767</c:v>
                </c:pt>
                <c:pt idx="13">
                  <c:v>279.9117902813299</c:v>
                </c:pt>
                <c:pt idx="14">
                  <c:v>301.1353484654731</c:v>
                </c:pt>
                <c:pt idx="15">
                  <c:v>323.88196930946287</c:v>
                </c:pt>
                <c:pt idx="16">
                  <c:v>345.64955562659844</c:v>
                </c:pt>
                <c:pt idx="17">
                  <c:v>367.58145140664959</c:v>
                </c:pt>
                <c:pt idx="18">
                  <c:v>389.99347826086949</c:v>
                </c:pt>
                <c:pt idx="19">
                  <c:v>412.13483375959072</c:v>
                </c:pt>
                <c:pt idx="20">
                  <c:v>434.29217071611248</c:v>
                </c:pt>
                <c:pt idx="21">
                  <c:v>456.02395460358053</c:v>
                </c:pt>
                <c:pt idx="22">
                  <c:v>478.81775575447568</c:v>
                </c:pt>
                <c:pt idx="23">
                  <c:v>500.86891943734014</c:v>
                </c:pt>
                <c:pt idx="24">
                  <c:v>522.76143222506391</c:v>
                </c:pt>
                <c:pt idx="25">
                  <c:v>544.19572890025574</c:v>
                </c:pt>
                <c:pt idx="26">
                  <c:v>567.09885869565221</c:v>
                </c:pt>
                <c:pt idx="27">
                  <c:v>589.13631393861897</c:v>
                </c:pt>
                <c:pt idx="28">
                  <c:v>611.68446291560099</c:v>
                </c:pt>
                <c:pt idx="29">
                  <c:v>633.05290601023012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  <c:pt idx="45">
                  <c:v>770</c:v>
                </c:pt>
                <c:pt idx="46">
                  <c:v>760</c:v>
                </c:pt>
                <c:pt idx="47">
                  <c:v>750</c:v>
                </c:pt>
                <c:pt idx="48">
                  <c:v>740</c:v>
                </c:pt>
                <c:pt idx="49">
                  <c:v>730</c:v>
                </c:pt>
                <c:pt idx="50">
                  <c:v>720</c:v>
                </c:pt>
                <c:pt idx="51">
                  <c:v>710</c:v>
                </c:pt>
                <c:pt idx="52">
                  <c:v>700</c:v>
                </c:pt>
                <c:pt idx="53">
                  <c:v>690</c:v>
                </c:pt>
                <c:pt idx="54">
                  <c:v>680</c:v>
                </c:pt>
                <c:pt idx="55">
                  <c:v>670</c:v>
                </c:pt>
                <c:pt idx="56">
                  <c:v>660</c:v>
                </c:pt>
                <c:pt idx="57">
                  <c:v>650</c:v>
                </c:pt>
                <c:pt idx="58">
                  <c:v>640</c:v>
                </c:pt>
                <c:pt idx="59">
                  <c:v>637.77696930946286</c:v>
                </c:pt>
                <c:pt idx="60">
                  <c:v>613.55975703324805</c:v>
                </c:pt>
                <c:pt idx="61">
                  <c:v>591.70836956521737</c:v>
                </c:pt>
                <c:pt idx="62">
                  <c:v>569.73622762148341</c:v>
                </c:pt>
                <c:pt idx="63">
                  <c:v>547.67769820971864</c:v>
                </c:pt>
                <c:pt idx="64">
                  <c:v>525.14723785166245</c:v>
                </c:pt>
                <c:pt idx="65">
                  <c:v>503.13817455242969</c:v>
                </c:pt>
                <c:pt idx="66">
                  <c:v>481.30108375959082</c:v>
                </c:pt>
                <c:pt idx="67">
                  <c:v>459.09285805626592</c:v>
                </c:pt>
                <c:pt idx="68">
                  <c:v>437.02040601023015</c:v>
                </c:pt>
                <c:pt idx="69">
                  <c:v>414.95326406649616</c:v>
                </c:pt>
                <c:pt idx="70">
                  <c:v>392.89322570332479</c:v>
                </c:pt>
                <c:pt idx="71">
                  <c:v>371.02352621483374</c:v>
                </c:pt>
                <c:pt idx="72">
                  <c:v>348.84481457800507</c:v>
                </c:pt>
                <c:pt idx="73">
                  <c:v>327.16184782608696</c:v>
                </c:pt>
                <c:pt idx="74">
                  <c:v>305.40053708439893</c:v>
                </c:pt>
                <c:pt idx="75">
                  <c:v>283.21214514066497</c:v>
                </c:pt>
                <c:pt idx="76">
                  <c:v>260.95710358056266</c:v>
                </c:pt>
                <c:pt idx="77">
                  <c:v>238.83492007672632</c:v>
                </c:pt>
                <c:pt idx="78">
                  <c:v>217.33335677749358</c:v>
                </c:pt>
                <c:pt idx="79">
                  <c:v>194.70371163682864</c:v>
                </c:pt>
                <c:pt idx="80">
                  <c:v>173.11280051150894</c:v>
                </c:pt>
                <c:pt idx="81">
                  <c:v>150.88862212276214</c:v>
                </c:pt>
                <c:pt idx="82">
                  <c:v>129.01158248081839</c:v>
                </c:pt>
                <c:pt idx="83">
                  <c:v>106.90175511508951</c:v>
                </c:pt>
                <c:pt idx="84">
                  <c:v>84.459894501278768</c:v>
                </c:pt>
                <c:pt idx="85">
                  <c:v>62.57369565217391</c:v>
                </c:pt>
                <c:pt idx="86">
                  <c:v>41.623762787723784</c:v>
                </c:pt>
                <c:pt idx="87">
                  <c:v>16.702263427109976</c:v>
                </c:pt>
                <c:pt idx="88">
                  <c:v>1.0101694373401535</c:v>
                </c:pt>
              </c:numCache>
            </c:numRef>
          </c:xVal>
          <c:yVal>
            <c:numRef>
              <c:f>Summary!$R$5:$R$93</c:f>
              <c:numCache>
                <c:formatCode>0.00</c:formatCode>
                <c:ptCount val="89"/>
                <c:pt idx="0">
                  <c:v>0.10832258589811537</c:v>
                </c:pt>
                <c:pt idx="1">
                  <c:v>9.5099718574799763E-2</c:v>
                </c:pt>
                <c:pt idx="2">
                  <c:v>6.9185620197764544E-2</c:v>
                </c:pt>
                <c:pt idx="3">
                  <c:v>4.3668756367307826E-2</c:v>
                </c:pt>
                <c:pt idx="4">
                  <c:v>2.4270647718507565E-2</c:v>
                </c:pt>
                <c:pt idx="5">
                  <c:v>6.9870974756114368E-3</c:v>
                </c:pt>
                <c:pt idx="6">
                  <c:v>7.9265549081709019E-3</c:v>
                </c:pt>
                <c:pt idx="7">
                  <c:v>2.0995441158260408E-2</c:v>
                </c:pt>
                <c:pt idx="8">
                  <c:v>3.2636688722407881E-2</c:v>
                </c:pt>
                <c:pt idx="9">
                  <c:v>4.2412317314280357E-2</c:v>
                </c:pt>
                <c:pt idx="10">
                  <c:v>5.0613722284241325E-2</c:v>
                </c:pt>
                <c:pt idx="11">
                  <c:v>5.7197866364741667E-2</c:v>
                </c:pt>
                <c:pt idx="12">
                  <c:v>6.1971078906059129E-2</c:v>
                </c:pt>
                <c:pt idx="13">
                  <c:v>6.5381385064985031E-2</c:v>
                </c:pt>
                <c:pt idx="14">
                  <c:v>6.7141201114618854E-2</c:v>
                </c:pt>
                <c:pt idx="15">
                  <c:v>6.7495799999034101E-2</c:v>
                </c:pt>
                <c:pt idx="16">
                  <c:v>6.6422157647835878E-2</c:v>
                </c:pt>
                <c:pt idx="17">
                  <c:v>6.4039236461785887E-2</c:v>
                </c:pt>
                <c:pt idx="18">
                  <c:v>6.0383224799867796E-2</c:v>
                </c:pt>
                <c:pt idx="19">
                  <c:v>5.5716677796433189E-2</c:v>
                </c:pt>
                <c:pt idx="20">
                  <c:v>5.0182315124521759E-2</c:v>
                </c:pt>
                <c:pt idx="21">
                  <c:v>4.4116492450763212E-2</c:v>
                </c:pt>
                <c:pt idx="22">
                  <c:v>3.7314814361521842E-2</c:v>
                </c:pt>
                <c:pt idx="23">
                  <c:v>3.0554654165074635E-2</c:v>
                </c:pt>
                <c:pt idx="24">
                  <c:v>2.3917585874017822E-2</c:v>
                </c:pt>
                <c:pt idx="25">
                  <c:v>1.7726496264964697E-2</c:v>
                </c:pt>
                <c:pt idx="26">
                  <c:v>1.1695653979903464E-2</c:v>
                </c:pt>
                <c:pt idx="27">
                  <c:v>6.6824255643395114E-3</c:v>
                </c:pt>
                <c:pt idx="28">
                  <c:v>2.5426018726072419E-3</c:v>
                </c:pt>
                <c:pt idx="29">
                  <c:v>3.3497880358468457E-4</c:v>
                </c:pt>
                <c:pt idx="30">
                  <c:v>1.0399935877126731E-3</c:v>
                </c:pt>
                <c:pt idx="31">
                  <c:v>1.854329343750627E-3</c:v>
                </c:pt>
                <c:pt idx="32">
                  <c:v>2.4346014974713226E-3</c:v>
                </c:pt>
                <c:pt idx="33">
                  <c:v>2.7875711717970653E-3</c:v>
                </c:pt>
                <c:pt idx="34">
                  <c:v>2.9246045614086391E-3</c:v>
                </c:pt>
                <c:pt idx="35">
                  <c:v>2.8620716277028002E-3</c:v>
                </c:pt>
                <c:pt idx="36">
                  <c:v>2.6217579999994189E-3</c:v>
                </c:pt>
                <c:pt idx="37">
                  <c:v>2.2312900829817295E-3</c:v>
                </c:pt>
                <c:pt idx="38">
                  <c:v>1.7245733703670219E-3</c:v>
                </c:pt>
                <c:pt idx="39">
                  <c:v>1.1422439648369753E-3</c:v>
                </c:pt>
                <c:pt idx="40">
                  <c:v>5.3213330419210614E-4</c:v>
                </c:pt>
                <c:pt idx="41">
                  <c:v>5.0253906249464464E-5</c:v>
                </c:pt>
                <c:pt idx="42">
                  <c:v>5.4124855500770064E-4</c:v>
                </c:pt>
                <c:pt idx="43">
                  <c:v>8.6851277956145889E-4</c:v>
                </c:pt>
                <c:pt idx="44">
                  <c:v>9.505224152318581E-4</c:v>
                </c:pt>
                <c:pt idx="45">
                  <c:v>8.6851277956145889E-4</c:v>
                </c:pt>
                <c:pt idx="46">
                  <c:v>5.4124855500770064E-4</c:v>
                </c:pt>
                <c:pt idx="47">
                  <c:v>5.0253906249464464E-5</c:v>
                </c:pt>
                <c:pt idx="48">
                  <c:v>5.3213330419210614E-4</c:v>
                </c:pt>
                <c:pt idx="49">
                  <c:v>1.1422439648369753E-3</c:v>
                </c:pt>
                <c:pt idx="50">
                  <c:v>1.7245733703670219E-3</c:v>
                </c:pt>
                <c:pt idx="51">
                  <c:v>2.2312900829817295E-3</c:v>
                </c:pt>
                <c:pt idx="52">
                  <c:v>2.6217579999994189E-3</c:v>
                </c:pt>
                <c:pt idx="53">
                  <c:v>2.8620716277028002E-3</c:v>
                </c:pt>
                <c:pt idx="54">
                  <c:v>2.9246045614086391E-3</c:v>
                </c:pt>
                <c:pt idx="55">
                  <c:v>2.7875711717970653E-3</c:v>
                </c:pt>
                <c:pt idx="56">
                  <c:v>2.4346014974713226E-3</c:v>
                </c:pt>
                <c:pt idx="57">
                  <c:v>1.854329343750627E-3</c:v>
                </c:pt>
                <c:pt idx="58">
                  <c:v>1.0399935877126731E-3</c:v>
                </c:pt>
                <c:pt idx="59">
                  <c:v>8.2683056205612449E-4</c:v>
                </c:pt>
                <c:pt idx="60">
                  <c:v>2.2480215983179397E-3</c:v>
                </c:pt>
                <c:pt idx="61">
                  <c:v>6.1565991209963089E-3</c:v>
                </c:pt>
                <c:pt idx="62">
                  <c:v>1.1050861529438349E-2</c:v>
                </c:pt>
                <c:pt idx="63">
                  <c:v>1.6764723443477569E-2</c:v>
                </c:pt>
                <c:pt idx="64">
                  <c:v>2.3209232054196893E-2</c:v>
                </c:pt>
                <c:pt idx="65">
                  <c:v>2.9859012200586954E-2</c:v>
                </c:pt>
                <c:pt idx="66">
                  <c:v>3.6557619807150665E-2</c:v>
                </c:pt>
                <c:pt idx="67">
                  <c:v>4.3221417765823444E-2</c:v>
                </c:pt>
                <c:pt idx="68">
                  <c:v>4.9451087144809502E-2</c:v>
                </c:pt>
                <c:pt idx="69">
                  <c:v>5.5056566577948551E-2</c:v>
                </c:pt>
                <c:pt idx="70">
                  <c:v>5.9828008284078749E-2</c:v>
                </c:pt>
                <c:pt idx="71">
                  <c:v>6.3554325588149885E-2</c:v>
                </c:pt>
                <c:pt idx="72">
                  <c:v>6.615365947978169E-2</c:v>
                </c:pt>
                <c:pt idx="73">
                  <c:v>6.7420367148731675E-2</c:v>
                </c:pt>
                <c:pt idx="74">
                  <c:v>6.7326511455158999E-2</c:v>
                </c:pt>
                <c:pt idx="75">
                  <c:v>6.5747666681858608E-2</c:v>
                </c:pt>
                <c:pt idx="76">
                  <c:v>6.2606631499383614E-2</c:v>
                </c:pt>
                <c:pt idx="77">
                  <c:v>5.7904345184928374E-2</c:v>
                </c:pt>
                <c:pt idx="78">
                  <c:v>5.1803880838308336E-2</c:v>
                </c:pt>
                <c:pt idx="79">
                  <c:v>4.373694435533515E-2</c:v>
                </c:pt>
                <c:pt idx="80">
                  <c:v>3.4445209757452133E-2</c:v>
                </c:pt>
                <c:pt idx="81">
                  <c:v>2.3216780387015801E-2</c:v>
                </c:pt>
                <c:pt idx="82">
                  <c:v>1.0450777621707263E-2</c:v>
                </c:pt>
                <c:pt idx="83">
                  <c:v>4.2844709853214757E-3</c:v>
                </c:pt>
                <c:pt idx="84">
                  <c:v>2.1295167179894825E-2</c:v>
                </c:pt>
                <c:pt idx="85">
                  <c:v>4.0116531493762819E-2</c:v>
                </c:pt>
                <c:pt idx="86">
                  <c:v>6.0497325771259713E-2</c:v>
                </c:pt>
                <c:pt idx="87">
                  <c:v>8.8289404504543506E-2</c:v>
                </c:pt>
                <c:pt idx="88">
                  <c:v>0.10811478483299805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8D27-4E4F-ACC3-9461C84F83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323648"/>
        <c:axId val="143324224"/>
      </c:scatterChart>
      <c:valAx>
        <c:axId val="143322496"/>
        <c:scaling>
          <c:orientation val="minMax"/>
          <c:max val="700"/>
          <c:min val="0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Pressure, p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3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43323072"/>
        <c:crosses val="autoZero"/>
        <c:crossBetween val="midCat"/>
        <c:majorUnit val="100"/>
      </c:valAx>
      <c:valAx>
        <c:axId val="143323072"/>
        <c:scaling>
          <c:orientation val="minMax"/>
          <c:max val="1.1000000000000001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Rmax/</a:t>
                </a:r>
                <a:r>
                  <a:rPr lang="en-US" sz="4000" b="1" i="0" u="none" strike="noStrike" baseline="0">
                    <a:effectLst/>
                  </a:rPr>
                  <a:t>R</a:t>
                </a:r>
                <a:endParaRPr lang="lv-LV"/>
              </a:p>
            </c:rich>
          </c:tx>
          <c:layout>
            <c:manualLayout>
              <c:xMode val="edge"/>
              <c:yMode val="edge"/>
              <c:x val="1.00360542120847E-2"/>
              <c:y val="0.2848924367582886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143322496"/>
        <c:crossesAt val="0"/>
        <c:crossBetween val="midCat"/>
      </c:valAx>
      <c:valAx>
        <c:axId val="1433236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43324224"/>
        <c:crosses val="autoZero"/>
        <c:crossBetween val="midCat"/>
      </c:valAx>
      <c:valAx>
        <c:axId val="143324224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crossAx val="143323648"/>
        <c:crosses val="max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40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150962703397241"/>
          <c:y val="4.8353976263821936E-2"/>
          <c:w val="0.78738510592869149"/>
          <c:h val="0.74897222808643338"/>
        </c:manualLayout>
      </c:layout>
      <c:scatterChart>
        <c:scatterStyle val="smoothMarker"/>
        <c:varyColors val="0"/>
        <c:ser>
          <c:idx val="2"/>
          <c:order val="0"/>
          <c:spPr>
            <a:ln w="44450">
              <a:solidFill>
                <a:srgbClr val="0000CC"/>
              </a:solidFill>
            </a:ln>
          </c:spPr>
          <c:marker>
            <c:symbol val="none"/>
          </c:marker>
          <c:trendline>
            <c:trendlineType val="poly"/>
            <c:order val="3"/>
            <c:dispRSqr val="1"/>
            <c:dispEq val="1"/>
            <c:trendlineLbl>
              <c:layout>
                <c:manualLayout>
                  <c:x val="0.3901500087617556"/>
                  <c:y val="0.2606296138656114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2800">
                      <a:solidFill>
                        <a:srgbClr val="0070C0"/>
                      </a:solidFill>
                    </a:defRPr>
                  </a:pPr>
                  <a:endParaRPr lang="en-US"/>
                </a:p>
              </c:txPr>
            </c:trendlineLbl>
          </c:trendline>
          <c:xVal>
            <c:numRef>
              <c:f>Summary!$A$5:$A$30</c:f>
              <c:numCache>
                <c:formatCode>General</c:formatCode>
                <c:ptCount val="26"/>
                <c:pt idx="0">
                  <c:v>3.5840494458653027</c:v>
                </c:pt>
                <c:pt idx="1">
                  <c:v>23.02616368286445</c:v>
                </c:pt>
                <c:pt idx="2">
                  <c:v>44.579079283887467</c:v>
                </c:pt>
                <c:pt idx="3">
                  <c:v>67.921445012787729</c:v>
                </c:pt>
                <c:pt idx="4">
                  <c:v>92.937359335038366</c:v>
                </c:pt>
                <c:pt idx="5">
                  <c:v>115.37377237851661</c:v>
                </c:pt>
                <c:pt idx="6">
                  <c:v>137.23395140664962</c:v>
                </c:pt>
                <c:pt idx="7">
                  <c:v>159.72446291560101</c:v>
                </c:pt>
                <c:pt idx="8">
                  <c:v>181.91606138107417</c:v>
                </c:pt>
                <c:pt idx="9">
                  <c:v>203.30682864450125</c:v>
                </c:pt>
                <c:pt idx="10">
                  <c:v>225.70189258312021</c:v>
                </c:pt>
                <c:pt idx="11">
                  <c:v>248.05909207161125</c:v>
                </c:pt>
                <c:pt idx="12">
                  <c:v>257.81063299232733</c:v>
                </c:pt>
                <c:pt idx="13">
                  <c:v>249.11079923273658</c:v>
                </c:pt>
                <c:pt idx="14">
                  <c:v>226.43112531969308</c:v>
                </c:pt>
                <c:pt idx="15">
                  <c:v>204.80664322250638</c:v>
                </c:pt>
                <c:pt idx="16">
                  <c:v>182.68743606138108</c:v>
                </c:pt>
                <c:pt idx="17">
                  <c:v>161.72337595907928</c:v>
                </c:pt>
                <c:pt idx="18">
                  <c:v>139.42824808184142</c:v>
                </c:pt>
                <c:pt idx="19">
                  <c:v>119.1404283887468</c:v>
                </c:pt>
                <c:pt idx="20">
                  <c:v>97.16683503836316</c:v>
                </c:pt>
                <c:pt idx="21">
                  <c:v>73.082615089514064</c:v>
                </c:pt>
                <c:pt idx="22">
                  <c:v>51.136566496163681</c:v>
                </c:pt>
                <c:pt idx="23">
                  <c:v>28.240210997442453</c:v>
                </c:pt>
                <c:pt idx="24">
                  <c:v>7.9122314578005115</c:v>
                </c:pt>
                <c:pt idx="25">
                  <c:v>2.9308120204603583</c:v>
                </c:pt>
              </c:numCache>
            </c:numRef>
          </c:xVal>
          <c:yVal>
            <c:numRef>
              <c:f>Summary!$C$5:$C$30</c:f>
              <c:numCache>
                <c:formatCode>General</c:formatCode>
                <c:ptCount val="26"/>
                <c:pt idx="0">
                  <c:v>5.2563543242405142E-2</c:v>
                </c:pt>
                <c:pt idx="1">
                  <c:v>9.7516865219517232E-2</c:v>
                </c:pt>
                <c:pt idx="2">
                  <c:v>0.13759304479952042</c:v>
                </c:pt>
                <c:pt idx="3">
                  <c:v>0.18454747423520523</c:v>
                </c:pt>
                <c:pt idx="4">
                  <c:v>0.22222476022097082</c:v>
                </c:pt>
                <c:pt idx="5">
                  <c:v>0.26243196096372895</c:v>
                </c:pt>
                <c:pt idx="6">
                  <c:v>0.30826437841118465</c:v>
                </c:pt>
                <c:pt idx="7">
                  <c:v>0.35007005744700448</c:v>
                </c:pt>
                <c:pt idx="8">
                  <c:v>0.39428975067041833</c:v>
                </c:pt>
                <c:pt idx="9">
                  <c:v>0.43861418176391903</c:v>
                </c:pt>
                <c:pt idx="10">
                  <c:v>0.47376359929684281</c:v>
                </c:pt>
                <c:pt idx="11">
                  <c:v>0.49345163851008128</c:v>
                </c:pt>
                <c:pt idx="12">
                  <c:v>0.48121863388170844</c:v>
                </c:pt>
                <c:pt idx="13">
                  <c:v>0.45722108923022731</c:v>
                </c:pt>
                <c:pt idx="14">
                  <c:v>0.43462087945287331</c:v>
                </c:pt>
                <c:pt idx="15">
                  <c:v>0.40514389505807935</c:v>
                </c:pt>
                <c:pt idx="16">
                  <c:v>0.37210445407071868</c:v>
                </c:pt>
                <c:pt idx="17">
                  <c:v>0.32505188393674933</c:v>
                </c:pt>
                <c:pt idx="18">
                  <c:v>0.28420692987384755</c:v>
                </c:pt>
                <c:pt idx="19">
                  <c:v>0.24136455767065246</c:v>
                </c:pt>
                <c:pt idx="20">
                  <c:v>0.1890323586443553</c:v>
                </c:pt>
                <c:pt idx="21">
                  <c:v>0.12860468535341749</c:v>
                </c:pt>
                <c:pt idx="22">
                  <c:v>7.3621715102344415E-2</c:v>
                </c:pt>
                <c:pt idx="23">
                  <c:v>3.7519668558844532E-2</c:v>
                </c:pt>
                <c:pt idx="24">
                  <c:v>3.4336133777885414E-2</c:v>
                </c:pt>
                <c:pt idx="25">
                  <c:v>5.1767131925695313E-2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1E5-4A0C-A774-364996C8AC2F}"/>
            </c:ext>
          </c:extLst>
        </c:ser>
        <c:ser>
          <c:idx val="3"/>
          <c:order val="1"/>
          <c:spPr>
            <a:ln w="44450">
              <a:solidFill>
                <a:srgbClr val="00CC00"/>
              </a:solidFill>
            </a:ln>
          </c:spPr>
          <c:marker>
            <c:symbol val="none"/>
          </c:marker>
          <c:trendline>
            <c:trendlineType val="poly"/>
            <c:order val="3"/>
            <c:dispRSqr val="1"/>
            <c:dispEq val="1"/>
            <c:trendlineLbl>
              <c:layout>
                <c:manualLayout>
                  <c:x val="0.38011399567463644"/>
                  <c:y val="0.293530224894994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2800">
                      <a:solidFill>
                        <a:srgbClr val="00B050"/>
                      </a:solidFill>
                    </a:defRPr>
                  </a:pPr>
                  <a:endParaRPr lang="en-US"/>
                </a:p>
              </c:txPr>
            </c:trendlineLbl>
          </c:trendline>
          <c:xVal>
            <c:numRef>
              <c:f>Summary!$F$5:$F$41</c:f>
              <c:numCache>
                <c:formatCode>General</c:formatCode>
                <c:ptCount val="37"/>
                <c:pt idx="0">
                  <c:v>2.8970119352088659</c:v>
                </c:pt>
                <c:pt idx="1">
                  <c:v>19.258478260869566</c:v>
                </c:pt>
                <c:pt idx="2">
                  <c:v>41.664228473998293</c:v>
                </c:pt>
                <c:pt idx="3">
                  <c:v>65.409219948849099</c:v>
                </c:pt>
                <c:pt idx="4">
                  <c:v>89.147267689684568</c:v>
                </c:pt>
                <c:pt idx="5">
                  <c:v>111.62858908780903</c:v>
                </c:pt>
                <c:pt idx="6">
                  <c:v>133.56223785166239</c:v>
                </c:pt>
                <c:pt idx="7">
                  <c:v>155.31114663256605</c:v>
                </c:pt>
                <c:pt idx="8">
                  <c:v>177.81798380221653</c:v>
                </c:pt>
                <c:pt idx="9">
                  <c:v>200.22908354646202</c:v>
                </c:pt>
                <c:pt idx="10">
                  <c:v>222.14471867007671</c:v>
                </c:pt>
                <c:pt idx="11">
                  <c:v>243.57529838022165</c:v>
                </c:pt>
                <c:pt idx="12">
                  <c:v>265.56452685421999</c:v>
                </c:pt>
                <c:pt idx="13">
                  <c:v>287.66354219948852</c:v>
                </c:pt>
                <c:pt idx="14">
                  <c:v>310.03828644501277</c:v>
                </c:pt>
                <c:pt idx="15">
                  <c:v>332.23331628303498</c:v>
                </c:pt>
                <c:pt idx="16">
                  <c:v>354.25995737425393</c:v>
                </c:pt>
                <c:pt idx="17">
                  <c:v>376.46166666666659</c:v>
                </c:pt>
                <c:pt idx="18">
                  <c:v>385.49228473998295</c:v>
                </c:pt>
                <c:pt idx="19">
                  <c:v>383.36447996589936</c:v>
                </c:pt>
                <c:pt idx="20">
                  <c:v>357.49709718670078</c:v>
                </c:pt>
                <c:pt idx="21">
                  <c:v>335.31616794543902</c:v>
                </c:pt>
                <c:pt idx="22">
                  <c:v>313.23126172208009</c:v>
                </c:pt>
                <c:pt idx="23">
                  <c:v>290.96316283034952</c:v>
                </c:pt>
                <c:pt idx="24">
                  <c:v>269.07177749360608</c:v>
                </c:pt>
                <c:pt idx="25">
                  <c:v>247.36554987212276</c:v>
                </c:pt>
                <c:pt idx="26">
                  <c:v>225.52580988917305</c:v>
                </c:pt>
                <c:pt idx="27">
                  <c:v>203.36260869565217</c:v>
                </c:pt>
                <c:pt idx="28">
                  <c:v>180.88339727195225</c:v>
                </c:pt>
                <c:pt idx="29">
                  <c:v>159.45174339300937</c:v>
                </c:pt>
                <c:pt idx="30">
                  <c:v>137.42280903665812</c:v>
                </c:pt>
                <c:pt idx="31">
                  <c:v>115.75269820971867</c:v>
                </c:pt>
                <c:pt idx="32">
                  <c:v>93.18583546462061</c:v>
                </c:pt>
                <c:pt idx="33">
                  <c:v>70.607689684569479</c:v>
                </c:pt>
                <c:pt idx="34">
                  <c:v>49.531121057118504</c:v>
                </c:pt>
                <c:pt idx="35">
                  <c:v>24.438235294117646</c:v>
                </c:pt>
                <c:pt idx="36">
                  <c:v>4.0485890878090363</c:v>
                </c:pt>
              </c:numCache>
            </c:numRef>
          </c:xVal>
          <c:yVal>
            <c:numRef>
              <c:f>Summary!$H$5:$H$41</c:f>
              <c:numCache>
                <c:formatCode>General</c:formatCode>
                <c:ptCount val="37"/>
                <c:pt idx="0">
                  <c:v>6.0230644432515759E-2</c:v>
                </c:pt>
                <c:pt idx="1">
                  <c:v>0.10504309321458404</c:v>
                </c:pt>
                <c:pt idx="2">
                  <c:v>0.15292153950619944</c:v>
                </c:pt>
                <c:pt idx="3">
                  <c:v>0.2007332675738325</c:v>
                </c:pt>
                <c:pt idx="4">
                  <c:v>0.23929114505268456</c:v>
                </c:pt>
                <c:pt idx="5">
                  <c:v>0.27833854139896008</c:v>
                </c:pt>
                <c:pt idx="6">
                  <c:v>0.31751801936709212</c:v>
                </c:pt>
                <c:pt idx="7">
                  <c:v>0.34716914064189075</c:v>
                </c:pt>
                <c:pt idx="8">
                  <c:v>0.38290058568555291</c:v>
                </c:pt>
                <c:pt idx="9">
                  <c:v>0.42035780774400638</c:v>
                </c:pt>
                <c:pt idx="10">
                  <c:v>0.46107650350844814</c:v>
                </c:pt>
                <c:pt idx="11">
                  <c:v>0.50291895862922353</c:v>
                </c:pt>
                <c:pt idx="12">
                  <c:v>0.53820329524856958</c:v>
                </c:pt>
                <c:pt idx="13">
                  <c:v>0.5777691645596541</c:v>
                </c:pt>
                <c:pt idx="14">
                  <c:v>0.61078104491808638</c:v>
                </c:pt>
                <c:pt idx="15">
                  <c:v>0.64569356468513672</c:v>
                </c:pt>
                <c:pt idx="16">
                  <c:v>0.69175787119669252</c:v>
                </c:pt>
                <c:pt idx="17">
                  <c:v>0.71421961460170436</c:v>
                </c:pt>
                <c:pt idx="18">
                  <c:v>0.71869695216309715</c:v>
                </c:pt>
                <c:pt idx="19">
                  <c:v>0.6960316838356545</c:v>
                </c:pt>
                <c:pt idx="20">
                  <c:v>0.67503578778628437</c:v>
                </c:pt>
                <c:pt idx="21">
                  <c:v>0.65397599429510789</c:v>
                </c:pt>
                <c:pt idx="22">
                  <c:v>0.6298274536313061</c:v>
                </c:pt>
                <c:pt idx="23">
                  <c:v>0.59668315199218658</c:v>
                </c:pt>
                <c:pt idx="24">
                  <c:v>0.56098488045473649</c:v>
                </c:pt>
                <c:pt idx="25">
                  <c:v>0.53088755319359138</c:v>
                </c:pt>
                <c:pt idx="26">
                  <c:v>0.50196851479035287</c:v>
                </c:pt>
                <c:pt idx="27">
                  <c:v>0.46486059001509167</c:v>
                </c:pt>
                <c:pt idx="28">
                  <c:v>0.41941865968680697</c:v>
                </c:pt>
                <c:pt idx="29">
                  <c:v>0.37413961662258011</c:v>
                </c:pt>
                <c:pt idx="30">
                  <c:v>0.32293449342240022</c:v>
                </c:pt>
                <c:pt idx="31">
                  <c:v>0.2704771543911012</c:v>
                </c:pt>
                <c:pt idx="32">
                  <c:v>0.22326429937349707</c:v>
                </c:pt>
                <c:pt idx="33">
                  <c:v>0.17053794357353261</c:v>
                </c:pt>
                <c:pt idx="34">
                  <c:v>9.8485550602841948E-2</c:v>
                </c:pt>
                <c:pt idx="35">
                  <c:v>3.9874745325750645E-2</c:v>
                </c:pt>
                <c:pt idx="36">
                  <c:v>4.2591085509619264E-2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1E5-4A0C-A774-364996C8AC2F}"/>
            </c:ext>
          </c:extLst>
        </c:ser>
        <c:ser>
          <c:idx val="5"/>
          <c:order val="2"/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3"/>
            <c:dispRSqr val="1"/>
            <c:dispEq val="1"/>
            <c:trendlineLbl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2800">
                      <a:solidFill>
                        <a:srgbClr val="FF0000"/>
                      </a:solidFill>
                    </a:defRPr>
                  </a:pPr>
                  <a:endParaRPr lang="en-US"/>
                </a:p>
              </c:txPr>
            </c:trendlineLbl>
          </c:trendline>
          <c:xVal>
            <c:numRef>
              <c:f>Summary!$K$5:$K$93</c:f>
              <c:numCache>
                <c:formatCode>General</c:formatCode>
                <c:ptCount val="89"/>
                <c:pt idx="0">
                  <c:v>0.85369565217391308</c:v>
                </c:pt>
                <c:pt idx="1">
                  <c:v>11.135083120204602</c:v>
                </c:pt>
                <c:pt idx="2">
                  <c:v>33.422410485933497</c:v>
                </c:pt>
                <c:pt idx="3">
                  <c:v>58.73388427109974</c:v>
                </c:pt>
                <c:pt idx="4">
                  <c:v>80.813021099744248</c:v>
                </c:pt>
                <c:pt idx="5">
                  <c:v>103.13821611253198</c:v>
                </c:pt>
                <c:pt idx="6">
                  <c:v>125.01334398976982</c:v>
                </c:pt>
                <c:pt idx="7">
                  <c:v>146.85883312020459</c:v>
                </c:pt>
                <c:pt idx="8">
                  <c:v>169.29268542199489</c:v>
                </c:pt>
                <c:pt idx="9">
                  <c:v>191.38896739130433</c:v>
                </c:pt>
                <c:pt idx="10">
                  <c:v>213.67218670076724</c:v>
                </c:pt>
                <c:pt idx="11">
                  <c:v>236.04335358056264</c:v>
                </c:pt>
                <c:pt idx="12">
                  <c:v>257.4722186700767</c:v>
                </c:pt>
                <c:pt idx="13">
                  <c:v>279.9117902813299</c:v>
                </c:pt>
                <c:pt idx="14">
                  <c:v>301.1353484654731</c:v>
                </c:pt>
                <c:pt idx="15">
                  <c:v>323.88196930946287</c:v>
                </c:pt>
                <c:pt idx="16">
                  <c:v>345.64955562659844</c:v>
                </c:pt>
                <c:pt idx="17">
                  <c:v>367.58145140664959</c:v>
                </c:pt>
                <c:pt idx="18">
                  <c:v>389.99347826086949</c:v>
                </c:pt>
                <c:pt idx="19">
                  <c:v>412.13483375959072</c:v>
                </c:pt>
                <c:pt idx="20">
                  <c:v>434.29217071611248</c:v>
                </c:pt>
                <c:pt idx="21">
                  <c:v>456.02395460358053</c:v>
                </c:pt>
                <c:pt idx="22">
                  <c:v>478.81775575447568</c:v>
                </c:pt>
                <c:pt idx="23">
                  <c:v>500.86891943734014</c:v>
                </c:pt>
                <c:pt idx="24">
                  <c:v>522.76143222506391</c:v>
                </c:pt>
                <c:pt idx="25">
                  <c:v>544.19572890025574</c:v>
                </c:pt>
                <c:pt idx="26">
                  <c:v>567.09885869565221</c:v>
                </c:pt>
                <c:pt idx="27">
                  <c:v>589.13631393861897</c:v>
                </c:pt>
                <c:pt idx="28">
                  <c:v>611.68446291560099</c:v>
                </c:pt>
                <c:pt idx="29">
                  <c:v>633.05290601023012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  <c:pt idx="45">
                  <c:v>770</c:v>
                </c:pt>
                <c:pt idx="46">
                  <c:v>760</c:v>
                </c:pt>
                <c:pt idx="47">
                  <c:v>750</c:v>
                </c:pt>
                <c:pt idx="48">
                  <c:v>740</c:v>
                </c:pt>
                <c:pt idx="49">
                  <c:v>730</c:v>
                </c:pt>
                <c:pt idx="50">
                  <c:v>720</c:v>
                </c:pt>
                <c:pt idx="51">
                  <c:v>710</c:v>
                </c:pt>
                <c:pt idx="52">
                  <c:v>700</c:v>
                </c:pt>
                <c:pt idx="53">
                  <c:v>690</c:v>
                </c:pt>
                <c:pt idx="54">
                  <c:v>680</c:v>
                </c:pt>
                <c:pt idx="55">
                  <c:v>670</c:v>
                </c:pt>
                <c:pt idx="56">
                  <c:v>660</c:v>
                </c:pt>
                <c:pt idx="57">
                  <c:v>650</c:v>
                </c:pt>
                <c:pt idx="58">
                  <c:v>640</c:v>
                </c:pt>
                <c:pt idx="59">
                  <c:v>637.77696930946286</c:v>
                </c:pt>
                <c:pt idx="60">
                  <c:v>613.55975703324805</c:v>
                </c:pt>
                <c:pt idx="61">
                  <c:v>591.70836956521737</c:v>
                </c:pt>
                <c:pt idx="62">
                  <c:v>569.73622762148341</c:v>
                </c:pt>
                <c:pt idx="63">
                  <c:v>547.67769820971864</c:v>
                </c:pt>
                <c:pt idx="64">
                  <c:v>525.14723785166245</c:v>
                </c:pt>
                <c:pt idx="65">
                  <c:v>503.13817455242969</c:v>
                </c:pt>
                <c:pt idx="66">
                  <c:v>481.30108375959082</c:v>
                </c:pt>
                <c:pt idx="67">
                  <c:v>459.09285805626592</c:v>
                </c:pt>
                <c:pt idx="68">
                  <c:v>437.02040601023015</c:v>
                </c:pt>
                <c:pt idx="69">
                  <c:v>414.95326406649616</c:v>
                </c:pt>
                <c:pt idx="70">
                  <c:v>392.89322570332479</c:v>
                </c:pt>
                <c:pt idx="71">
                  <c:v>371.02352621483374</c:v>
                </c:pt>
                <c:pt idx="72">
                  <c:v>348.84481457800507</c:v>
                </c:pt>
                <c:pt idx="73">
                  <c:v>327.16184782608696</c:v>
                </c:pt>
                <c:pt idx="74">
                  <c:v>305.40053708439893</c:v>
                </c:pt>
                <c:pt idx="75">
                  <c:v>283.21214514066497</c:v>
                </c:pt>
                <c:pt idx="76">
                  <c:v>260.95710358056266</c:v>
                </c:pt>
                <c:pt idx="77">
                  <c:v>238.83492007672632</c:v>
                </c:pt>
                <c:pt idx="78">
                  <c:v>217.33335677749358</c:v>
                </c:pt>
                <c:pt idx="79">
                  <c:v>194.70371163682864</c:v>
                </c:pt>
                <c:pt idx="80">
                  <c:v>173.11280051150894</c:v>
                </c:pt>
                <c:pt idx="81">
                  <c:v>150.88862212276214</c:v>
                </c:pt>
                <c:pt idx="82">
                  <c:v>129.01158248081839</c:v>
                </c:pt>
                <c:pt idx="83">
                  <c:v>106.90175511508951</c:v>
                </c:pt>
                <c:pt idx="84">
                  <c:v>84.459894501278768</c:v>
                </c:pt>
                <c:pt idx="85">
                  <c:v>62.57369565217391</c:v>
                </c:pt>
                <c:pt idx="86">
                  <c:v>41.623762787723784</c:v>
                </c:pt>
                <c:pt idx="87">
                  <c:v>16.702263427109976</c:v>
                </c:pt>
                <c:pt idx="88">
                  <c:v>1.0101694373401535</c:v>
                </c:pt>
              </c:numCache>
            </c:numRef>
          </c:xVal>
          <c:yVal>
            <c:numRef>
              <c:f>Summary!$M$5:$M$93</c:f>
              <c:numCache>
                <c:formatCode>0.00</c:formatCode>
                <c:ptCount val="89"/>
                <c:pt idx="0">
                  <c:v>6.9411952539512309E-2</c:v>
                </c:pt>
                <c:pt idx="1">
                  <c:v>0.12960954451064433</c:v>
                </c:pt>
                <c:pt idx="2">
                  <c:v>0.1875735151191999</c:v>
                </c:pt>
                <c:pt idx="3">
                  <c:v>0.2348020961267992</c:v>
                </c:pt>
                <c:pt idx="4">
                  <c:v>0.28789046647210881</c:v>
                </c:pt>
                <c:pt idx="5">
                  <c:v>0.33034790043112505</c:v>
                </c:pt>
                <c:pt idx="6">
                  <c:v>0.36667241774090226</c:v>
                </c:pt>
                <c:pt idx="7">
                  <c:v>0.40953439855023965</c:v>
                </c:pt>
                <c:pt idx="8">
                  <c:v>0.44562005538972432</c:v>
                </c:pt>
                <c:pt idx="9">
                  <c:v>0.49002920670764594</c:v>
                </c:pt>
                <c:pt idx="10">
                  <c:v>0.53115747433757532</c:v>
                </c:pt>
                <c:pt idx="11">
                  <c:v>0.56932794968479239</c:v>
                </c:pt>
                <c:pt idx="12">
                  <c:v>0.60884500773741768</c:v>
                </c:pt>
                <c:pt idx="13">
                  <c:v>0.6362646467755898</c:v>
                </c:pt>
                <c:pt idx="14">
                  <c:v>0.67057031871216766</c:v>
                </c:pt>
                <c:pt idx="15">
                  <c:v>0.70006767755710431</c:v>
                </c:pt>
                <c:pt idx="16">
                  <c:v>0.72838765684310347</c:v>
                </c:pt>
                <c:pt idx="17">
                  <c:v>0.75563829110588343</c:v>
                </c:pt>
                <c:pt idx="18">
                  <c:v>0.78103457547389166</c:v>
                </c:pt>
                <c:pt idx="19">
                  <c:v>0.80679525059642632</c:v>
                </c:pt>
                <c:pt idx="20">
                  <c:v>0.82847002592800878</c:v>
                </c:pt>
                <c:pt idx="21">
                  <c:v>0.85042993109704423</c:v>
                </c:pt>
                <c:pt idx="22">
                  <c:v>0.87241725384595492</c:v>
                </c:pt>
                <c:pt idx="23">
                  <c:v>0.89515728613525514</c:v>
                </c:pt>
                <c:pt idx="24">
                  <c:v>0.91317146947521821</c:v>
                </c:pt>
                <c:pt idx="25">
                  <c:v>0.93593209486993567</c:v>
                </c:pt>
                <c:pt idx="26">
                  <c:v>0.95494648731378673</c:v>
                </c:pt>
                <c:pt idx="27">
                  <c:v>0.97376806081293876</c:v>
                </c:pt>
                <c:pt idx="28">
                  <c:v>0.9892201979607983</c:v>
                </c:pt>
                <c:pt idx="29">
                  <c:v>1</c:v>
                </c:pt>
                <c:pt idx="30" formatCode="General">
                  <c:v>1</c:v>
                </c:pt>
                <c:pt idx="31" formatCode="General">
                  <c:v>1</c:v>
                </c:pt>
                <c:pt idx="32" formatCode="General">
                  <c:v>1</c:v>
                </c:pt>
                <c:pt idx="33" formatCode="General">
                  <c:v>1</c:v>
                </c:pt>
                <c:pt idx="34" formatCode="General">
                  <c:v>1</c:v>
                </c:pt>
                <c:pt idx="35" formatCode="General">
                  <c:v>1</c:v>
                </c:pt>
                <c:pt idx="36" formatCode="General">
                  <c:v>1</c:v>
                </c:pt>
                <c:pt idx="37" formatCode="General">
                  <c:v>1</c:v>
                </c:pt>
                <c:pt idx="38" formatCode="General">
                  <c:v>1</c:v>
                </c:pt>
                <c:pt idx="39" formatCode="General">
                  <c:v>1</c:v>
                </c:pt>
                <c:pt idx="40" formatCode="General">
                  <c:v>1</c:v>
                </c:pt>
                <c:pt idx="41" formatCode="General">
                  <c:v>1</c:v>
                </c:pt>
                <c:pt idx="42" formatCode="General">
                  <c:v>1</c:v>
                </c:pt>
                <c:pt idx="43" formatCode="General">
                  <c:v>1</c:v>
                </c:pt>
                <c:pt idx="44" formatCode="General">
                  <c:v>1</c:v>
                </c:pt>
                <c:pt idx="45" formatCode="General">
                  <c:v>1</c:v>
                </c:pt>
                <c:pt idx="46" formatCode="General">
                  <c:v>1</c:v>
                </c:pt>
                <c:pt idx="47" formatCode="General">
                  <c:v>1</c:v>
                </c:pt>
                <c:pt idx="48" formatCode="General">
                  <c:v>1</c:v>
                </c:pt>
                <c:pt idx="49" formatCode="General">
                  <c:v>1</c:v>
                </c:pt>
                <c:pt idx="50" formatCode="General">
                  <c:v>1</c:v>
                </c:pt>
                <c:pt idx="51" formatCode="General">
                  <c:v>1</c:v>
                </c:pt>
                <c:pt idx="52" formatCode="General">
                  <c:v>1</c:v>
                </c:pt>
                <c:pt idx="53" formatCode="General">
                  <c:v>1</c:v>
                </c:pt>
                <c:pt idx="54" formatCode="General">
                  <c:v>1</c:v>
                </c:pt>
                <c:pt idx="55" formatCode="General">
                  <c:v>1</c:v>
                </c:pt>
                <c:pt idx="56" formatCode="General">
                  <c:v>1</c:v>
                </c:pt>
                <c:pt idx="57" formatCode="General">
                  <c:v>1</c:v>
                </c:pt>
                <c:pt idx="58" formatCode="General">
                  <c:v>1</c:v>
                </c:pt>
                <c:pt idx="59">
                  <c:v>0.99307753666432907</c:v>
                </c:pt>
                <c:pt idx="60">
                  <c:v>0.98299808825851098</c:v>
                </c:pt>
                <c:pt idx="61">
                  <c:v>0.97429011800676091</c:v>
                </c:pt>
                <c:pt idx="62">
                  <c:v>0.96463065850898655</c:v>
                </c:pt>
                <c:pt idx="63">
                  <c:v>0.95421164745253062</c:v>
                </c:pt>
                <c:pt idx="64">
                  <c:v>0.94162716951452796</c:v>
                </c:pt>
                <c:pt idx="65">
                  <c:v>0.92969438332232024</c:v>
                </c:pt>
                <c:pt idx="66">
                  <c:v>0.91650404136329655</c:v>
                </c:pt>
                <c:pt idx="67">
                  <c:v>0.90094803821642311</c:v>
                </c:pt>
                <c:pt idx="68">
                  <c:v>0.88565399902420527</c:v>
                </c:pt>
                <c:pt idx="69">
                  <c:v>0.86766841237728964</c:v>
                </c:pt>
                <c:pt idx="70">
                  <c:v>0.84705446035464649</c:v>
                </c:pt>
                <c:pt idx="71">
                  <c:v>0.82380676155742927</c:v>
                </c:pt>
                <c:pt idx="72">
                  <c:v>0.7974995873606251</c:v>
                </c:pt>
                <c:pt idx="73">
                  <c:v>0.77011440744302861</c:v>
                </c:pt>
                <c:pt idx="74">
                  <c:v>0.73825332071094196</c:v>
                </c:pt>
                <c:pt idx="75">
                  <c:v>0.7057968453591974</c:v>
                </c:pt>
                <c:pt idx="76">
                  <c:v>0.66690532588200691</c:v>
                </c:pt>
                <c:pt idx="77">
                  <c:v>0.62556683747555331</c:v>
                </c:pt>
                <c:pt idx="78">
                  <c:v>0.58405590920792239</c:v>
                </c:pt>
                <c:pt idx="79">
                  <c:v>0.5397829096276</c:v>
                </c:pt>
                <c:pt idx="80">
                  <c:v>0.49475331899722874</c:v>
                </c:pt>
                <c:pt idx="81">
                  <c:v>0.45017415444497288</c:v>
                </c:pt>
                <c:pt idx="82">
                  <c:v>0.39836312354626763</c:v>
                </c:pt>
                <c:pt idx="83">
                  <c:v>0.33443974540734583</c:v>
                </c:pt>
                <c:pt idx="84">
                  <c:v>0.27210318324299304</c:v>
                </c:pt>
                <c:pt idx="85">
                  <c:v>0.20537546968133749</c:v>
                </c:pt>
                <c:pt idx="86">
                  <c:v>0.12265573223254592</c:v>
                </c:pt>
                <c:pt idx="87">
                  <c:v>4.6550229037429842E-2</c:v>
                </c:pt>
                <c:pt idx="88">
                  <c:v>5.8527490306447265E-2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1E5-4A0C-A774-364996C8AC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326528"/>
        <c:axId val="134496256"/>
      </c:scatterChart>
      <c:valAx>
        <c:axId val="143326528"/>
        <c:scaling>
          <c:orientation val="minMax"/>
          <c:max val="700"/>
          <c:min val="0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Pressure, p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3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34496256"/>
        <c:crosses val="autoZero"/>
        <c:crossBetween val="midCat"/>
        <c:majorUnit val="100"/>
      </c:valAx>
      <c:valAx>
        <c:axId val="134496256"/>
        <c:scaling>
          <c:orientation val="minMax"/>
          <c:max val="1.1000000000000001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Rmax/</a:t>
                </a:r>
                <a:r>
                  <a:rPr lang="en-US" sz="4000" b="1" i="0" u="none" strike="noStrike" baseline="0">
                    <a:effectLst/>
                  </a:rPr>
                  <a:t>R</a:t>
                </a:r>
                <a:endParaRPr lang="lv-LV"/>
              </a:p>
            </c:rich>
          </c:tx>
          <c:layout>
            <c:manualLayout>
              <c:xMode val="edge"/>
              <c:yMode val="edge"/>
              <c:x val="1.0036019433740995E-2"/>
              <c:y val="0.2848923560813891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143326528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40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38100"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Summary!$K$5:$K$93</c:f>
              <c:numCache>
                <c:formatCode>General</c:formatCode>
                <c:ptCount val="89"/>
                <c:pt idx="0">
                  <c:v>0.85369565217391308</c:v>
                </c:pt>
                <c:pt idx="1">
                  <c:v>11.135083120204602</c:v>
                </c:pt>
                <c:pt idx="2">
                  <c:v>33.422410485933497</c:v>
                </c:pt>
                <c:pt idx="3">
                  <c:v>58.73388427109974</c:v>
                </c:pt>
                <c:pt idx="4">
                  <c:v>80.813021099744248</c:v>
                </c:pt>
                <c:pt idx="5">
                  <c:v>103.13821611253198</c:v>
                </c:pt>
                <c:pt idx="6">
                  <c:v>125.01334398976982</c:v>
                </c:pt>
                <c:pt idx="7">
                  <c:v>146.85883312020459</c:v>
                </c:pt>
                <c:pt idx="8">
                  <c:v>169.29268542199489</c:v>
                </c:pt>
                <c:pt idx="9">
                  <c:v>191.38896739130433</c:v>
                </c:pt>
                <c:pt idx="10">
                  <c:v>213.67218670076724</c:v>
                </c:pt>
                <c:pt idx="11">
                  <c:v>236.04335358056264</c:v>
                </c:pt>
                <c:pt idx="12">
                  <c:v>257.4722186700767</c:v>
                </c:pt>
                <c:pt idx="13">
                  <c:v>279.9117902813299</c:v>
                </c:pt>
                <c:pt idx="14">
                  <c:v>301.1353484654731</c:v>
                </c:pt>
                <c:pt idx="15">
                  <c:v>323.88196930946287</c:v>
                </c:pt>
                <c:pt idx="16">
                  <c:v>345.64955562659844</c:v>
                </c:pt>
                <c:pt idx="17">
                  <c:v>367.58145140664959</c:v>
                </c:pt>
                <c:pt idx="18">
                  <c:v>389.99347826086949</c:v>
                </c:pt>
                <c:pt idx="19">
                  <c:v>412.13483375959072</c:v>
                </c:pt>
                <c:pt idx="20">
                  <c:v>434.29217071611248</c:v>
                </c:pt>
                <c:pt idx="21">
                  <c:v>456.02395460358053</c:v>
                </c:pt>
                <c:pt idx="22">
                  <c:v>478.81775575447568</c:v>
                </c:pt>
                <c:pt idx="23">
                  <c:v>500.86891943734014</c:v>
                </c:pt>
                <c:pt idx="24">
                  <c:v>522.76143222506391</c:v>
                </c:pt>
                <c:pt idx="25">
                  <c:v>544.19572890025574</c:v>
                </c:pt>
                <c:pt idx="26">
                  <c:v>567.09885869565221</c:v>
                </c:pt>
                <c:pt idx="27">
                  <c:v>589.13631393861897</c:v>
                </c:pt>
                <c:pt idx="28">
                  <c:v>611.68446291560099</c:v>
                </c:pt>
                <c:pt idx="29">
                  <c:v>633.05290601023012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  <c:pt idx="45">
                  <c:v>770</c:v>
                </c:pt>
                <c:pt idx="46">
                  <c:v>760</c:v>
                </c:pt>
                <c:pt idx="47">
                  <c:v>750</c:v>
                </c:pt>
                <c:pt idx="48">
                  <c:v>740</c:v>
                </c:pt>
                <c:pt idx="49">
                  <c:v>730</c:v>
                </c:pt>
                <c:pt idx="50">
                  <c:v>720</c:v>
                </c:pt>
                <c:pt idx="51">
                  <c:v>710</c:v>
                </c:pt>
                <c:pt idx="52">
                  <c:v>700</c:v>
                </c:pt>
                <c:pt idx="53">
                  <c:v>690</c:v>
                </c:pt>
                <c:pt idx="54">
                  <c:v>680</c:v>
                </c:pt>
                <c:pt idx="55">
                  <c:v>670</c:v>
                </c:pt>
                <c:pt idx="56">
                  <c:v>660</c:v>
                </c:pt>
                <c:pt idx="57">
                  <c:v>650</c:v>
                </c:pt>
                <c:pt idx="58">
                  <c:v>640</c:v>
                </c:pt>
                <c:pt idx="59">
                  <c:v>637.77696930946286</c:v>
                </c:pt>
                <c:pt idx="60">
                  <c:v>613.55975703324805</c:v>
                </c:pt>
                <c:pt idx="61">
                  <c:v>591.70836956521737</c:v>
                </c:pt>
                <c:pt idx="62">
                  <c:v>569.73622762148341</c:v>
                </c:pt>
                <c:pt idx="63">
                  <c:v>547.67769820971864</c:v>
                </c:pt>
                <c:pt idx="64">
                  <c:v>525.14723785166245</c:v>
                </c:pt>
                <c:pt idx="65">
                  <c:v>503.13817455242969</c:v>
                </c:pt>
                <c:pt idx="66">
                  <c:v>481.30108375959082</c:v>
                </c:pt>
                <c:pt idx="67">
                  <c:v>459.09285805626592</c:v>
                </c:pt>
                <c:pt idx="68">
                  <c:v>437.02040601023015</c:v>
                </c:pt>
                <c:pt idx="69">
                  <c:v>414.95326406649616</c:v>
                </c:pt>
                <c:pt idx="70">
                  <c:v>392.89322570332479</c:v>
                </c:pt>
                <c:pt idx="71">
                  <c:v>371.02352621483374</c:v>
                </c:pt>
                <c:pt idx="72">
                  <c:v>348.84481457800507</c:v>
                </c:pt>
                <c:pt idx="73">
                  <c:v>327.16184782608696</c:v>
                </c:pt>
                <c:pt idx="74">
                  <c:v>305.40053708439893</c:v>
                </c:pt>
                <c:pt idx="75">
                  <c:v>283.21214514066497</c:v>
                </c:pt>
                <c:pt idx="76">
                  <c:v>260.95710358056266</c:v>
                </c:pt>
                <c:pt idx="77">
                  <c:v>238.83492007672632</c:v>
                </c:pt>
                <c:pt idx="78">
                  <c:v>217.33335677749358</c:v>
                </c:pt>
                <c:pt idx="79">
                  <c:v>194.70371163682864</c:v>
                </c:pt>
                <c:pt idx="80">
                  <c:v>173.11280051150894</c:v>
                </c:pt>
                <c:pt idx="81">
                  <c:v>150.88862212276214</c:v>
                </c:pt>
                <c:pt idx="82">
                  <c:v>129.01158248081839</c:v>
                </c:pt>
                <c:pt idx="83">
                  <c:v>106.90175511508951</c:v>
                </c:pt>
                <c:pt idx="84">
                  <c:v>84.459894501278768</c:v>
                </c:pt>
                <c:pt idx="85">
                  <c:v>62.57369565217391</c:v>
                </c:pt>
                <c:pt idx="86">
                  <c:v>41.623762787723784</c:v>
                </c:pt>
                <c:pt idx="87">
                  <c:v>16.702263427109976</c:v>
                </c:pt>
                <c:pt idx="88">
                  <c:v>1.0101694373401535</c:v>
                </c:pt>
              </c:numCache>
            </c:numRef>
          </c:xVal>
          <c:yVal>
            <c:numRef>
              <c:f>Summary!$S$5:$S$93</c:f>
              <c:numCache>
                <c:formatCode>0.00E+00</c:formatCode>
                <c:ptCount val="89"/>
                <c:pt idx="0">
                  <c:v>2.6917092173790107E-3</c:v>
                </c:pt>
                <c:pt idx="1">
                  <c:v>2.6171830686609271E-3</c:v>
                </c:pt>
                <c:pt idx="2">
                  <c:v>2.4636827625867412E-3</c:v>
                </c:pt>
                <c:pt idx="3">
                  <c:v>2.3031393633287669E-3</c:v>
                </c:pt>
                <c:pt idx="4">
                  <c:v>2.1752433050517806E-3</c:v>
                </c:pt>
                <c:pt idx="5">
                  <c:v>2.0573271092628751E-3</c:v>
                </c:pt>
                <c:pt idx="6">
                  <c:v>1.9525955305434212E-3</c:v>
                </c:pt>
                <c:pt idx="7">
                  <c:v>1.8581821859264115E-3</c:v>
                </c:pt>
                <c:pt idx="8">
                  <c:v>1.7711160427414903E-3</c:v>
                </c:pt>
                <c:pt idx="9">
                  <c:v>1.694317153119834E-3</c:v>
                </c:pt>
                <c:pt idx="10">
                  <c:v>1.6248927829286032E-3</c:v>
                </c:pt>
                <c:pt idx="11">
                  <c:v>1.5622054895109076E-3</c:v>
                </c:pt>
                <c:pt idx="12">
                  <c:v>1.5076501608112562E-3</c:v>
                </c:pt>
                <c:pt idx="13">
                  <c:v>1.4550700630318512E-3</c:v>
                </c:pt>
                <c:pt idx="14">
                  <c:v>1.4084671737243581E-3</c:v>
                </c:pt>
                <c:pt idx="15">
                  <c:v>1.3606109581465928E-3</c:v>
                </c:pt>
                <c:pt idx="16">
                  <c:v>1.3156162243768521E-3</c:v>
                </c:pt>
                <c:pt idx="17">
                  <c:v>1.2698809039564448E-3</c:v>
                </c:pt>
                <c:pt idx="18">
                  <c:v>1.2215507872647493E-3</c:v>
                </c:pt>
                <c:pt idx="19">
                  <c:v>1.1711232835197281E-3</c:v>
                </c:pt>
                <c:pt idx="20">
                  <c:v>1.1169934778334145E-3</c:v>
                </c:pt>
                <c:pt idx="21">
                  <c:v>1.0594980156532602E-3</c:v>
                </c:pt>
                <c:pt idx="22">
                  <c:v>9.9374942584913323E-4</c:v>
                </c:pt>
                <c:pt idx="23">
                  <c:v>9.2427277347721963E-4</c:v>
                </c:pt>
                <c:pt idx="24">
                  <c:v>8.4921924432780757E-4</c:v>
                </c:pt>
                <c:pt idx="25">
                  <c:v>7.6972114969987935E-4</c:v>
                </c:pt>
                <c:pt idx="26">
                  <c:v>6.7827358529246561E-4</c:v>
                </c:pt>
                <c:pt idx="27">
                  <c:v>5.8427430485563214E-4</c:v>
                </c:pt>
                <c:pt idx="28">
                  <c:v>4.826340638657378E-4</c:v>
                </c:pt>
                <c:pt idx="29">
                  <c:v>3.8208111242582022E-4</c:v>
                </c:pt>
                <c:pt idx="30">
                  <c:v>3.4868471009279851E-4</c:v>
                </c:pt>
                <c:pt idx="31">
                  <c:v>3.0014509249999847E-4</c:v>
                </c:pt>
                <c:pt idx="32">
                  <c:v>2.5118698558719999E-4</c:v>
                </c:pt>
                <c:pt idx="33">
                  <c:v>2.0197227905039859E-4</c:v>
                </c:pt>
                <c:pt idx="34">
                  <c:v>1.5267846440959786E-4</c:v>
                </c:pt>
                <c:pt idx="35">
                  <c:v>1.0349906067279833E-4</c:v>
                </c:pt>
                <c:pt idx="36">
                  <c:v>5.4644039999998065E-5</c:v>
                </c:pt>
                <c:pt idx="37">
                  <c:v>6.3402533672001285E-6</c:v>
                </c:pt>
                <c:pt idx="38">
                  <c:v>-4.116814376960154E-5</c:v>
                </c:pt>
                <c:pt idx="39">
                  <c:v>-8.761926581040292E-5</c:v>
                </c:pt>
                <c:pt idx="40">
                  <c:v>-1.3273307134720278E-4</c:v>
                </c:pt>
                <c:pt idx="41">
                  <c:v>-1.7621093750000167E-4</c:v>
                </c:pt>
                <c:pt idx="42">
                  <c:v>-2.1773523425280047E-4</c:v>
                </c:pt>
                <c:pt idx="43">
                  <c:v>-2.5696889878960068E-4</c:v>
                </c:pt>
                <c:pt idx="44">
                  <c:v>-2.9355500983040128E-4</c:v>
                </c:pt>
                <c:pt idx="45">
                  <c:v>-2.5696889878960068E-4</c:v>
                </c:pt>
                <c:pt idx="46">
                  <c:v>-2.1773523425280047E-4</c:v>
                </c:pt>
                <c:pt idx="47">
                  <c:v>-1.7621093750000167E-4</c:v>
                </c:pt>
                <c:pt idx="48">
                  <c:v>-1.3273307134720278E-4</c:v>
                </c:pt>
                <c:pt idx="49">
                  <c:v>-8.761926581040292E-5</c:v>
                </c:pt>
                <c:pt idx="50">
                  <c:v>-4.116814376960154E-5</c:v>
                </c:pt>
                <c:pt idx="51">
                  <c:v>6.3402533672001285E-6</c:v>
                </c:pt>
                <c:pt idx="52">
                  <c:v>5.4644039999998065E-5</c:v>
                </c:pt>
                <c:pt idx="53">
                  <c:v>1.0349906067279833E-4</c:v>
                </c:pt>
                <c:pt idx="54">
                  <c:v>1.5267846440959786E-4</c:v>
                </c:pt>
                <c:pt idx="55">
                  <c:v>2.0197227905039859E-4</c:v>
                </c:pt>
                <c:pt idx="56">
                  <c:v>2.5118698558719999E-4</c:v>
                </c:pt>
                <c:pt idx="57">
                  <c:v>3.0014509249999847E-4</c:v>
                </c:pt>
                <c:pt idx="58">
                  <c:v>3.4868471009279851E-4</c:v>
                </c:pt>
                <c:pt idx="59">
                  <c:v>3.5940330270239559E-4</c:v>
                </c:pt>
                <c:pt idx="60">
                  <c:v>4.7395952453343397E-4</c:v>
                </c:pt>
                <c:pt idx="61">
                  <c:v>5.7294451936312297E-4</c:v>
                </c:pt>
                <c:pt idx="62">
                  <c:v>6.6732495916117188E-4</c:v>
                </c:pt>
                <c:pt idx="63">
                  <c:v>7.5624602155212502E-4</c:v>
                </c:pt>
                <c:pt idx="64">
                  <c:v>8.4066556774506406E-4</c:v>
                </c:pt>
                <c:pt idx="65">
                  <c:v>9.16778794264671E-4</c:v>
                </c:pt>
                <c:pt idx="66">
                  <c:v>9.8622241454372783E-4</c:v>
                </c:pt>
                <c:pt idx="67">
                  <c:v>1.0509852816991453E-3</c:v>
                </c:pt>
                <c:pt idx="68">
                  <c:v>1.1100307333334666E-3</c:v>
                </c:pt>
                <c:pt idx="69">
                  <c:v>1.1644609786497818E-3</c:v>
                </c:pt>
                <c:pt idx="70">
                  <c:v>1.215120810906909E-3</c:v>
                </c:pt>
                <c:pt idx="71">
                  <c:v>1.2625917693321123E-3</c:v>
                </c:pt>
                <c:pt idx="72">
                  <c:v>1.3090055520973494E-3</c:v>
                </c:pt>
                <c:pt idx="73">
                  <c:v>1.3538111439834158E-3</c:v>
                </c:pt>
                <c:pt idx="74">
                  <c:v>1.3993677827371803E-3</c:v>
                </c:pt>
                <c:pt idx="75">
                  <c:v>1.4476528585039752E-3</c:v>
                </c:pt>
                <c:pt idx="76">
                  <c:v>1.499210391287547E-3</c:v>
                </c:pt>
                <c:pt idx="77">
                  <c:v>1.5548179479638541E-3</c:v>
                </c:pt>
                <c:pt idx="78">
                  <c:v>1.6141833978889357E-3</c:v>
                </c:pt>
                <c:pt idx="79">
                  <c:v>1.6835048824790785E-3</c:v>
                </c:pt>
                <c:pt idx="80">
                  <c:v>1.7572287306637387E-3</c:v>
                </c:pt>
                <c:pt idx="81">
                  <c:v>1.8418268891741067E-3</c:v>
                </c:pt>
                <c:pt idx="82">
                  <c:v>1.9345727714446602E-3</c:v>
                </c:pt>
                <c:pt idx="83">
                  <c:v>2.0385583006204901E-3</c:v>
                </c:pt>
                <c:pt idx="84">
                  <c:v>2.1552038269355904E-3</c:v>
                </c:pt>
                <c:pt idx="85">
                  <c:v>2.2800835408160526E-3</c:v>
                </c:pt>
                <c:pt idx="86">
                  <c:v>2.4100407817680071E-3</c:v>
                </c:pt>
                <c:pt idx="87">
                  <c:v>2.5777955362961884E-3</c:v>
                </c:pt>
                <c:pt idx="88">
                  <c:v>2.6905578704807883E-3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B16-4A54-B415-A62D89F6BCEF}"/>
            </c:ext>
          </c:extLst>
        </c:ser>
        <c:ser>
          <c:idx val="1"/>
          <c:order val="1"/>
          <c:spPr>
            <a:ln w="38100">
              <a:solidFill>
                <a:srgbClr val="FF00FF"/>
              </a:solidFill>
              <a:prstDash val="dash"/>
            </a:ln>
          </c:spPr>
          <c:marker>
            <c:symbol val="none"/>
          </c:marker>
          <c:xVal>
            <c:numRef>
              <c:f>Summary!$K$5:$K$93</c:f>
              <c:numCache>
                <c:formatCode>General</c:formatCode>
                <c:ptCount val="89"/>
                <c:pt idx="0">
                  <c:v>0.85369565217391308</c:v>
                </c:pt>
                <c:pt idx="1">
                  <c:v>11.135083120204602</c:v>
                </c:pt>
                <c:pt idx="2">
                  <c:v>33.422410485933497</c:v>
                </c:pt>
                <c:pt idx="3">
                  <c:v>58.73388427109974</c:v>
                </c:pt>
                <c:pt idx="4">
                  <c:v>80.813021099744248</c:v>
                </c:pt>
                <c:pt idx="5">
                  <c:v>103.13821611253198</c:v>
                </c:pt>
                <c:pt idx="6">
                  <c:v>125.01334398976982</c:v>
                </c:pt>
                <c:pt idx="7">
                  <c:v>146.85883312020459</c:v>
                </c:pt>
                <c:pt idx="8">
                  <c:v>169.29268542199489</c:v>
                </c:pt>
                <c:pt idx="9">
                  <c:v>191.38896739130433</c:v>
                </c:pt>
                <c:pt idx="10">
                  <c:v>213.67218670076724</c:v>
                </c:pt>
                <c:pt idx="11">
                  <c:v>236.04335358056264</c:v>
                </c:pt>
                <c:pt idx="12">
                  <c:v>257.4722186700767</c:v>
                </c:pt>
                <c:pt idx="13">
                  <c:v>279.9117902813299</c:v>
                </c:pt>
                <c:pt idx="14">
                  <c:v>301.1353484654731</c:v>
                </c:pt>
                <c:pt idx="15">
                  <c:v>323.88196930946287</c:v>
                </c:pt>
                <c:pt idx="16">
                  <c:v>345.64955562659844</c:v>
                </c:pt>
                <c:pt idx="17">
                  <c:v>367.58145140664959</c:v>
                </c:pt>
                <c:pt idx="18">
                  <c:v>389.99347826086949</c:v>
                </c:pt>
                <c:pt idx="19">
                  <c:v>412.13483375959072</c:v>
                </c:pt>
                <c:pt idx="20">
                  <c:v>434.29217071611248</c:v>
                </c:pt>
                <c:pt idx="21">
                  <c:v>456.02395460358053</c:v>
                </c:pt>
                <c:pt idx="22">
                  <c:v>478.81775575447568</c:v>
                </c:pt>
                <c:pt idx="23">
                  <c:v>500.86891943734014</c:v>
                </c:pt>
                <c:pt idx="24">
                  <c:v>522.76143222506391</c:v>
                </c:pt>
                <c:pt idx="25">
                  <c:v>544.19572890025574</c:v>
                </c:pt>
                <c:pt idx="26">
                  <c:v>567.09885869565221</c:v>
                </c:pt>
                <c:pt idx="27">
                  <c:v>589.13631393861897</c:v>
                </c:pt>
                <c:pt idx="28">
                  <c:v>611.68446291560099</c:v>
                </c:pt>
                <c:pt idx="29">
                  <c:v>633.05290601023012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  <c:pt idx="45">
                  <c:v>770</c:v>
                </c:pt>
                <c:pt idx="46">
                  <c:v>760</c:v>
                </c:pt>
                <c:pt idx="47">
                  <c:v>750</c:v>
                </c:pt>
                <c:pt idx="48">
                  <c:v>740</c:v>
                </c:pt>
                <c:pt idx="49">
                  <c:v>730</c:v>
                </c:pt>
                <c:pt idx="50">
                  <c:v>720</c:v>
                </c:pt>
                <c:pt idx="51">
                  <c:v>710</c:v>
                </c:pt>
                <c:pt idx="52">
                  <c:v>700</c:v>
                </c:pt>
                <c:pt idx="53">
                  <c:v>690</c:v>
                </c:pt>
                <c:pt idx="54">
                  <c:v>680</c:v>
                </c:pt>
                <c:pt idx="55">
                  <c:v>670</c:v>
                </c:pt>
                <c:pt idx="56">
                  <c:v>660</c:v>
                </c:pt>
                <c:pt idx="57">
                  <c:v>650</c:v>
                </c:pt>
                <c:pt idx="58">
                  <c:v>640</c:v>
                </c:pt>
                <c:pt idx="59">
                  <c:v>637.77696930946286</c:v>
                </c:pt>
                <c:pt idx="60">
                  <c:v>613.55975703324805</c:v>
                </c:pt>
                <c:pt idx="61">
                  <c:v>591.70836956521737</c:v>
                </c:pt>
                <c:pt idx="62">
                  <c:v>569.73622762148341</c:v>
                </c:pt>
                <c:pt idx="63">
                  <c:v>547.67769820971864</c:v>
                </c:pt>
                <c:pt idx="64">
                  <c:v>525.14723785166245</c:v>
                </c:pt>
                <c:pt idx="65">
                  <c:v>503.13817455242969</c:v>
                </c:pt>
                <c:pt idx="66">
                  <c:v>481.30108375959082</c:v>
                </c:pt>
                <c:pt idx="67">
                  <c:v>459.09285805626592</c:v>
                </c:pt>
                <c:pt idx="68">
                  <c:v>437.02040601023015</c:v>
                </c:pt>
                <c:pt idx="69">
                  <c:v>414.95326406649616</c:v>
                </c:pt>
                <c:pt idx="70">
                  <c:v>392.89322570332479</c:v>
                </c:pt>
                <c:pt idx="71">
                  <c:v>371.02352621483374</c:v>
                </c:pt>
                <c:pt idx="72">
                  <c:v>348.84481457800507</c:v>
                </c:pt>
                <c:pt idx="73">
                  <c:v>327.16184782608696</c:v>
                </c:pt>
                <c:pt idx="74">
                  <c:v>305.40053708439893</c:v>
                </c:pt>
                <c:pt idx="75">
                  <c:v>283.21214514066497</c:v>
                </c:pt>
                <c:pt idx="76">
                  <c:v>260.95710358056266</c:v>
                </c:pt>
                <c:pt idx="77">
                  <c:v>238.83492007672632</c:v>
                </c:pt>
                <c:pt idx="78">
                  <c:v>217.33335677749358</c:v>
                </c:pt>
                <c:pt idx="79">
                  <c:v>194.70371163682864</c:v>
                </c:pt>
                <c:pt idx="80">
                  <c:v>173.11280051150894</c:v>
                </c:pt>
                <c:pt idx="81">
                  <c:v>150.88862212276214</c:v>
                </c:pt>
                <c:pt idx="82">
                  <c:v>129.01158248081839</c:v>
                </c:pt>
                <c:pt idx="83">
                  <c:v>106.90175511508951</c:v>
                </c:pt>
                <c:pt idx="84">
                  <c:v>84.459894501278768</c:v>
                </c:pt>
                <c:pt idx="85">
                  <c:v>62.57369565217391</c:v>
                </c:pt>
                <c:pt idx="86">
                  <c:v>41.623762787723784</c:v>
                </c:pt>
                <c:pt idx="87">
                  <c:v>16.702263427109976</c:v>
                </c:pt>
                <c:pt idx="88">
                  <c:v>1.0101694373401535</c:v>
                </c:pt>
              </c:numCache>
            </c:numRef>
          </c:xVal>
          <c:yVal>
            <c:numRef>
              <c:f>Summary!$T$5:$T$93</c:f>
              <c:numCache>
                <c:formatCode>0.00E+00</c:formatCode>
                <c:ptCount val="89"/>
                <c:pt idx="0">
                  <c:v>4.020401020344502E-3</c:v>
                </c:pt>
                <c:pt idx="1">
                  <c:v>3.861906374050132E-3</c:v>
                </c:pt>
                <c:pt idx="2">
                  <c:v>3.5492316994001202E-3</c:v>
                </c:pt>
                <c:pt idx="3">
                  <c:v>3.2385259053791778E-3</c:v>
                </c:pt>
                <c:pt idx="4">
                  <c:v>2.9996299862411289E-3</c:v>
                </c:pt>
                <c:pt idx="5">
                  <c:v>2.7832275251483346E-3</c:v>
                </c:pt>
                <c:pt idx="6">
                  <c:v>2.5915123337669379E-3</c:v>
                </c:pt>
                <c:pt idx="7">
                  <c:v>2.4165970209909754E-3</c:v>
                </c:pt>
                <c:pt idx="8">
                  <c:v>2.2510769381216406E-3</c:v>
                </c:pt>
                <c:pt idx="9">
                  <c:v>2.0994781006179238E-3</c:v>
                </c:pt>
                <c:pt idx="10">
                  <c:v>1.9560091171424588E-3</c:v>
                </c:pt>
                <c:pt idx="11">
                  <c:v>1.8198410172068375E-3</c:v>
                </c:pt>
                <c:pt idx="12">
                  <c:v>1.6956462283831495E-3</c:v>
                </c:pt>
                <c:pt idx="13">
                  <c:v>1.5712683617968111E-3</c:v>
                </c:pt>
                <c:pt idx="14">
                  <c:v>1.4584427437672135E-3</c:v>
                </c:pt>
                <c:pt idx="15">
                  <c:v>1.3423842290585814E-3</c:v>
                </c:pt>
                <c:pt idx="16">
                  <c:v>1.2359147422618295E-3</c:v>
                </c:pt>
                <c:pt idx="17">
                  <c:v>1.1332181961619661E-3</c:v>
                </c:pt>
                <c:pt idx="18">
                  <c:v>1.0331632178227643E-3</c:v>
                </c:pt>
                <c:pt idx="19">
                  <c:v>9.3937516137520671E-4</c:v>
                </c:pt>
                <c:pt idx="20">
                  <c:v>8.5077094945295011E-4</c:v>
                </c:pt>
                <c:pt idx="21">
                  <c:v>7.6914867586994756E-4</c:v>
                </c:pt>
                <c:pt idx="22">
                  <c:v>6.8926124895726717E-4</c:v>
                </c:pt>
                <c:pt idx="23">
                  <c:v>6.1752460354804438E-4</c:v>
                </c:pt>
                <c:pt idx="24">
                  <c:v>5.5149887082663832E-4</c:v>
                </c:pt>
                <c:pt idx="25">
                  <c:v>4.914699210004465E-4</c:v>
                </c:pt>
                <c:pt idx="26">
                  <c:v>4.3165044411922187E-4</c:v>
                </c:pt>
                <c:pt idx="27">
                  <c:v>3.7728004607379042E-4</c:v>
                </c:pt>
                <c:pt idx="28">
                  <c:v>3.2344044819529374E-4</c:v>
                </c:pt>
                <c:pt idx="29">
                  <c:v>2.7237534367748149E-4</c:v>
                </c:pt>
                <c:pt idx="30">
                  <c:v>2.5542995660799827E-4</c:v>
                </c:pt>
                <c:pt idx="31">
                  <c:v>2.3049095625000005E-4</c:v>
                </c:pt>
                <c:pt idx="32">
                  <c:v>2.0467464819199765E-4</c:v>
                </c:pt>
                <c:pt idx="33">
                  <c:v>1.7770190949399894E-4</c:v>
                </c:pt>
                <c:pt idx="34">
                  <c:v>1.4927000985600226E-4</c:v>
                </c:pt>
                <c:pt idx="35">
                  <c:v>1.190517166580014E-4</c:v>
                </c:pt>
                <c:pt idx="36">
                  <c:v>8.669440000000448E-5</c:v>
                </c:pt>
                <c:pt idx="37">
                  <c:v>5.1819137742000788E-5</c:v>
                </c:pt>
                <c:pt idx="38">
                  <c:v>1.4019820544003934E-5</c:v>
                </c:pt>
                <c:pt idx="39">
                  <c:v>-2.7137743093995186E-5</c:v>
                </c:pt>
                <c:pt idx="40">
                  <c:v>-7.2116721791995637E-5</c:v>
                </c:pt>
                <c:pt idx="41">
                  <c:v>-1.2141015624999533E-4</c:v>
                </c:pt>
                <c:pt idx="42">
                  <c:v>-1.7554185420799642E-4</c:v>
                </c:pt>
                <c:pt idx="43">
                  <c:v>-2.3506728540600031E-4</c:v>
                </c:pt>
                <c:pt idx="44">
                  <c:v>-3.0057447654399574E-4</c:v>
                </c:pt>
                <c:pt idx="45">
                  <c:v>-2.3506728540600031E-4</c:v>
                </c:pt>
                <c:pt idx="46">
                  <c:v>-1.7554185420799642E-4</c:v>
                </c:pt>
                <c:pt idx="47">
                  <c:v>-1.2141015624999533E-4</c:v>
                </c:pt>
                <c:pt idx="48">
                  <c:v>-7.2116721791995637E-5</c:v>
                </c:pt>
                <c:pt idx="49">
                  <c:v>-2.7137743093995186E-5</c:v>
                </c:pt>
                <c:pt idx="50">
                  <c:v>1.4019820544003934E-5</c:v>
                </c:pt>
                <c:pt idx="51">
                  <c:v>5.1819137742000788E-5</c:v>
                </c:pt>
                <c:pt idx="52">
                  <c:v>8.669440000000448E-5</c:v>
                </c:pt>
                <c:pt idx="53">
                  <c:v>1.190517166580014E-4</c:v>
                </c:pt>
                <c:pt idx="54">
                  <c:v>1.4927000985600226E-4</c:v>
                </c:pt>
                <c:pt idx="55">
                  <c:v>1.7770190949399894E-4</c:v>
                </c:pt>
                <c:pt idx="56">
                  <c:v>2.0467464819199765E-4</c:v>
                </c:pt>
                <c:pt idx="57">
                  <c:v>2.3049095625000005E-4</c:v>
                </c:pt>
                <c:pt idx="58">
                  <c:v>2.5542995660799827E-4</c:v>
                </c:pt>
                <c:pt idx="59">
                  <c:v>2.6088101977651389E-4</c:v>
                </c:pt>
                <c:pt idx="60">
                  <c:v>3.1898854708680303E-4</c:v>
                </c:pt>
                <c:pt idx="61">
                  <c:v>3.7107814019454819E-4</c:v>
                </c:pt>
                <c:pt idx="62">
                  <c:v>4.2500303025661424E-4</c:v>
                </c:pt>
                <c:pt idx="63">
                  <c:v>4.8210989754312195E-4</c:v>
                </c:pt>
                <c:pt idx="64">
                  <c:v>5.4460086199939212E-4</c:v>
                </c:pt>
                <c:pt idx="65">
                  <c:v>6.1044553895395204E-4</c:v>
                </c:pt>
                <c:pt idx="66">
                  <c:v>6.8091201621137826E-4</c:v>
                </c:pt>
                <c:pt idx="67">
                  <c:v>7.5805046684737643E-4</c:v>
                </c:pt>
                <c:pt idx="68">
                  <c:v>8.4023400734732027E-4</c:v>
                </c:pt>
                <c:pt idx="69">
                  <c:v>9.2780866432448997E-4</c:v>
                </c:pt>
                <c:pt idx="70">
                  <c:v>1.0205893513489626E-3</c:v>
                </c:pt>
                <c:pt idx="71">
                  <c:v>1.117525631966979E-3</c:v>
                </c:pt>
                <c:pt idx="72">
                  <c:v>1.2206646589774063E-3</c:v>
                </c:pt>
                <c:pt idx="73">
                  <c:v>1.3260549185172442E-3</c:v>
                </c:pt>
                <c:pt idx="74">
                  <c:v>1.4363037298547694E-3</c:v>
                </c:pt>
                <c:pt idx="75">
                  <c:v>1.5534263561408313E-3</c:v>
                </c:pt>
                <c:pt idx="76">
                  <c:v>1.6759670949287224E-3</c:v>
                </c:pt>
                <c:pt idx="77">
                  <c:v>1.8033366761789028E-3</c:v>
                </c:pt>
                <c:pt idx="78">
                  <c:v>1.9332226313962756E-3</c:v>
                </c:pt>
                <c:pt idx="79">
                  <c:v>2.0775820297557483E-3</c:v>
                </c:pt>
                <c:pt idx="80">
                  <c:v>2.2241203239187031E-3</c:v>
                </c:pt>
                <c:pt idx="81">
                  <c:v>2.3858931354190328E-3</c:v>
                </c:pt>
                <c:pt idx="82">
                  <c:v>2.5583572142009983E-3</c:v>
                </c:pt>
                <c:pt idx="83">
                  <c:v>2.7489179703202209E-3</c:v>
                </c:pt>
                <c:pt idx="84">
                  <c:v>2.9626748514006334E-3</c:v>
                </c:pt>
                <c:pt idx="85">
                  <c:v>3.194994821285684E-3</c:v>
                </c:pt>
                <c:pt idx="86">
                  <c:v>3.4437857828098876E-3</c:v>
                </c:pt>
                <c:pt idx="87">
                  <c:v>3.7799948414872163E-3</c:v>
                </c:pt>
                <c:pt idx="88">
                  <c:v>4.0179159379015641E-3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B16-4A54-B415-A62D89F6BC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498560"/>
        <c:axId val="134499136"/>
      </c:scatterChart>
      <c:valAx>
        <c:axId val="134498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4499136"/>
        <c:crosses val="autoZero"/>
        <c:crossBetween val="midCat"/>
      </c:valAx>
      <c:valAx>
        <c:axId val="134499136"/>
        <c:scaling>
          <c:orientation val="minMax"/>
        </c:scaling>
        <c:delete val="0"/>
        <c:axPos val="l"/>
        <c:majorGridlines/>
        <c:numFmt formatCode="0.00E+00" sourceLinked="1"/>
        <c:majorTickMark val="out"/>
        <c:minorTickMark val="none"/>
        <c:tickLblPos val="nextTo"/>
        <c:crossAx val="13449856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4"/>
          <c:order val="0"/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Summary!$K$5:$K$49</c:f>
              <c:numCache>
                <c:formatCode>General</c:formatCode>
                <c:ptCount val="45"/>
                <c:pt idx="0">
                  <c:v>0.85369565217391308</c:v>
                </c:pt>
                <c:pt idx="1">
                  <c:v>11.135083120204602</c:v>
                </c:pt>
                <c:pt idx="2">
                  <c:v>33.422410485933497</c:v>
                </c:pt>
                <c:pt idx="3">
                  <c:v>58.73388427109974</c:v>
                </c:pt>
                <c:pt idx="4">
                  <c:v>80.813021099744248</c:v>
                </c:pt>
                <c:pt idx="5">
                  <c:v>103.13821611253198</c:v>
                </c:pt>
                <c:pt idx="6">
                  <c:v>125.01334398976982</c:v>
                </c:pt>
                <c:pt idx="7">
                  <c:v>146.85883312020459</c:v>
                </c:pt>
                <c:pt idx="8">
                  <c:v>169.29268542199489</c:v>
                </c:pt>
                <c:pt idx="9">
                  <c:v>191.38896739130433</c:v>
                </c:pt>
                <c:pt idx="10">
                  <c:v>213.67218670076724</c:v>
                </c:pt>
                <c:pt idx="11">
                  <c:v>236.04335358056264</c:v>
                </c:pt>
                <c:pt idx="12">
                  <c:v>257.4722186700767</c:v>
                </c:pt>
                <c:pt idx="13">
                  <c:v>279.9117902813299</c:v>
                </c:pt>
                <c:pt idx="14">
                  <c:v>301.1353484654731</c:v>
                </c:pt>
                <c:pt idx="15">
                  <c:v>323.88196930946287</c:v>
                </c:pt>
                <c:pt idx="16">
                  <c:v>345.64955562659844</c:v>
                </c:pt>
                <c:pt idx="17">
                  <c:v>367.58145140664959</c:v>
                </c:pt>
                <c:pt idx="18">
                  <c:v>389.99347826086949</c:v>
                </c:pt>
                <c:pt idx="19">
                  <c:v>412.13483375959072</c:v>
                </c:pt>
                <c:pt idx="20">
                  <c:v>434.29217071611248</c:v>
                </c:pt>
                <c:pt idx="21">
                  <c:v>456.02395460358053</c:v>
                </c:pt>
                <c:pt idx="22">
                  <c:v>478.81775575447568</c:v>
                </c:pt>
                <c:pt idx="23">
                  <c:v>500.86891943734014</c:v>
                </c:pt>
                <c:pt idx="24">
                  <c:v>522.76143222506391</c:v>
                </c:pt>
                <c:pt idx="25">
                  <c:v>544.19572890025574</c:v>
                </c:pt>
                <c:pt idx="26">
                  <c:v>567.09885869565221</c:v>
                </c:pt>
                <c:pt idx="27">
                  <c:v>589.13631393861897</c:v>
                </c:pt>
                <c:pt idx="28">
                  <c:v>611.68446291560099</c:v>
                </c:pt>
                <c:pt idx="29">
                  <c:v>633.05290601023012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</c:numCache>
            </c:numRef>
          </c:xVal>
          <c:yVal>
            <c:numRef>
              <c:f>Summary!$M$5:$M$49</c:f>
              <c:numCache>
                <c:formatCode>0.00</c:formatCode>
                <c:ptCount val="45"/>
                <c:pt idx="0">
                  <c:v>6.9411952539512309E-2</c:v>
                </c:pt>
                <c:pt idx="1">
                  <c:v>0.12960954451064433</c:v>
                </c:pt>
                <c:pt idx="2">
                  <c:v>0.1875735151191999</c:v>
                </c:pt>
                <c:pt idx="3">
                  <c:v>0.2348020961267992</c:v>
                </c:pt>
                <c:pt idx="4">
                  <c:v>0.28789046647210881</c:v>
                </c:pt>
                <c:pt idx="5">
                  <c:v>0.33034790043112505</c:v>
                </c:pt>
                <c:pt idx="6">
                  <c:v>0.36667241774090226</c:v>
                </c:pt>
                <c:pt idx="7">
                  <c:v>0.40953439855023965</c:v>
                </c:pt>
                <c:pt idx="8">
                  <c:v>0.44562005538972432</c:v>
                </c:pt>
                <c:pt idx="9">
                  <c:v>0.49002920670764594</c:v>
                </c:pt>
                <c:pt idx="10">
                  <c:v>0.53115747433757532</c:v>
                </c:pt>
                <c:pt idx="11">
                  <c:v>0.56932794968479239</c:v>
                </c:pt>
                <c:pt idx="12">
                  <c:v>0.60884500773741768</c:v>
                </c:pt>
                <c:pt idx="13">
                  <c:v>0.6362646467755898</c:v>
                </c:pt>
                <c:pt idx="14">
                  <c:v>0.67057031871216766</c:v>
                </c:pt>
                <c:pt idx="15">
                  <c:v>0.70006767755710431</c:v>
                </c:pt>
                <c:pt idx="16">
                  <c:v>0.72838765684310347</c:v>
                </c:pt>
                <c:pt idx="17">
                  <c:v>0.75563829110588343</c:v>
                </c:pt>
                <c:pt idx="18">
                  <c:v>0.78103457547389166</c:v>
                </c:pt>
                <c:pt idx="19">
                  <c:v>0.80679525059642632</c:v>
                </c:pt>
                <c:pt idx="20">
                  <c:v>0.82847002592800878</c:v>
                </c:pt>
                <c:pt idx="21">
                  <c:v>0.85042993109704423</c:v>
                </c:pt>
                <c:pt idx="22">
                  <c:v>0.87241725384595492</c:v>
                </c:pt>
                <c:pt idx="23">
                  <c:v>0.89515728613525514</c:v>
                </c:pt>
                <c:pt idx="24">
                  <c:v>0.91317146947521821</c:v>
                </c:pt>
                <c:pt idx="25">
                  <c:v>0.93593209486993567</c:v>
                </c:pt>
                <c:pt idx="26">
                  <c:v>0.95494648731378673</c:v>
                </c:pt>
                <c:pt idx="27">
                  <c:v>0.97376806081293876</c:v>
                </c:pt>
                <c:pt idx="28">
                  <c:v>0.9892201979607983</c:v>
                </c:pt>
                <c:pt idx="29">
                  <c:v>1</c:v>
                </c:pt>
                <c:pt idx="30" formatCode="General">
                  <c:v>1</c:v>
                </c:pt>
                <c:pt idx="31" formatCode="General">
                  <c:v>1</c:v>
                </c:pt>
                <c:pt idx="32" formatCode="General">
                  <c:v>1</c:v>
                </c:pt>
                <c:pt idx="33" formatCode="General">
                  <c:v>1</c:v>
                </c:pt>
                <c:pt idx="34" formatCode="General">
                  <c:v>1</c:v>
                </c:pt>
                <c:pt idx="35" formatCode="General">
                  <c:v>1</c:v>
                </c:pt>
                <c:pt idx="36" formatCode="General">
                  <c:v>1</c:v>
                </c:pt>
                <c:pt idx="37" formatCode="General">
                  <c:v>1</c:v>
                </c:pt>
                <c:pt idx="38" formatCode="General">
                  <c:v>1</c:v>
                </c:pt>
                <c:pt idx="39" formatCode="General">
                  <c:v>1</c:v>
                </c:pt>
                <c:pt idx="40" formatCode="General">
                  <c:v>1</c:v>
                </c:pt>
                <c:pt idx="41" formatCode="General">
                  <c:v>1</c:v>
                </c:pt>
                <c:pt idx="42" formatCode="General">
                  <c:v>1</c:v>
                </c:pt>
                <c:pt idx="43" formatCode="General">
                  <c:v>1</c:v>
                </c:pt>
                <c:pt idx="44" formatCode="General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663-4728-A619-1708AFF96E4E}"/>
            </c:ext>
          </c:extLst>
        </c:ser>
        <c:ser>
          <c:idx val="7"/>
          <c:order val="1"/>
          <c:spPr>
            <a:ln w="50800">
              <a:solidFill>
                <a:srgbClr val="00B0F0"/>
              </a:solidFill>
              <a:prstDash val="sysDot"/>
            </a:ln>
          </c:spPr>
          <c:marker>
            <c:symbol val="none"/>
          </c:marker>
          <c:xVal>
            <c:numRef>
              <c:f>Summary!$K$49:$K$92</c:f>
              <c:numCache>
                <c:formatCode>General</c:formatCode>
                <c:ptCount val="44"/>
                <c:pt idx="0">
                  <c:v>780</c:v>
                </c:pt>
                <c:pt idx="1">
                  <c:v>770</c:v>
                </c:pt>
                <c:pt idx="2">
                  <c:v>760</c:v>
                </c:pt>
                <c:pt idx="3">
                  <c:v>750</c:v>
                </c:pt>
                <c:pt idx="4">
                  <c:v>740</c:v>
                </c:pt>
                <c:pt idx="5">
                  <c:v>730</c:v>
                </c:pt>
                <c:pt idx="6">
                  <c:v>720</c:v>
                </c:pt>
                <c:pt idx="7">
                  <c:v>710</c:v>
                </c:pt>
                <c:pt idx="8">
                  <c:v>700</c:v>
                </c:pt>
                <c:pt idx="9">
                  <c:v>690</c:v>
                </c:pt>
                <c:pt idx="10">
                  <c:v>680</c:v>
                </c:pt>
                <c:pt idx="11">
                  <c:v>670</c:v>
                </c:pt>
                <c:pt idx="12">
                  <c:v>660</c:v>
                </c:pt>
                <c:pt idx="13">
                  <c:v>650</c:v>
                </c:pt>
                <c:pt idx="14">
                  <c:v>640</c:v>
                </c:pt>
                <c:pt idx="15">
                  <c:v>637.77696930946286</c:v>
                </c:pt>
                <c:pt idx="16">
                  <c:v>613.55975703324805</c:v>
                </c:pt>
                <c:pt idx="17">
                  <c:v>591.70836956521737</c:v>
                </c:pt>
                <c:pt idx="18">
                  <c:v>569.73622762148341</c:v>
                </c:pt>
                <c:pt idx="19">
                  <c:v>547.67769820971864</c:v>
                </c:pt>
                <c:pt idx="20">
                  <c:v>525.14723785166245</c:v>
                </c:pt>
                <c:pt idx="21">
                  <c:v>503.13817455242969</c:v>
                </c:pt>
                <c:pt idx="22">
                  <c:v>481.30108375959082</c:v>
                </c:pt>
                <c:pt idx="23">
                  <c:v>459.09285805626592</c:v>
                </c:pt>
                <c:pt idx="24">
                  <c:v>437.02040601023015</c:v>
                </c:pt>
                <c:pt idx="25">
                  <c:v>414.95326406649616</c:v>
                </c:pt>
                <c:pt idx="26">
                  <c:v>392.89322570332479</c:v>
                </c:pt>
                <c:pt idx="27">
                  <c:v>371.02352621483374</c:v>
                </c:pt>
                <c:pt idx="28">
                  <c:v>348.84481457800507</c:v>
                </c:pt>
                <c:pt idx="29">
                  <c:v>327.16184782608696</c:v>
                </c:pt>
                <c:pt idx="30">
                  <c:v>305.40053708439893</c:v>
                </c:pt>
                <c:pt idx="31">
                  <c:v>283.21214514066497</c:v>
                </c:pt>
                <c:pt idx="32">
                  <c:v>260.95710358056266</c:v>
                </c:pt>
                <c:pt idx="33">
                  <c:v>238.83492007672632</c:v>
                </c:pt>
                <c:pt idx="34">
                  <c:v>217.33335677749358</c:v>
                </c:pt>
                <c:pt idx="35">
                  <c:v>194.70371163682864</c:v>
                </c:pt>
                <c:pt idx="36">
                  <c:v>173.11280051150894</c:v>
                </c:pt>
                <c:pt idx="37">
                  <c:v>150.88862212276214</c:v>
                </c:pt>
                <c:pt idx="38">
                  <c:v>129.01158248081839</c:v>
                </c:pt>
                <c:pt idx="39">
                  <c:v>106.90175511508951</c:v>
                </c:pt>
                <c:pt idx="40">
                  <c:v>84.459894501278768</c:v>
                </c:pt>
                <c:pt idx="41">
                  <c:v>62.57369565217391</c:v>
                </c:pt>
                <c:pt idx="42">
                  <c:v>41.623762787723784</c:v>
                </c:pt>
                <c:pt idx="43">
                  <c:v>16.702263427109976</c:v>
                </c:pt>
              </c:numCache>
            </c:numRef>
          </c:xVal>
          <c:yVal>
            <c:numRef>
              <c:f>Summary!$M$49:$M$92</c:f>
              <c:numCache>
                <c:formatCode>General</c:formatCode>
                <c:ptCount val="4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 formatCode="0.00">
                  <c:v>0.99307753666432907</c:v>
                </c:pt>
                <c:pt idx="16" formatCode="0.00">
                  <c:v>0.98299808825851098</c:v>
                </c:pt>
                <c:pt idx="17" formatCode="0.00">
                  <c:v>0.97429011800676091</c:v>
                </c:pt>
                <c:pt idx="18" formatCode="0.00">
                  <c:v>0.96463065850898655</c:v>
                </c:pt>
                <c:pt idx="19" formatCode="0.00">
                  <c:v>0.95421164745253062</c:v>
                </c:pt>
                <c:pt idx="20" formatCode="0.00">
                  <c:v>0.94162716951452796</c:v>
                </c:pt>
                <c:pt idx="21" formatCode="0.00">
                  <c:v>0.92969438332232024</c:v>
                </c:pt>
                <c:pt idx="22" formatCode="0.00">
                  <c:v>0.91650404136329655</c:v>
                </c:pt>
                <c:pt idx="23" formatCode="0.00">
                  <c:v>0.90094803821642311</c:v>
                </c:pt>
                <c:pt idx="24" formatCode="0.00">
                  <c:v>0.88565399902420527</c:v>
                </c:pt>
                <c:pt idx="25" formatCode="0.00">
                  <c:v>0.86766841237728964</c:v>
                </c:pt>
                <c:pt idx="26" formatCode="0.00">
                  <c:v>0.84705446035464649</c:v>
                </c:pt>
                <c:pt idx="27" formatCode="0.00">
                  <c:v>0.82380676155742927</c:v>
                </c:pt>
                <c:pt idx="28" formatCode="0.00">
                  <c:v>0.7974995873606251</c:v>
                </c:pt>
                <c:pt idx="29" formatCode="0.00">
                  <c:v>0.77011440744302861</c:v>
                </c:pt>
                <c:pt idx="30" formatCode="0.00">
                  <c:v>0.73825332071094196</c:v>
                </c:pt>
                <c:pt idx="31" formatCode="0.00">
                  <c:v>0.7057968453591974</c:v>
                </c:pt>
                <c:pt idx="32" formatCode="0.00">
                  <c:v>0.66690532588200691</c:v>
                </c:pt>
                <c:pt idx="33" formatCode="0.00">
                  <c:v>0.62556683747555331</c:v>
                </c:pt>
                <c:pt idx="34" formatCode="0.00">
                  <c:v>0.58405590920792239</c:v>
                </c:pt>
                <c:pt idx="35" formatCode="0.00">
                  <c:v>0.5397829096276</c:v>
                </c:pt>
                <c:pt idx="36" formatCode="0.00">
                  <c:v>0.49475331899722874</c:v>
                </c:pt>
                <c:pt idx="37" formatCode="0.00">
                  <c:v>0.45017415444497288</c:v>
                </c:pt>
                <c:pt idx="38" formatCode="0.00">
                  <c:v>0.39836312354626763</c:v>
                </c:pt>
                <c:pt idx="39" formatCode="0.00">
                  <c:v>0.33443974540734583</c:v>
                </c:pt>
                <c:pt idx="40" formatCode="0.00">
                  <c:v>0.27210318324299304</c:v>
                </c:pt>
                <c:pt idx="41" formatCode="0.00">
                  <c:v>0.20537546968133749</c:v>
                </c:pt>
                <c:pt idx="42" formatCode="0.00">
                  <c:v>0.12265573223254592</c:v>
                </c:pt>
                <c:pt idx="43" formatCode="0.00">
                  <c:v>4.6550229037429842E-2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663-4728-A619-1708AFF96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500864"/>
        <c:axId val="134501440"/>
      </c:scatterChart>
      <c:scatterChart>
        <c:scatterStyle val="smoothMarker"/>
        <c:varyColors val="0"/>
        <c:ser>
          <c:idx val="8"/>
          <c:order val="2"/>
          <c:tx>
            <c:v>hist</c:v>
          </c:tx>
          <c:spPr>
            <a:ln w="50800" cmpd="sng">
              <a:solidFill>
                <a:srgbClr val="CC99FF"/>
              </a:solidFill>
              <a:prstDash val="dash"/>
            </a:ln>
          </c:spPr>
          <c:marker>
            <c:symbol val="none"/>
          </c:marker>
          <c:xVal>
            <c:numRef>
              <c:f>Summary!$K$5:$K$93</c:f>
              <c:numCache>
                <c:formatCode>General</c:formatCode>
                <c:ptCount val="89"/>
                <c:pt idx="0">
                  <c:v>0.85369565217391308</c:v>
                </c:pt>
                <c:pt idx="1">
                  <c:v>11.135083120204602</c:v>
                </c:pt>
                <c:pt idx="2">
                  <c:v>33.422410485933497</c:v>
                </c:pt>
                <c:pt idx="3">
                  <c:v>58.73388427109974</c:v>
                </c:pt>
                <c:pt idx="4">
                  <c:v>80.813021099744248</c:v>
                </c:pt>
                <c:pt idx="5">
                  <c:v>103.13821611253198</c:v>
                </c:pt>
                <c:pt idx="6">
                  <c:v>125.01334398976982</c:v>
                </c:pt>
                <c:pt idx="7">
                  <c:v>146.85883312020459</c:v>
                </c:pt>
                <c:pt idx="8">
                  <c:v>169.29268542199489</c:v>
                </c:pt>
                <c:pt idx="9">
                  <c:v>191.38896739130433</c:v>
                </c:pt>
                <c:pt idx="10">
                  <c:v>213.67218670076724</c:v>
                </c:pt>
                <c:pt idx="11">
                  <c:v>236.04335358056264</c:v>
                </c:pt>
                <c:pt idx="12">
                  <c:v>257.4722186700767</c:v>
                </c:pt>
                <c:pt idx="13">
                  <c:v>279.9117902813299</c:v>
                </c:pt>
                <c:pt idx="14">
                  <c:v>301.1353484654731</c:v>
                </c:pt>
                <c:pt idx="15">
                  <c:v>323.88196930946287</c:v>
                </c:pt>
                <c:pt idx="16">
                  <c:v>345.64955562659844</c:v>
                </c:pt>
                <c:pt idx="17">
                  <c:v>367.58145140664959</c:v>
                </c:pt>
                <c:pt idx="18">
                  <c:v>389.99347826086949</c:v>
                </c:pt>
                <c:pt idx="19">
                  <c:v>412.13483375959072</c:v>
                </c:pt>
                <c:pt idx="20">
                  <c:v>434.29217071611248</c:v>
                </c:pt>
                <c:pt idx="21">
                  <c:v>456.02395460358053</c:v>
                </c:pt>
                <c:pt idx="22">
                  <c:v>478.81775575447568</c:v>
                </c:pt>
                <c:pt idx="23">
                  <c:v>500.86891943734014</c:v>
                </c:pt>
                <c:pt idx="24">
                  <c:v>522.76143222506391</c:v>
                </c:pt>
                <c:pt idx="25">
                  <c:v>544.19572890025574</c:v>
                </c:pt>
                <c:pt idx="26">
                  <c:v>567.09885869565221</c:v>
                </c:pt>
                <c:pt idx="27">
                  <c:v>589.13631393861897</c:v>
                </c:pt>
                <c:pt idx="28">
                  <c:v>611.68446291560099</c:v>
                </c:pt>
                <c:pt idx="29">
                  <c:v>633.05290601023012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  <c:pt idx="45">
                  <c:v>770</c:v>
                </c:pt>
                <c:pt idx="46">
                  <c:v>760</c:v>
                </c:pt>
                <c:pt idx="47">
                  <c:v>750</c:v>
                </c:pt>
                <c:pt idx="48">
                  <c:v>740</c:v>
                </c:pt>
                <c:pt idx="49">
                  <c:v>730</c:v>
                </c:pt>
                <c:pt idx="50">
                  <c:v>720</c:v>
                </c:pt>
                <c:pt idx="51">
                  <c:v>710</c:v>
                </c:pt>
                <c:pt idx="52">
                  <c:v>700</c:v>
                </c:pt>
                <c:pt idx="53">
                  <c:v>690</c:v>
                </c:pt>
                <c:pt idx="54">
                  <c:v>680</c:v>
                </c:pt>
                <c:pt idx="55">
                  <c:v>670</c:v>
                </c:pt>
                <c:pt idx="56">
                  <c:v>660</c:v>
                </c:pt>
                <c:pt idx="57">
                  <c:v>650</c:v>
                </c:pt>
                <c:pt idx="58">
                  <c:v>640</c:v>
                </c:pt>
                <c:pt idx="59">
                  <c:v>637.77696930946286</c:v>
                </c:pt>
                <c:pt idx="60">
                  <c:v>613.55975703324805</c:v>
                </c:pt>
                <c:pt idx="61">
                  <c:v>591.70836956521737</c:v>
                </c:pt>
                <c:pt idx="62">
                  <c:v>569.73622762148341</c:v>
                </c:pt>
                <c:pt idx="63">
                  <c:v>547.67769820971864</c:v>
                </c:pt>
                <c:pt idx="64">
                  <c:v>525.14723785166245</c:v>
                </c:pt>
                <c:pt idx="65">
                  <c:v>503.13817455242969</c:v>
                </c:pt>
                <c:pt idx="66">
                  <c:v>481.30108375959082</c:v>
                </c:pt>
                <c:pt idx="67">
                  <c:v>459.09285805626592</c:v>
                </c:pt>
                <c:pt idx="68">
                  <c:v>437.02040601023015</c:v>
                </c:pt>
                <c:pt idx="69">
                  <c:v>414.95326406649616</c:v>
                </c:pt>
                <c:pt idx="70">
                  <c:v>392.89322570332479</c:v>
                </c:pt>
                <c:pt idx="71">
                  <c:v>371.02352621483374</c:v>
                </c:pt>
                <c:pt idx="72">
                  <c:v>348.84481457800507</c:v>
                </c:pt>
                <c:pt idx="73">
                  <c:v>327.16184782608696</c:v>
                </c:pt>
                <c:pt idx="74">
                  <c:v>305.40053708439893</c:v>
                </c:pt>
                <c:pt idx="75">
                  <c:v>283.21214514066497</c:v>
                </c:pt>
                <c:pt idx="76">
                  <c:v>260.95710358056266</c:v>
                </c:pt>
                <c:pt idx="77">
                  <c:v>238.83492007672632</c:v>
                </c:pt>
                <c:pt idx="78">
                  <c:v>217.33335677749358</c:v>
                </c:pt>
                <c:pt idx="79">
                  <c:v>194.70371163682864</c:v>
                </c:pt>
                <c:pt idx="80">
                  <c:v>173.11280051150894</c:v>
                </c:pt>
                <c:pt idx="81">
                  <c:v>150.88862212276214</c:v>
                </c:pt>
                <c:pt idx="82">
                  <c:v>129.01158248081839</c:v>
                </c:pt>
                <c:pt idx="83">
                  <c:v>106.90175511508951</c:v>
                </c:pt>
                <c:pt idx="84">
                  <c:v>84.459894501278768</c:v>
                </c:pt>
                <c:pt idx="85">
                  <c:v>62.57369565217391</c:v>
                </c:pt>
                <c:pt idx="86">
                  <c:v>41.623762787723784</c:v>
                </c:pt>
                <c:pt idx="87">
                  <c:v>16.702263427109976</c:v>
                </c:pt>
                <c:pt idx="88">
                  <c:v>1.0101694373401535</c:v>
                </c:pt>
              </c:numCache>
            </c:numRef>
          </c:xVal>
          <c:yVal>
            <c:numRef>
              <c:f>Summary!$R$5:$R$93</c:f>
              <c:numCache>
                <c:formatCode>0.00</c:formatCode>
                <c:ptCount val="89"/>
                <c:pt idx="0">
                  <c:v>0.10832258589811537</c:v>
                </c:pt>
                <c:pt idx="1">
                  <c:v>9.5099718574799763E-2</c:v>
                </c:pt>
                <c:pt idx="2">
                  <c:v>6.9185620197764544E-2</c:v>
                </c:pt>
                <c:pt idx="3">
                  <c:v>4.3668756367307826E-2</c:v>
                </c:pt>
                <c:pt idx="4">
                  <c:v>2.4270647718507565E-2</c:v>
                </c:pt>
                <c:pt idx="5">
                  <c:v>6.9870974756114368E-3</c:v>
                </c:pt>
                <c:pt idx="6">
                  <c:v>7.9265549081709019E-3</c:v>
                </c:pt>
                <c:pt idx="7">
                  <c:v>2.0995441158260408E-2</c:v>
                </c:pt>
                <c:pt idx="8">
                  <c:v>3.2636688722407881E-2</c:v>
                </c:pt>
                <c:pt idx="9">
                  <c:v>4.2412317314280357E-2</c:v>
                </c:pt>
                <c:pt idx="10">
                  <c:v>5.0613722284241325E-2</c:v>
                </c:pt>
                <c:pt idx="11">
                  <c:v>5.7197866364741667E-2</c:v>
                </c:pt>
                <c:pt idx="12">
                  <c:v>6.1971078906059129E-2</c:v>
                </c:pt>
                <c:pt idx="13">
                  <c:v>6.5381385064985031E-2</c:v>
                </c:pt>
                <c:pt idx="14">
                  <c:v>6.7141201114618854E-2</c:v>
                </c:pt>
                <c:pt idx="15">
                  <c:v>6.7495799999034101E-2</c:v>
                </c:pt>
                <c:pt idx="16">
                  <c:v>6.6422157647835878E-2</c:v>
                </c:pt>
                <c:pt idx="17">
                  <c:v>6.4039236461785887E-2</c:v>
                </c:pt>
                <c:pt idx="18">
                  <c:v>6.0383224799867796E-2</c:v>
                </c:pt>
                <c:pt idx="19">
                  <c:v>5.5716677796433189E-2</c:v>
                </c:pt>
                <c:pt idx="20">
                  <c:v>5.0182315124521759E-2</c:v>
                </c:pt>
                <c:pt idx="21">
                  <c:v>4.4116492450763212E-2</c:v>
                </c:pt>
                <c:pt idx="22">
                  <c:v>3.7314814361521842E-2</c:v>
                </c:pt>
                <c:pt idx="23">
                  <c:v>3.0554654165074635E-2</c:v>
                </c:pt>
                <c:pt idx="24">
                  <c:v>2.3917585874017822E-2</c:v>
                </c:pt>
                <c:pt idx="25">
                  <c:v>1.7726496264964697E-2</c:v>
                </c:pt>
                <c:pt idx="26">
                  <c:v>1.1695653979903464E-2</c:v>
                </c:pt>
                <c:pt idx="27">
                  <c:v>6.6824255643395114E-3</c:v>
                </c:pt>
                <c:pt idx="28">
                  <c:v>2.5426018726072419E-3</c:v>
                </c:pt>
                <c:pt idx="29">
                  <c:v>3.3497880358468457E-4</c:v>
                </c:pt>
                <c:pt idx="30">
                  <c:v>1.0399935877126731E-3</c:v>
                </c:pt>
                <c:pt idx="31">
                  <c:v>1.854329343750627E-3</c:v>
                </c:pt>
                <c:pt idx="32">
                  <c:v>2.4346014974713226E-3</c:v>
                </c:pt>
                <c:pt idx="33">
                  <c:v>2.7875711717970653E-3</c:v>
                </c:pt>
                <c:pt idx="34">
                  <c:v>2.9246045614086391E-3</c:v>
                </c:pt>
                <c:pt idx="35">
                  <c:v>2.8620716277028002E-3</c:v>
                </c:pt>
                <c:pt idx="36">
                  <c:v>2.6217579999994189E-3</c:v>
                </c:pt>
                <c:pt idx="37">
                  <c:v>2.2312900829817295E-3</c:v>
                </c:pt>
                <c:pt idx="38">
                  <c:v>1.7245733703670219E-3</c:v>
                </c:pt>
                <c:pt idx="39">
                  <c:v>1.1422439648369753E-3</c:v>
                </c:pt>
                <c:pt idx="40">
                  <c:v>5.3213330419210614E-4</c:v>
                </c:pt>
                <c:pt idx="41">
                  <c:v>5.0253906249464464E-5</c:v>
                </c:pt>
                <c:pt idx="42">
                  <c:v>5.4124855500770064E-4</c:v>
                </c:pt>
                <c:pt idx="43">
                  <c:v>8.6851277956145889E-4</c:v>
                </c:pt>
                <c:pt idx="44">
                  <c:v>9.505224152318581E-4</c:v>
                </c:pt>
                <c:pt idx="45">
                  <c:v>8.6851277956145889E-4</c:v>
                </c:pt>
                <c:pt idx="46">
                  <c:v>5.4124855500770064E-4</c:v>
                </c:pt>
                <c:pt idx="47">
                  <c:v>5.0253906249464464E-5</c:v>
                </c:pt>
                <c:pt idx="48">
                  <c:v>5.3213330419210614E-4</c:v>
                </c:pt>
                <c:pt idx="49">
                  <c:v>1.1422439648369753E-3</c:v>
                </c:pt>
                <c:pt idx="50">
                  <c:v>1.7245733703670219E-3</c:v>
                </c:pt>
                <c:pt idx="51">
                  <c:v>2.2312900829817295E-3</c:v>
                </c:pt>
                <c:pt idx="52">
                  <c:v>2.6217579999994189E-3</c:v>
                </c:pt>
                <c:pt idx="53">
                  <c:v>2.8620716277028002E-3</c:v>
                </c:pt>
                <c:pt idx="54">
                  <c:v>2.9246045614086391E-3</c:v>
                </c:pt>
                <c:pt idx="55">
                  <c:v>2.7875711717970653E-3</c:v>
                </c:pt>
                <c:pt idx="56">
                  <c:v>2.4346014974713226E-3</c:v>
                </c:pt>
                <c:pt idx="57">
                  <c:v>1.854329343750627E-3</c:v>
                </c:pt>
                <c:pt idx="58">
                  <c:v>1.0399935877126731E-3</c:v>
                </c:pt>
                <c:pt idx="59">
                  <c:v>8.2683056205612449E-4</c:v>
                </c:pt>
                <c:pt idx="60">
                  <c:v>2.2480215983179397E-3</c:v>
                </c:pt>
                <c:pt idx="61">
                  <c:v>6.1565991209963089E-3</c:v>
                </c:pt>
                <c:pt idx="62">
                  <c:v>1.1050861529438349E-2</c:v>
                </c:pt>
                <c:pt idx="63">
                  <c:v>1.6764723443477569E-2</c:v>
                </c:pt>
                <c:pt idx="64">
                  <c:v>2.3209232054196893E-2</c:v>
                </c:pt>
                <c:pt idx="65">
                  <c:v>2.9859012200586954E-2</c:v>
                </c:pt>
                <c:pt idx="66">
                  <c:v>3.6557619807150665E-2</c:v>
                </c:pt>
                <c:pt idx="67">
                  <c:v>4.3221417765823444E-2</c:v>
                </c:pt>
                <c:pt idx="68">
                  <c:v>4.9451087144809502E-2</c:v>
                </c:pt>
                <c:pt idx="69">
                  <c:v>5.5056566577948551E-2</c:v>
                </c:pt>
                <c:pt idx="70">
                  <c:v>5.9828008284078749E-2</c:v>
                </c:pt>
                <c:pt idx="71">
                  <c:v>6.3554325588149885E-2</c:v>
                </c:pt>
                <c:pt idx="72">
                  <c:v>6.615365947978169E-2</c:v>
                </c:pt>
                <c:pt idx="73">
                  <c:v>6.7420367148731675E-2</c:v>
                </c:pt>
                <c:pt idx="74">
                  <c:v>6.7326511455158999E-2</c:v>
                </c:pt>
                <c:pt idx="75">
                  <c:v>6.5747666681858608E-2</c:v>
                </c:pt>
                <c:pt idx="76">
                  <c:v>6.2606631499383614E-2</c:v>
                </c:pt>
                <c:pt idx="77">
                  <c:v>5.7904345184928374E-2</c:v>
                </c:pt>
                <c:pt idx="78">
                  <c:v>5.1803880838308336E-2</c:v>
                </c:pt>
                <c:pt idx="79">
                  <c:v>4.373694435533515E-2</c:v>
                </c:pt>
                <c:pt idx="80">
                  <c:v>3.4445209757452133E-2</c:v>
                </c:pt>
                <c:pt idx="81">
                  <c:v>2.3216780387015801E-2</c:v>
                </c:pt>
                <c:pt idx="82">
                  <c:v>1.0450777621707263E-2</c:v>
                </c:pt>
                <c:pt idx="83">
                  <c:v>4.2844709853214757E-3</c:v>
                </c:pt>
                <c:pt idx="84">
                  <c:v>2.1295167179894825E-2</c:v>
                </c:pt>
                <c:pt idx="85">
                  <c:v>4.0116531493762819E-2</c:v>
                </c:pt>
                <c:pt idx="86">
                  <c:v>6.0497325771259713E-2</c:v>
                </c:pt>
                <c:pt idx="87">
                  <c:v>8.8289404504543506E-2</c:v>
                </c:pt>
                <c:pt idx="88">
                  <c:v>0.10811478483299805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663-4728-A619-1708AFF96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502016"/>
        <c:axId val="134502592"/>
      </c:scatterChart>
      <c:valAx>
        <c:axId val="134500864"/>
        <c:scaling>
          <c:orientation val="minMax"/>
          <c:max val="700"/>
          <c:min val="0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Pressure</a:t>
                </a:r>
                <a:r>
                  <a:rPr lang="en-US" baseline="0"/>
                  <a:t> </a:t>
                </a:r>
                <a:r>
                  <a:rPr lang="en-US"/>
                  <a:t>p, kPa</a:t>
                </a:r>
              </a:p>
            </c:rich>
          </c:tx>
          <c:layout>
            <c:manualLayout>
              <c:xMode val="edge"/>
              <c:yMode val="edge"/>
              <c:x val="0.39879745366062869"/>
              <c:y val="0.8872941355078113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3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34501440"/>
        <c:crosses val="autoZero"/>
        <c:crossBetween val="midCat"/>
        <c:majorUnit val="100"/>
      </c:valAx>
      <c:valAx>
        <c:axId val="134501440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 sz="8000"/>
                </a:pPr>
                <a:r>
                  <a:rPr lang="en-US" sz="4000" b="1" i="0" baseline="0">
                    <a:effectLst/>
                  </a:rPr>
                  <a:t>Rmax/R</a:t>
                </a:r>
                <a:endParaRPr lang="en-US" sz="8000">
                  <a:effectLst/>
                </a:endParaRP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#,##0.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 sz="3200"/>
            </a:pPr>
            <a:endParaRPr lang="en-US"/>
          </a:p>
        </c:txPr>
        <c:crossAx val="134500864"/>
        <c:crossesAt val="0"/>
        <c:crossBetween val="midCat"/>
      </c:valAx>
      <c:valAx>
        <c:axId val="1345020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34502592"/>
        <c:crosses val="autoZero"/>
        <c:crossBetween val="midCat"/>
      </c:valAx>
      <c:valAx>
        <c:axId val="134502592"/>
        <c:scaling>
          <c:orientation val="minMax"/>
          <c:max val="0.4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lv-LV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∆</a:t>
                </a: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Rmax/R</a:t>
                </a:r>
                <a:endParaRPr lang="lv-LV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#,##0.00;[Red]#,##0.00" sourceLinked="0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3200"/>
            </a:pPr>
            <a:endParaRPr lang="en-US"/>
          </a:p>
        </c:txPr>
        <c:crossAx val="134502016"/>
        <c:crosses val="max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40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845333333333333"/>
          <c:y val="4.8858773128697353E-2"/>
          <c:w val="0.7770694821290508"/>
          <c:h val="0.73262897020843842"/>
        </c:manualLayout>
      </c:layout>
      <c:scatterChart>
        <c:scatterStyle val="smoothMarker"/>
        <c:varyColors val="0"/>
        <c:ser>
          <c:idx val="1"/>
          <c:order val="0"/>
          <c:spPr>
            <a:ln w="53975">
              <a:solidFill>
                <a:srgbClr val="FF0000"/>
              </a:solidFill>
              <a:prstDash val="sysDot"/>
            </a:ln>
          </c:spPr>
          <c:marker>
            <c:symbol val="none"/>
          </c:marker>
          <c:xVal>
            <c:numRef>
              <c:f>[1]Sheet1!$K$5:$K$96</c:f>
              <c:numCache>
                <c:formatCode>General</c:formatCode>
                <c:ptCount val="92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640</c:v>
                </c:pt>
                <c:pt idx="32">
                  <c:v>650</c:v>
                </c:pt>
                <c:pt idx="33">
                  <c:v>660</c:v>
                </c:pt>
                <c:pt idx="34">
                  <c:v>670</c:v>
                </c:pt>
                <c:pt idx="35">
                  <c:v>680</c:v>
                </c:pt>
                <c:pt idx="36">
                  <c:v>690</c:v>
                </c:pt>
                <c:pt idx="37">
                  <c:v>700</c:v>
                </c:pt>
                <c:pt idx="38">
                  <c:v>710</c:v>
                </c:pt>
                <c:pt idx="39">
                  <c:v>720</c:v>
                </c:pt>
                <c:pt idx="40">
                  <c:v>730</c:v>
                </c:pt>
                <c:pt idx="41">
                  <c:v>740</c:v>
                </c:pt>
                <c:pt idx="42">
                  <c:v>750</c:v>
                </c:pt>
                <c:pt idx="43">
                  <c:v>760</c:v>
                </c:pt>
                <c:pt idx="44">
                  <c:v>770</c:v>
                </c:pt>
                <c:pt idx="45">
                  <c:v>780</c:v>
                </c:pt>
                <c:pt idx="46">
                  <c:v>780</c:v>
                </c:pt>
                <c:pt idx="47">
                  <c:v>770</c:v>
                </c:pt>
                <c:pt idx="48">
                  <c:v>760</c:v>
                </c:pt>
                <c:pt idx="49">
                  <c:v>750</c:v>
                </c:pt>
                <c:pt idx="50">
                  <c:v>740</c:v>
                </c:pt>
                <c:pt idx="51">
                  <c:v>730</c:v>
                </c:pt>
                <c:pt idx="52">
                  <c:v>720</c:v>
                </c:pt>
                <c:pt idx="53">
                  <c:v>710</c:v>
                </c:pt>
                <c:pt idx="54">
                  <c:v>700</c:v>
                </c:pt>
                <c:pt idx="55">
                  <c:v>690</c:v>
                </c:pt>
                <c:pt idx="56">
                  <c:v>680</c:v>
                </c:pt>
                <c:pt idx="57">
                  <c:v>670</c:v>
                </c:pt>
                <c:pt idx="58">
                  <c:v>660</c:v>
                </c:pt>
                <c:pt idx="59">
                  <c:v>650</c:v>
                </c:pt>
                <c:pt idx="60">
                  <c:v>640</c:v>
                </c:pt>
                <c:pt idx="61">
                  <c:v>630</c:v>
                </c:pt>
                <c:pt idx="62">
                  <c:v>620</c:v>
                </c:pt>
                <c:pt idx="63">
                  <c:v>608.11084398976982</c:v>
                </c:pt>
                <c:pt idx="64">
                  <c:v>586.54964194373395</c:v>
                </c:pt>
                <c:pt idx="65">
                  <c:v>564.93767263427117</c:v>
                </c:pt>
                <c:pt idx="66">
                  <c:v>543.28792838874665</c:v>
                </c:pt>
                <c:pt idx="67">
                  <c:v>520.84338874680293</c:v>
                </c:pt>
                <c:pt idx="68">
                  <c:v>498.58466751918161</c:v>
                </c:pt>
                <c:pt idx="69">
                  <c:v>476.51801790281326</c:v>
                </c:pt>
                <c:pt idx="70">
                  <c:v>454.05025575447576</c:v>
                </c:pt>
                <c:pt idx="71">
                  <c:v>432.36112531969309</c:v>
                </c:pt>
                <c:pt idx="72">
                  <c:v>409.93759590792843</c:v>
                </c:pt>
                <c:pt idx="73">
                  <c:v>388.23101023017898</c:v>
                </c:pt>
                <c:pt idx="74">
                  <c:v>366.23043478260871</c:v>
                </c:pt>
                <c:pt idx="75">
                  <c:v>344.29492327365728</c:v>
                </c:pt>
                <c:pt idx="76">
                  <c:v>322.66374680306905</c:v>
                </c:pt>
                <c:pt idx="77">
                  <c:v>299.66432225063937</c:v>
                </c:pt>
                <c:pt idx="78">
                  <c:v>277.22731457800512</c:v>
                </c:pt>
                <c:pt idx="79">
                  <c:v>255.42008951406646</c:v>
                </c:pt>
                <c:pt idx="80">
                  <c:v>234.31934782608695</c:v>
                </c:pt>
                <c:pt idx="81">
                  <c:v>210.99722506393863</c:v>
                </c:pt>
                <c:pt idx="82">
                  <c:v>189.6898081841432</c:v>
                </c:pt>
                <c:pt idx="83">
                  <c:v>167.09630434782608</c:v>
                </c:pt>
                <c:pt idx="84">
                  <c:v>146.18134271099746</c:v>
                </c:pt>
                <c:pt idx="85">
                  <c:v>124.22250639386188</c:v>
                </c:pt>
                <c:pt idx="86">
                  <c:v>100.43228900255754</c:v>
                </c:pt>
                <c:pt idx="87">
                  <c:v>78.024565217391299</c:v>
                </c:pt>
                <c:pt idx="88">
                  <c:v>56.976023017902811</c:v>
                </c:pt>
                <c:pt idx="89">
                  <c:v>36.14126598465473</c:v>
                </c:pt>
                <c:pt idx="90">
                  <c:v>13.324769820971868</c:v>
                </c:pt>
                <c:pt idx="91">
                  <c:v>0.5613554987212277</c:v>
                </c:pt>
              </c:numCache>
            </c:numRef>
          </c:xVal>
          <c:yVal>
            <c:numRef>
              <c:f>[1]Sheet1!$S$5:$S$96</c:f>
              <c:numCache>
                <c:formatCode>General</c:formatCode>
                <c:ptCount val="92"/>
                <c:pt idx="0">
                  <c:v>7.3620728498451863E-3</c:v>
                </c:pt>
                <c:pt idx="1">
                  <c:v>6.1356154779571119E-3</c:v>
                </c:pt>
                <c:pt idx="2">
                  <c:v>4.39678548818246E-3</c:v>
                </c:pt>
                <c:pt idx="3">
                  <c:v>3.1223434492263875E-3</c:v>
                </c:pt>
                <c:pt idx="4">
                  <c:v>2.175649064516871E-3</c:v>
                </c:pt>
                <c:pt idx="5">
                  <c:v>1.4847210878283041E-3</c:v>
                </c:pt>
                <c:pt idx="6">
                  <c:v>1.007184441440232E-3</c:v>
                </c:pt>
                <c:pt idx="7">
                  <c:v>7.1553034790974336E-4</c:v>
                </c:pt>
                <c:pt idx="8">
                  <c:v>5.2981005462641659E-4</c:v>
                </c:pt>
                <c:pt idx="9">
                  <c:v>4.2914099886066752E-4</c:v>
                </c:pt>
                <c:pt idx="10">
                  <c:v>3.8785171771868465E-4</c:v>
                </c:pt>
                <c:pt idx="11">
                  <c:v>3.8336600689522354E-4</c:v>
                </c:pt>
                <c:pt idx="12">
                  <c:v>3.9678225746146364E-4</c:v>
                </c:pt>
                <c:pt idx="13">
                  <c:v>4.1316860354060486E-4</c:v>
                </c:pt>
                <c:pt idx="14">
                  <c:v>4.2534722283607204E-4</c:v>
                </c:pt>
                <c:pt idx="15">
                  <c:v>4.2451214122829831E-4</c:v>
                </c:pt>
                <c:pt idx="16">
                  <c:v>4.0860489643680317E-4</c:v>
                </c:pt>
                <c:pt idx="17">
                  <c:v>3.7718689242119754E-4</c:v>
                </c:pt>
                <c:pt idx="18">
                  <c:v>3.316061551611009E-4</c:v>
                </c:pt>
                <c:pt idx="19">
                  <c:v>2.7763925028747097E-4</c:v>
                </c:pt>
                <c:pt idx="20">
                  <c:v>2.1175767731162684E-4</c:v>
                </c:pt>
                <c:pt idx="21">
                  <c:v>1.510864910518224E-4</c:v>
                </c:pt>
                <c:pt idx="22">
                  <c:v>9.1561294027601298E-5</c:v>
                </c:pt>
                <c:pt idx="23">
                  <c:v>4.0838593541706741E-5</c:v>
                </c:pt>
                <c:pt idx="24">
                  <c:v>3.3391936399666811E-6</c:v>
                </c:pt>
                <c:pt idx="25">
                  <c:v>-1.9950137030089882E-5</c:v>
                </c:pt>
                <c:pt idx="26">
                  <c:v>-2.4058353717559128E-5</c:v>
                </c:pt>
                <c:pt idx="27">
                  <c:v>-1.1912783760750084E-5</c:v>
                </c:pt>
                <c:pt idx="28">
                  <c:v>1.3325801728181902E-5</c:v>
                </c:pt>
                <c:pt idx="29">
                  <c:v>4.5052290376063758E-5</c:v>
                </c:pt>
                <c:pt idx="30">
                  <c:v>4.5651507563793797E-5</c:v>
                </c:pt>
                <c:pt idx="31">
                  <c:v>5.4926871039990416E-5</c:v>
                </c:pt>
                <c:pt idx="32">
                  <c:v>6.8375875000029757E-5</c:v>
                </c:pt>
                <c:pt idx="33">
                  <c:v>7.9253992960024583E-5</c:v>
                </c:pt>
                <c:pt idx="34">
                  <c:v>8.6087947719960117E-5</c:v>
                </c:pt>
                <c:pt idx="35">
                  <c:v>8.7213345279963522E-5</c:v>
                </c:pt>
                <c:pt idx="36">
                  <c:v>8.0765790040033397E-5</c:v>
                </c:pt>
                <c:pt idx="37">
                  <c:v>6.4672000000019075E-5</c:v>
                </c:pt>
                <c:pt idx="38">
                  <c:v>3.6640921960016254E-5</c:v>
                </c:pt>
                <c:pt idx="39">
                  <c:v>-5.8451532800284089E-6</c:v>
                </c:pt>
                <c:pt idx="40">
                  <c:v>-6.5539475720032686E-5</c:v>
                </c:pt>
                <c:pt idx="41">
                  <c:v>-1.4543972095999377E-4</c:v>
                </c:pt>
                <c:pt idx="42">
                  <c:v>-2.4879687500007838E-4</c:v>
                </c:pt>
                <c:pt idx="43">
                  <c:v>-3.7912411903994955E-4</c:v>
                </c:pt>
                <c:pt idx="44">
                  <c:v>-5.4020571427992534E-4</c:v>
                </c:pt>
                <c:pt idx="45">
                  <c:v>-7.3610588671995866E-4</c:v>
                </c:pt>
                <c:pt idx="46">
                  <c:v>-7.3610588671995866E-4</c:v>
                </c:pt>
                <c:pt idx="47">
                  <c:v>-5.4020571427992534E-4</c:v>
                </c:pt>
                <c:pt idx="48">
                  <c:v>-3.7912411903994955E-4</c:v>
                </c:pt>
                <c:pt idx="49">
                  <c:v>-2.4879687500007838E-4</c:v>
                </c:pt>
                <c:pt idx="50">
                  <c:v>-1.4543972095999377E-4</c:v>
                </c:pt>
                <c:pt idx="51">
                  <c:v>-6.5539475720032686E-5</c:v>
                </c:pt>
                <c:pt idx="52">
                  <c:v>-5.8451532800284089E-6</c:v>
                </c:pt>
                <c:pt idx="53">
                  <c:v>3.6640921960016254E-5</c:v>
                </c:pt>
                <c:pt idx="54">
                  <c:v>6.4672000000019075E-5</c:v>
                </c:pt>
                <c:pt idx="55">
                  <c:v>8.0765790040033397E-5</c:v>
                </c:pt>
                <c:pt idx="56">
                  <c:v>8.7213345279963522E-5</c:v>
                </c:pt>
                <c:pt idx="57">
                  <c:v>8.6087947719960117E-5</c:v>
                </c:pt>
                <c:pt idx="58">
                  <c:v>7.9253992960024583E-5</c:v>
                </c:pt>
                <c:pt idx="59">
                  <c:v>6.8375875000029757E-5</c:v>
                </c:pt>
                <c:pt idx="60">
                  <c:v>5.4926871039990416E-5</c:v>
                </c:pt>
                <c:pt idx="61">
                  <c:v>4.0198026280014593E-5</c:v>
                </c:pt>
                <c:pt idx="62">
                  <c:v>2.5307038720018965E-5</c:v>
                </c:pt>
                <c:pt idx="63">
                  <c:v>8.7001464301218745E-6</c:v>
                </c:pt>
                <c:pt idx="64">
                  <c:v>-1.4502734250538413E-5</c:v>
                </c:pt>
                <c:pt idx="65">
                  <c:v>-2.4408812158423915E-5</c:v>
                </c:pt>
                <c:pt idx="66">
                  <c:v>-1.8130766534802528E-5</c:v>
                </c:pt>
                <c:pt idx="67">
                  <c:v>5.9775155924306211E-6</c:v>
                </c:pt>
                <c:pt idx="68">
                  <c:v>4.5963088601327223E-5</c:v>
                </c:pt>
                <c:pt idx="69">
                  <c:v>9.8182964888466479E-5</c:v>
                </c:pt>
                <c:pt idx="70">
                  <c:v>1.5973414774266351E-4</c:v>
                </c:pt>
                <c:pt idx="71">
                  <c:v>2.2226173169167737E-4</c:v>
                </c:pt>
                <c:pt idx="72">
                  <c:v>2.8481284685909561E-4</c:v>
                </c:pt>
                <c:pt idx="73">
                  <c:v>3.3851879348531858E-4</c:v>
                </c:pt>
                <c:pt idx="74">
                  <c:v>3.8193968868715025E-4</c:v>
                </c:pt>
                <c:pt idx="75">
                  <c:v>4.1124417805736904E-4</c:v>
                </c:pt>
                <c:pt idx="76">
                  <c:v>4.251518553032331E-4</c:v>
                </c:pt>
                <c:pt idx="77">
                  <c:v>4.2441595224084958E-4</c:v>
                </c:pt>
                <c:pt idx="78">
                  <c:v>4.1185401252158416E-4</c:v>
                </c:pt>
                <c:pt idx="79">
                  <c:v>3.9492177608731194E-4</c:v>
                </c:pt>
                <c:pt idx="80">
                  <c:v>3.8325328491135152E-4</c:v>
                </c:pt>
                <c:pt idx="81">
                  <c:v>3.9062590718961544E-4</c:v>
                </c:pt>
                <c:pt idx="82">
                  <c:v>4.337968713568497E-4</c:v>
                </c:pt>
                <c:pt idx="83">
                  <c:v>5.4168603447778477E-4</c:v>
                </c:pt>
                <c:pt idx="84">
                  <c:v>7.2478181838916446E-4</c:v>
                </c:pt>
                <c:pt idx="85">
                  <c:v>1.0360253425305208E-3</c:v>
                </c:pt>
                <c:pt idx="86">
                  <c:v>1.5567248918061617E-3</c:v>
                </c:pt>
                <c:pt idx="87">
                  <c:v>2.273831150670454E-3</c:v>
                </c:pt>
                <c:pt idx="88">
                  <c:v>3.2001540388101246E-3</c:v>
                </c:pt>
                <c:pt idx="89">
                  <c:v>4.4126754038725834E-3</c:v>
                </c:pt>
                <c:pt idx="90">
                  <c:v>6.1485928759513787E-3</c:v>
                </c:pt>
                <c:pt idx="91">
                  <c:v>7.3368111515719186E-3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C3D-4121-996F-4653D8CE47F4}"/>
            </c:ext>
          </c:extLst>
        </c:ser>
        <c:ser>
          <c:idx val="2"/>
          <c:order val="1"/>
          <c:spPr>
            <a:ln w="508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[1]Sheet1!$K$5:$K$96</c:f>
              <c:numCache>
                <c:formatCode>General</c:formatCode>
                <c:ptCount val="92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640</c:v>
                </c:pt>
                <c:pt idx="32">
                  <c:v>650</c:v>
                </c:pt>
                <c:pt idx="33">
                  <c:v>660</c:v>
                </c:pt>
                <c:pt idx="34">
                  <c:v>670</c:v>
                </c:pt>
                <c:pt idx="35">
                  <c:v>680</c:v>
                </c:pt>
                <c:pt idx="36">
                  <c:v>690</c:v>
                </c:pt>
                <c:pt idx="37">
                  <c:v>700</c:v>
                </c:pt>
                <c:pt idx="38">
                  <c:v>710</c:v>
                </c:pt>
                <c:pt idx="39">
                  <c:v>720</c:v>
                </c:pt>
                <c:pt idx="40">
                  <c:v>730</c:v>
                </c:pt>
                <c:pt idx="41">
                  <c:v>740</c:v>
                </c:pt>
                <c:pt idx="42">
                  <c:v>750</c:v>
                </c:pt>
                <c:pt idx="43">
                  <c:v>760</c:v>
                </c:pt>
                <c:pt idx="44">
                  <c:v>770</c:v>
                </c:pt>
                <c:pt idx="45">
                  <c:v>780</c:v>
                </c:pt>
                <c:pt idx="46">
                  <c:v>780</c:v>
                </c:pt>
                <c:pt idx="47">
                  <c:v>770</c:v>
                </c:pt>
                <c:pt idx="48">
                  <c:v>760</c:v>
                </c:pt>
                <c:pt idx="49">
                  <c:v>750</c:v>
                </c:pt>
                <c:pt idx="50">
                  <c:v>740</c:v>
                </c:pt>
                <c:pt idx="51">
                  <c:v>730</c:v>
                </c:pt>
                <c:pt idx="52">
                  <c:v>720</c:v>
                </c:pt>
                <c:pt idx="53">
                  <c:v>710</c:v>
                </c:pt>
                <c:pt idx="54">
                  <c:v>700</c:v>
                </c:pt>
                <c:pt idx="55">
                  <c:v>690</c:v>
                </c:pt>
                <c:pt idx="56">
                  <c:v>680</c:v>
                </c:pt>
                <c:pt idx="57">
                  <c:v>670</c:v>
                </c:pt>
                <c:pt idx="58">
                  <c:v>660</c:v>
                </c:pt>
                <c:pt idx="59">
                  <c:v>650</c:v>
                </c:pt>
                <c:pt idx="60">
                  <c:v>640</c:v>
                </c:pt>
                <c:pt idx="61">
                  <c:v>630</c:v>
                </c:pt>
                <c:pt idx="62">
                  <c:v>620</c:v>
                </c:pt>
                <c:pt idx="63">
                  <c:v>608.11084398976982</c:v>
                </c:pt>
                <c:pt idx="64">
                  <c:v>586.54964194373395</c:v>
                </c:pt>
                <c:pt idx="65">
                  <c:v>564.93767263427117</c:v>
                </c:pt>
                <c:pt idx="66">
                  <c:v>543.28792838874665</c:v>
                </c:pt>
                <c:pt idx="67">
                  <c:v>520.84338874680293</c:v>
                </c:pt>
                <c:pt idx="68">
                  <c:v>498.58466751918161</c:v>
                </c:pt>
                <c:pt idx="69">
                  <c:v>476.51801790281326</c:v>
                </c:pt>
                <c:pt idx="70">
                  <c:v>454.05025575447576</c:v>
                </c:pt>
                <c:pt idx="71">
                  <c:v>432.36112531969309</c:v>
                </c:pt>
                <c:pt idx="72">
                  <c:v>409.93759590792843</c:v>
                </c:pt>
                <c:pt idx="73">
                  <c:v>388.23101023017898</c:v>
                </c:pt>
                <c:pt idx="74">
                  <c:v>366.23043478260871</c:v>
                </c:pt>
                <c:pt idx="75">
                  <c:v>344.29492327365728</c:v>
                </c:pt>
                <c:pt idx="76">
                  <c:v>322.66374680306905</c:v>
                </c:pt>
                <c:pt idx="77">
                  <c:v>299.66432225063937</c:v>
                </c:pt>
                <c:pt idx="78">
                  <c:v>277.22731457800512</c:v>
                </c:pt>
                <c:pt idx="79">
                  <c:v>255.42008951406646</c:v>
                </c:pt>
                <c:pt idx="80">
                  <c:v>234.31934782608695</c:v>
                </c:pt>
                <c:pt idx="81">
                  <c:v>210.99722506393863</c:v>
                </c:pt>
                <c:pt idx="82">
                  <c:v>189.6898081841432</c:v>
                </c:pt>
                <c:pt idx="83">
                  <c:v>167.09630434782608</c:v>
                </c:pt>
                <c:pt idx="84">
                  <c:v>146.18134271099746</c:v>
                </c:pt>
                <c:pt idx="85">
                  <c:v>124.22250639386188</c:v>
                </c:pt>
                <c:pt idx="86">
                  <c:v>100.43228900255754</c:v>
                </c:pt>
                <c:pt idx="87">
                  <c:v>78.024565217391299</c:v>
                </c:pt>
                <c:pt idx="88">
                  <c:v>56.976023017902811</c:v>
                </c:pt>
                <c:pt idx="89">
                  <c:v>36.14126598465473</c:v>
                </c:pt>
                <c:pt idx="90">
                  <c:v>13.324769820971868</c:v>
                </c:pt>
                <c:pt idx="91">
                  <c:v>0.5613554987212277</c:v>
                </c:pt>
              </c:numCache>
            </c:numRef>
          </c:xVal>
          <c:yVal>
            <c:numRef>
              <c:f>[1]Sheet1!$T$5:$T$96</c:f>
              <c:numCache>
                <c:formatCode>General</c:formatCode>
                <c:ptCount val="92"/>
                <c:pt idx="0">
                  <c:v>1.2839013720804978E-2</c:v>
                </c:pt>
                <c:pt idx="1">
                  <c:v>1.0806936325597146E-2</c:v>
                </c:pt>
                <c:pt idx="2">
                  <c:v>7.8827265977345767E-3</c:v>
                </c:pt>
                <c:pt idx="3">
                  <c:v>5.6907086607632792E-3</c:v>
                </c:pt>
                <c:pt idx="4">
                  <c:v>4.0170221002539409E-3</c:v>
                </c:pt>
                <c:pt idx="5">
                  <c:v>2.7515179690736444E-3</c:v>
                </c:pt>
                <c:pt idx="6">
                  <c:v>1.8342731929018984E-3</c:v>
                </c:pt>
                <c:pt idx="7">
                  <c:v>1.2369149076277789E-3</c:v>
                </c:pt>
                <c:pt idx="8">
                  <c:v>8.1958833721949322E-4</c:v>
                </c:pt>
                <c:pt idx="9">
                  <c:v>5.5496535847715002E-4</c:v>
                </c:pt>
                <c:pt idx="10">
                  <c:v>4.0387997540354027E-4</c:v>
                </c:pt>
                <c:pt idx="11">
                  <c:v>3.3787595068921102E-4</c:v>
                </c:pt>
                <c:pt idx="12">
                  <c:v>3.147414531735563E-4</c:v>
                </c:pt>
                <c:pt idx="13">
                  <c:v>3.1852344843799098E-4</c:v>
                </c:pt>
                <c:pt idx="14">
                  <c:v>3.3202230495417602E-4</c:v>
                </c:pt>
                <c:pt idx="15">
                  <c:v>3.4097894563996957E-4</c:v>
                </c:pt>
                <c:pt idx="16">
                  <c:v>3.3915315103041389E-4</c:v>
                </c:pt>
                <c:pt idx="17">
                  <c:v>3.2288849300942703E-4</c:v>
                </c:pt>
                <c:pt idx="18">
                  <c:v>2.9177552350019738E-4</c:v>
                </c:pt>
                <c:pt idx="19">
                  <c:v>2.5009615988804031E-4</c:v>
                </c:pt>
                <c:pt idx="20">
                  <c:v>1.9565672209927339E-4</c:v>
                </c:pt>
                <c:pt idx="21">
                  <c:v>1.4384159808490844E-4</c:v>
                </c:pt>
                <c:pt idx="22">
                  <c:v>9.281943031126845E-5</c:v>
                </c:pt>
                <c:pt idx="23">
                  <c:v>5.0772507448450591E-5</c:v>
                </c:pt>
                <c:pt idx="24">
                  <c:v>2.2992417033436754E-5</c:v>
                </c:pt>
                <c:pt idx="25">
                  <c:v>1.2535419468289247E-5</c:v>
                </c:pt>
                <c:pt idx="26">
                  <c:v>2.2651923254500897E-5</c:v>
                </c:pt>
                <c:pt idx="27">
                  <c:v>5.2398170337810204E-5</c:v>
                </c:pt>
                <c:pt idx="28">
                  <c:v>9.7270923333921469E-5</c:v>
                </c:pt>
                <c:pt idx="29">
                  <c:v>1.4925580670931311E-4</c:v>
                </c:pt>
                <c:pt idx="30">
                  <c:v>1.5022685935027653E-4</c:v>
                </c:pt>
                <c:pt idx="31">
                  <c:v>1.6528529920000097E-4</c:v>
                </c:pt>
                <c:pt idx="32">
                  <c:v>1.874278125000451E-4</c:v>
                </c:pt>
                <c:pt idx="33">
                  <c:v>2.0619582080003314E-4</c:v>
                </c:pt>
                <c:pt idx="34">
                  <c:v>2.1973179310001874E-4</c:v>
                </c:pt>
                <c:pt idx="35">
                  <c:v>2.2592893440000379E-4</c:v>
                </c:pt>
                <c:pt idx="36">
                  <c:v>2.2241898170008607E-4</c:v>
                </c:pt>
                <c:pt idx="37">
                  <c:v>2.0656000000001014E-4</c:v>
                </c:pt>
                <c:pt idx="38">
                  <c:v>1.7542417830002273E-4</c:v>
                </c:pt>
                <c:pt idx="39">
                  <c:v>1.2578562560009061E-4</c:v>
                </c:pt>
                <c:pt idx="40">
                  <c:v>5.4108166899978841E-5</c:v>
                </c:pt>
                <c:pt idx="41">
                  <c:v>-4.3466860799921611E-5</c:v>
                </c:pt>
                <c:pt idx="42">
                  <c:v>-1.7113281249995886E-4</c:v>
                </c:pt>
                <c:pt idx="43">
                  <c:v>-3.3342993919989287E-4</c:v>
                </c:pt>
                <c:pt idx="44">
                  <c:v>-5.352575918998858E-4</c:v>
                </c:pt>
                <c:pt idx="45">
                  <c:v>-7.8188642559988246E-4</c:v>
                </c:pt>
                <c:pt idx="46">
                  <c:v>-7.8188642559988246E-4</c:v>
                </c:pt>
                <c:pt idx="47">
                  <c:v>-5.352575918998858E-4</c:v>
                </c:pt>
                <c:pt idx="48">
                  <c:v>-3.3342993919989287E-4</c:v>
                </c:pt>
                <c:pt idx="49">
                  <c:v>-1.7113281249995886E-4</c:v>
                </c:pt>
                <c:pt idx="50">
                  <c:v>-4.3466860799921611E-5</c:v>
                </c:pt>
                <c:pt idx="51">
                  <c:v>5.4108166899978841E-5</c:v>
                </c:pt>
                <c:pt idx="52">
                  <c:v>1.2578562560009061E-4</c:v>
                </c:pt>
                <c:pt idx="53">
                  <c:v>1.7542417830002273E-4</c:v>
                </c:pt>
                <c:pt idx="54">
                  <c:v>2.0656000000001014E-4</c:v>
                </c:pt>
                <c:pt idx="55">
                  <c:v>2.2241898170008607E-4</c:v>
                </c:pt>
                <c:pt idx="56">
                  <c:v>2.2592893440000379E-4</c:v>
                </c:pt>
                <c:pt idx="57">
                  <c:v>2.1973179310001874E-4</c:v>
                </c:pt>
                <c:pt idx="58">
                  <c:v>2.0619582080003314E-4</c:v>
                </c:pt>
                <c:pt idx="59">
                  <c:v>1.874278125000451E-4</c:v>
                </c:pt>
                <c:pt idx="60">
                  <c:v>1.6528529920000097E-4</c:v>
                </c:pt>
                <c:pt idx="61">
                  <c:v>1.4138875190009177E-4</c:v>
                </c:pt>
                <c:pt idx="62">
                  <c:v>1.1713378560003658E-4</c:v>
                </c:pt>
                <c:pt idx="63">
                  <c:v>8.9453297758711539E-5</c:v>
                </c:pt>
                <c:pt idx="64">
                  <c:v>4.7215426274659425E-5</c:v>
                </c:pt>
                <c:pt idx="65">
                  <c:v>2.048988561721872E-5</c:v>
                </c:pt>
                <c:pt idx="66">
                  <c:v>1.2615618453922298E-5</c:v>
                </c:pt>
                <c:pt idx="67">
                  <c:v>2.4732055730199501E-5</c:v>
                </c:pt>
                <c:pt idx="68">
                  <c:v>5.4881623724802389E-5</c:v>
                </c:pt>
                <c:pt idx="69">
                  <c:v>9.8453226580060352E-5</c:v>
                </c:pt>
                <c:pt idx="70">
                  <c:v>1.512728069932457E-4</c:v>
                </c:pt>
                <c:pt idx="71">
                  <c:v>2.0450630256578679E-4</c:v>
                </c:pt>
                <c:pt idx="72">
                  <c:v>2.5582989863197521E-4</c:v>
                </c:pt>
                <c:pt idx="73">
                  <c:v>2.9681029897110807E-4</c:v>
                </c:pt>
                <c:pt idx="74">
                  <c:v>3.2575386418833181E-4</c:v>
                </c:pt>
                <c:pt idx="75">
                  <c:v>3.4006841508994919E-4</c:v>
                </c:pt>
                <c:pt idx="76">
                  <c:v>3.4053878075374251E-4</c:v>
                </c:pt>
                <c:pt idx="77">
                  <c:v>3.3024447788152118E-4</c:v>
                </c:pt>
                <c:pt idx="78">
                  <c:v>3.176908767782028E-4</c:v>
                </c:pt>
                <c:pt idx="79">
                  <c:v>3.1547437433705229E-4</c:v>
                </c:pt>
                <c:pt idx="80">
                  <c:v>3.3869916394389972E-4</c:v>
                </c:pt>
                <c:pt idx="81">
                  <c:v>4.1815044235520883E-4</c:v>
                </c:pt>
                <c:pt idx="82">
                  <c:v>5.6883209052240903E-4</c:v>
                </c:pt>
                <c:pt idx="83">
                  <c:v>8.480255997769786E-4</c:v>
                </c:pt>
                <c:pt idx="84">
                  <c:v>1.2566476332840602E-3</c:v>
                </c:pt>
                <c:pt idx="85">
                  <c:v>1.8913068795176555E-3</c:v>
                </c:pt>
                <c:pt idx="86">
                  <c:v>2.8860333541548943E-3</c:v>
                </c:pt>
                <c:pt idx="87">
                  <c:v>4.1931963964354224E-3</c:v>
                </c:pt>
                <c:pt idx="88">
                  <c:v>5.826209778500336E-3</c:v>
                </c:pt>
                <c:pt idx="89">
                  <c:v>7.9097454459664228E-3</c:v>
                </c:pt>
                <c:pt idx="90">
                  <c:v>1.0828551421284645E-2</c:v>
                </c:pt>
                <c:pt idx="91">
                  <c:v>1.2797358874583534E-2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C3D-4121-996F-4653D8CE47F4}"/>
            </c:ext>
          </c:extLst>
        </c:ser>
        <c:ser>
          <c:idx val="9"/>
          <c:order val="2"/>
          <c:spPr>
            <a:ln w="50800">
              <a:solidFill>
                <a:srgbClr val="00B0F0"/>
              </a:solidFill>
              <a:prstDash val="solid"/>
            </a:ln>
          </c:spPr>
          <c:marker>
            <c:symbol val="none"/>
          </c:marker>
          <c:xVal>
            <c:numRef>
              <c:f>Summary!$K$5:$K$93</c:f>
              <c:numCache>
                <c:formatCode>General</c:formatCode>
                <c:ptCount val="89"/>
                <c:pt idx="0">
                  <c:v>0.85369565217391308</c:v>
                </c:pt>
                <c:pt idx="1">
                  <c:v>11.135083120204602</c:v>
                </c:pt>
                <c:pt idx="2">
                  <c:v>33.422410485933497</c:v>
                </c:pt>
                <c:pt idx="3">
                  <c:v>58.73388427109974</c:v>
                </c:pt>
                <c:pt idx="4">
                  <c:v>80.813021099744248</c:v>
                </c:pt>
                <c:pt idx="5">
                  <c:v>103.13821611253198</c:v>
                </c:pt>
                <c:pt idx="6">
                  <c:v>125.01334398976982</c:v>
                </c:pt>
                <c:pt idx="7">
                  <c:v>146.85883312020459</c:v>
                </c:pt>
                <c:pt idx="8">
                  <c:v>169.29268542199489</c:v>
                </c:pt>
                <c:pt idx="9">
                  <c:v>191.38896739130433</c:v>
                </c:pt>
                <c:pt idx="10">
                  <c:v>213.67218670076724</c:v>
                </c:pt>
                <c:pt idx="11">
                  <c:v>236.04335358056264</c:v>
                </c:pt>
                <c:pt idx="12">
                  <c:v>257.4722186700767</c:v>
                </c:pt>
                <c:pt idx="13">
                  <c:v>279.9117902813299</c:v>
                </c:pt>
                <c:pt idx="14">
                  <c:v>301.1353484654731</c:v>
                </c:pt>
                <c:pt idx="15">
                  <c:v>323.88196930946287</c:v>
                </c:pt>
                <c:pt idx="16">
                  <c:v>345.64955562659844</c:v>
                </c:pt>
                <c:pt idx="17">
                  <c:v>367.58145140664959</c:v>
                </c:pt>
                <c:pt idx="18">
                  <c:v>389.99347826086949</c:v>
                </c:pt>
                <c:pt idx="19">
                  <c:v>412.13483375959072</c:v>
                </c:pt>
                <c:pt idx="20">
                  <c:v>434.29217071611248</c:v>
                </c:pt>
                <c:pt idx="21">
                  <c:v>456.02395460358053</c:v>
                </c:pt>
                <c:pt idx="22">
                  <c:v>478.81775575447568</c:v>
                </c:pt>
                <c:pt idx="23">
                  <c:v>500.86891943734014</c:v>
                </c:pt>
                <c:pt idx="24">
                  <c:v>522.76143222506391</c:v>
                </c:pt>
                <c:pt idx="25">
                  <c:v>544.19572890025574</c:v>
                </c:pt>
                <c:pt idx="26">
                  <c:v>567.09885869565221</c:v>
                </c:pt>
                <c:pt idx="27">
                  <c:v>589.13631393861897</c:v>
                </c:pt>
                <c:pt idx="28">
                  <c:v>611.68446291560099</c:v>
                </c:pt>
                <c:pt idx="29">
                  <c:v>633.05290601023012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  <c:pt idx="45">
                  <c:v>770</c:v>
                </c:pt>
                <c:pt idx="46">
                  <c:v>760</c:v>
                </c:pt>
                <c:pt idx="47">
                  <c:v>750</c:v>
                </c:pt>
                <c:pt idx="48">
                  <c:v>740</c:v>
                </c:pt>
                <c:pt idx="49">
                  <c:v>730</c:v>
                </c:pt>
                <c:pt idx="50">
                  <c:v>720</c:v>
                </c:pt>
                <c:pt idx="51">
                  <c:v>710</c:v>
                </c:pt>
                <c:pt idx="52">
                  <c:v>700</c:v>
                </c:pt>
                <c:pt idx="53">
                  <c:v>690</c:v>
                </c:pt>
                <c:pt idx="54">
                  <c:v>680</c:v>
                </c:pt>
                <c:pt idx="55">
                  <c:v>670</c:v>
                </c:pt>
                <c:pt idx="56">
                  <c:v>660</c:v>
                </c:pt>
                <c:pt idx="57">
                  <c:v>650</c:v>
                </c:pt>
                <c:pt idx="58">
                  <c:v>640</c:v>
                </c:pt>
                <c:pt idx="59">
                  <c:v>637.77696930946286</c:v>
                </c:pt>
                <c:pt idx="60">
                  <c:v>613.55975703324805</c:v>
                </c:pt>
                <c:pt idx="61">
                  <c:v>591.70836956521737</c:v>
                </c:pt>
                <c:pt idx="62">
                  <c:v>569.73622762148341</c:v>
                </c:pt>
                <c:pt idx="63">
                  <c:v>547.67769820971864</c:v>
                </c:pt>
                <c:pt idx="64">
                  <c:v>525.14723785166245</c:v>
                </c:pt>
                <c:pt idx="65">
                  <c:v>503.13817455242969</c:v>
                </c:pt>
                <c:pt idx="66">
                  <c:v>481.30108375959082</c:v>
                </c:pt>
                <c:pt idx="67">
                  <c:v>459.09285805626592</c:v>
                </c:pt>
                <c:pt idx="68">
                  <c:v>437.02040601023015</c:v>
                </c:pt>
                <c:pt idx="69">
                  <c:v>414.95326406649616</c:v>
                </c:pt>
                <c:pt idx="70">
                  <c:v>392.89322570332479</c:v>
                </c:pt>
                <c:pt idx="71">
                  <c:v>371.02352621483374</c:v>
                </c:pt>
                <c:pt idx="72">
                  <c:v>348.84481457800507</c:v>
                </c:pt>
                <c:pt idx="73">
                  <c:v>327.16184782608696</c:v>
                </c:pt>
                <c:pt idx="74">
                  <c:v>305.40053708439893</c:v>
                </c:pt>
                <c:pt idx="75">
                  <c:v>283.21214514066497</c:v>
                </c:pt>
                <c:pt idx="76">
                  <c:v>260.95710358056266</c:v>
                </c:pt>
                <c:pt idx="77">
                  <c:v>238.83492007672632</c:v>
                </c:pt>
                <c:pt idx="78">
                  <c:v>217.33335677749358</c:v>
                </c:pt>
                <c:pt idx="79">
                  <c:v>194.70371163682864</c:v>
                </c:pt>
                <c:pt idx="80">
                  <c:v>173.11280051150894</c:v>
                </c:pt>
                <c:pt idx="81">
                  <c:v>150.88862212276214</c:v>
                </c:pt>
                <c:pt idx="82">
                  <c:v>129.01158248081839</c:v>
                </c:pt>
                <c:pt idx="83">
                  <c:v>106.90175511508951</c:v>
                </c:pt>
                <c:pt idx="84">
                  <c:v>84.459894501278768</c:v>
                </c:pt>
                <c:pt idx="85">
                  <c:v>62.57369565217391</c:v>
                </c:pt>
                <c:pt idx="86">
                  <c:v>41.623762787723784</c:v>
                </c:pt>
                <c:pt idx="87">
                  <c:v>16.702263427109976</c:v>
                </c:pt>
                <c:pt idx="88">
                  <c:v>1.0101694373401535</c:v>
                </c:pt>
              </c:numCache>
            </c:numRef>
          </c:xVal>
          <c:yVal>
            <c:numRef>
              <c:f>Summary!$S$5:$S$93</c:f>
              <c:numCache>
                <c:formatCode>0.00E+00</c:formatCode>
                <c:ptCount val="89"/>
                <c:pt idx="0">
                  <c:v>2.6917092173790107E-3</c:v>
                </c:pt>
                <c:pt idx="1">
                  <c:v>2.6171830686609271E-3</c:v>
                </c:pt>
                <c:pt idx="2">
                  <c:v>2.4636827625867412E-3</c:v>
                </c:pt>
                <c:pt idx="3">
                  <c:v>2.3031393633287669E-3</c:v>
                </c:pt>
                <c:pt idx="4">
                  <c:v>2.1752433050517806E-3</c:v>
                </c:pt>
                <c:pt idx="5">
                  <c:v>2.0573271092628751E-3</c:v>
                </c:pt>
                <c:pt idx="6">
                  <c:v>1.9525955305434212E-3</c:v>
                </c:pt>
                <c:pt idx="7">
                  <c:v>1.8581821859264115E-3</c:v>
                </c:pt>
                <c:pt idx="8">
                  <c:v>1.7711160427414903E-3</c:v>
                </c:pt>
                <c:pt idx="9">
                  <c:v>1.694317153119834E-3</c:v>
                </c:pt>
                <c:pt idx="10">
                  <c:v>1.6248927829286032E-3</c:v>
                </c:pt>
                <c:pt idx="11">
                  <c:v>1.5622054895109076E-3</c:v>
                </c:pt>
                <c:pt idx="12">
                  <c:v>1.5076501608112562E-3</c:v>
                </c:pt>
                <c:pt idx="13">
                  <c:v>1.4550700630318512E-3</c:v>
                </c:pt>
                <c:pt idx="14">
                  <c:v>1.4084671737243581E-3</c:v>
                </c:pt>
                <c:pt idx="15">
                  <c:v>1.3606109581465928E-3</c:v>
                </c:pt>
                <c:pt idx="16">
                  <c:v>1.3156162243768521E-3</c:v>
                </c:pt>
                <c:pt idx="17">
                  <c:v>1.2698809039564448E-3</c:v>
                </c:pt>
                <c:pt idx="18">
                  <c:v>1.2215507872647493E-3</c:v>
                </c:pt>
                <c:pt idx="19">
                  <c:v>1.1711232835197281E-3</c:v>
                </c:pt>
                <c:pt idx="20">
                  <c:v>1.1169934778334145E-3</c:v>
                </c:pt>
                <c:pt idx="21">
                  <c:v>1.0594980156532602E-3</c:v>
                </c:pt>
                <c:pt idx="22">
                  <c:v>9.9374942584913323E-4</c:v>
                </c:pt>
                <c:pt idx="23">
                  <c:v>9.2427277347721963E-4</c:v>
                </c:pt>
                <c:pt idx="24">
                  <c:v>8.4921924432780757E-4</c:v>
                </c:pt>
                <c:pt idx="25">
                  <c:v>7.6972114969987935E-4</c:v>
                </c:pt>
                <c:pt idx="26">
                  <c:v>6.7827358529246561E-4</c:v>
                </c:pt>
                <c:pt idx="27">
                  <c:v>5.8427430485563214E-4</c:v>
                </c:pt>
                <c:pt idx="28">
                  <c:v>4.826340638657378E-4</c:v>
                </c:pt>
                <c:pt idx="29">
                  <c:v>3.8208111242582022E-4</c:v>
                </c:pt>
                <c:pt idx="30">
                  <c:v>3.4868471009279851E-4</c:v>
                </c:pt>
                <c:pt idx="31">
                  <c:v>3.0014509249999847E-4</c:v>
                </c:pt>
                <c:pt idx="32">
                  <c:v>2.5118698558719999E-4</c:v>
                </c:pt>
                <c:pt idx="33">
                  <c:v>2.0197227905039859E-4</c:v>
                </c:pt>
                <c:pt idx="34">
                  <c:v>1.5267846440959786E-4</c:v>
                </c:pt>
                <c:pt idx="35">
                  <c:v>1.0349906067279833E-4</c:v>
                </c:pt>
                <c:pt idx="36">
                  <c:v>5.4644039999998065E-5</c:v>
                </c:pt>
                <c:pt idx="37">
                  <c:v>6.3402533672001285E-6</c:v>
                </c:pt>
                <c:pt idx="38">
                  <c:v>-4.116814376960154E-5</c:v>
                </c:pt>
                <c:pt idx="39">
                  <c:v>-8.761926581040292E-5</c:v>
                </c:pt>
                <c:pt idx="40">
                  <c:v>-1.3273307134720278E-4</c:v>
                </c:pt>
                <c:pt idx="41">
                  <c:v>-1.7621093750000167E-4</c:v>
                </c:pt>
                <c:pt idx="42">
                  <c:v>-2.1773523425280047E-4</c:v>
                </c:pt>
                <c:pt idx="43">
                  <c:v>-2.5696889878960068E-4</c:v>
                </c:pt>
                <c:pt idx="44">
                  <c:v>-2.9355500983040128E-4</c:v>
                </c:pt>
                <c:pt idx="45">
                  <c:v>-2.5696889878960068E-4</c:v>
                </c:pt>
                <c:pt idx="46">
                  <c:v>-2.1773523425280047E-4</c:v>
                </c:pt>
                <c:pt idx="47">
                  <c:v>-1.7621093750000167E-4</c:v>
                </c:pt>
                <c:pt idx="48">
                  <c:v>-1.3273307134720278E-4</c:v>
                </c:pt>
                <c:pt idx="49">
                  <c:v>-8.761926581040292E-5</c:v>
                </c:pt>
                <c:pt idx="50">
                  <c:v>-4.116814376960154E-5</c:v>
                </c:pt>
                <c:pt idx="51">
                  <c:v>6.3402533672001285E-6</c:v>
                </c:pt>
                <c:pt idx="52">
                  <c:v>5.4644039999998065E-5</c:v>
                </c:pt>
                <c:pt idx="53">
                  <c:v>1.0349906067279833E-4</c:v>
                </c:pt>
                <c:pt idx="54">
                  <c:v>1.5267846440959786E-4</c:v>
                </c:pt>
                <c:pt idx="55">
                  <c:v>2.0197227905039859E-4</c:v>
                </c:pt>
                <c:pt idx="56">
                  <c:v>2.5118698558719999E-4</c:v>
                </c:pt>
                <c:pt idx="57">
                  <c:v>3.0014509249999847E-4</c:v>
                </c:pt>
                <c:pt idx="58">
                  <c:v>3.4868471009279851E-4</c:v>
                </c:pt>
                <c:pt idx="59">
                  <c:v>3.5940330270239559E-4</c:v>
                </c:pt>
                <c:pt idx="60">
                  <c:v>4.7395952453343397E-4</c:v>
                </c:pt>
                <c:pt idx="61">
                  <c:v>5.7294451936312297E-4</c:v>
                </c:pt>
                <c:pt idx="62">
                  <c:v>6.6732495916117188E-4</c:v>
                </c:pt>
                <c:pt idx="63">
                  <c:v>7.5624602155212502E-4</c:v>
                </c:pt>
                <c:pt idx="64">
                  <c:v>8.4066556774506406E-4</c:v>
                </c:pt>
                <c:pt idx="65">
                  <c:v>9.16778794264671E-4</c:v>
                </c:pt>
                <c:pt idx="66">
                  <c:v>9.8622241454372783E-4</c:v>
                </c:pt>
                <c:pt idx="67">
                  <c:v>1.0509852816991453E-3</c:v>
                </c:pt>
                <c:pt idx="68">
                  <c:v>1.1100307333334666E-3</c:v>
                </c:pt>
                <c:pt idx="69">
                  <c:v>1.1644609786497818E-3</c:v>
                </c:pt>
                <c:pt idx="70">
                  <c:v>1.215120810906909E-3</c:v>
                </c:pt>
                <c:pt idx="71">
                  <c:v>1.2625917693321123E-3</c:v>
                </c:pt>
                <c:pt idx="72">
                  <c:v>1.3090055520973494E-3</c:v>
                </c:pt>
                <c:pt idx="73">
                  <c:v>1.3538111439834158E-3</c:v>
                </c:pt>
                <c:pt idx="74">
                  <c:v>1.3993677827371803E-3</c:v>
                </c:pt>
                <c:pt idx="75">
                  <c:v>1.4476528585039752E-3</c:v>
                </c:pt>
                <c:pt idx="76">
                  <c:v>1.499210391287547E-3</c:v>
                </c:pt>
                <c:pt idx="77">
                  <c:v>1.5548179479638541E-3</c:v>
                </c:pt>
                <c:pt idx="78">
                  <c:v>1.6141833978889357E-3</c:v>
                </c:pt>
                <c:pt idx="79">
                  <c:v>1.6835048824790785E-3</c:v>
                </c:pt>
                <c:pt idx="80">
                  <c:v>1.7572287306637387E-3</c:v>
                </c:pt>
                <c:pt idx="81">
                  <c:v>1.8418268891741067E-3</c:v>
                </c:pt>
                <c:pt idx="82">
                  <c:v>1.9345727714446602E-3</c:v>
                </c:pt>
                <c:pt idx="83">
                  <c:v>2.0385583006204901E-3</c:v>
                </c:pt>
                <c:pt idx="84">
                  <c:v>2.1552038269355904E-3</c:v>
                </c:pt>
                <c:pt idx="85">
                  <c:v>2.2800835408160526E-3</c:v>
                </c:pt>
                <c:pt idx="86">
                  <c:v>2.4100407817680071E-3</c:v>
                </c:pt>
                <c:pt idx="87">
                  <c:v>2.5777955362961884E-3</c:v>
                </c:pt>
                <c:pt idx="88">
                  <c:v>2.6905578704807883E-3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C3D-4121-996F-4653D8CE47F4}"/>
            </c:ext>
          </c:extLst>
        </c:ser>
        <c:ser>
          <c:idx val="10"/>
          <c:order val="3"/>
          <c:spPr>
            <a:ln w="53975">
              <a:solidFill>
                <a:srgbClr val="00B0F0"/>
              </a:solidFill>
              <a:prstDash val="sysDot"/>
            </a:ln>
          </c:spPr>
          <c:marker>
            <c:symbol val="none"/>
          </c:marker>
          <c:xVal>
            <c:numRef>
              <c:f>Summary!$K$5:$K$93</c:f>
              <c:numCache>
                <c:formatCode>General</c:formatCode>
                <c:ptCount val="89"/>
                <c:pt idx="0">
                  <c:v>0.85369565217391308</c:v>
                </c:pt>
                <c:pt idx="1">
                  <c:v>11.135083120204602</c:v>
                </c:pt>
                <c:pt idx="2">
                  <c:v>33.422410485933497</c:v>
                </c:pt>
                <c:pt idx="3">
                  <c:v>58.73388427109974</c:v>
                </c:pt>
                <c:pt idx="4">
                  <c:v>80.813021099744248</c:v>
                </c:pt>
                <c:pt idx="5">
                  <c:v>103.13821611253198</c:v>
                </c:pt>
                <c:pt idx="6">
                  <c:v>125.01334398976982</c:v>
                </c:pt>
                <c:pt idx="7">
                  <c:v>146.85883312020459</c:v>
                </c:pt>
                <c:pt idx="8">
                  <c:v>169.29268542199489</c:v>
                </c:pt>
                <c:pt idx="9">
                  <c:v>191.38896739130433</c:v>
                </c:pt>
                <c:pt idx="10">
                  <c:v>213.67218670076724</c:v>
                </c:pt>
                <c:pt idx="11">
                  <c:v>236.04335358056264</c:v>
                </c:pt>
                <c:pt idx="12">
                  <c:v>257.4722186700767</c:v>
                </c:pt>
                <c:pt idx="13">
                  <c:v>279.9117902813299</c:v>
                </c:pt>
                <c:pt idx="14">
                  <c:v>301.1353484654731</c:v>
                </c:pt>
                <c:pt idx="15">
                  <c:v>323.88196930946287</c:v>
                </c:pt>
                <c:pt idx="16">
                  <c:v>345.64955562659844</c:v>
                </c:pt>
                <c:pt idx="17">
                  <c:v>367.58145140664959</c:v>
                </c:pt>
                <c:pt idx="18">
                  <c:v>389.99347826086949</c:v>
                </c:pt>
                <c:pt idx="19">
                  <c:v>412.13483375959072</c:v>
                </c:pt>
                <c:pt idx="20">
                  <c:v>434.29217071611248</c:v>
                </c:pt>
                <c:pt idx="21">
                  <c:v>456.02395460358053</c:v>
                </c:pt>
                <c:pt idx="22">
                  <c:v>478.81775575447568</c:v>
                </c:pt>
                <c:pt idx="23">
                  <c:v>500.86891943734014</c:v>
                </c:pt>
                <c:pt idx="24">
                  <c:v>522.76143222506391</c:v>
                </c:pt>
                <c:pt idx="25">
                  <c:v>544.19572890025574</c:v>
                </c:pt>
                <c:pt idx="26">
                  <c:v>567.09885869565221</c:v>
                </c:pt>
                <c:pt idx="27">
                  <c:v>589.13631393861897</c:v>
                </c:pt>
                <c:pt idx="28">
                  <c:v>611.68446291560099</c:v>
                </c:pt>
                <c:pt idx="29">
                  <c:v>633.05290601023012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  <c:pt idx="45">
                  <c:v>770</c:v>
                </c:pt>
                <c:pt idx="46">
                  <c:v>760</c:v>
                </c:pt>
                <c:pt idx="47">
                  <c:v>750</c:v>
                </c:pt>
                <c:pt idx="48">
                  <c:v>740</c:v>
                </c:pt>
                <c:pt idx="49">
                  <c:v>730</c:v>
                </c:pt>
                <c:pt idx="50">
                  <c:v>720</c:v>
                </c:pt>
                <c:pt idx="51">
                  <c:v>710</c:v>
                </c:pt>
                <c:pt idx="52">
                  <c:v>700</c:v>
                </c:pt>
                <c:pt idx="53">
                  <c:v>690</c:v>
                </c:pt>
                <c:pt idx="54">
                  <c:v>680</c:v>
                </c:pt>
                <c:pt idx="55">
                  <c:v>670</c:v>
                </c:pt>
                <c:pt idx="56">
                  <c:v>660</c:v>
                </c:pt>
                <c:pt idx="57">
                  <c:v>650</c:v>
                </c:pt>
                <c:pt idx="58">
                  <c:v>640</c:v>
                </c:pt>
                <c:pt idx="59">
                  <c:v>637.77696930946286</c:v>
                </c:pt>
                <c:pt idx="60">
                  <c:v>613.55975703324805</c:v>
                </c:pt>
                <c:pt idx="61">
                  <c:v>591.70836956521737</c:v>
                </c:pt>
                <c:pt idx="62">
                  <c:v>569.73622762148341</c:v>
                </c:pt>
                <c:pt idx="63">
                  <c:v>547.67769820971864</c:v>
                </c:pt>
                <c:pt idx="64">
                  <c:v>525.14723785166245</c:v>
                </c:pt>
                <c:pt idx="65">
                  <c:v>503.13817455242969</c:v>
                </c:pt>
                <c:pt idx="66">
                  <c:v>481.30108375959082</c:v>
                </c:pt>
                <c:pt idx="67">
                  <c:v>459.09285805626592</c:v>
                </c:pt>
                <c:pt idx="68">
                  <c:v>437.02040601023015</c:v>
                </c:pt>
                <c:pt idx="69">
                  <c:v>414.95326406649616</c:v>
                </c:pt>
                <c:pt idx="70">
                  <c:v>392.89322570332479</c:v>
                </c:pt>
                <c:pt idx="71">
                  <c:v>371.02352621483374</c:v>
                </c:pt>
                <c:pt idx="72">
                  <c:v>348.84481457800507</c:v>
                </c:pt>
                <c:pt idx="73">
                  <c:v>327.16184782608696</c:v>
                </c:pt>
                <c:pt idx="74">
                  <c:v>305.40053708439893</c:v>
                </c:pt>
                <c:pt idx="75">
                  <c:v>283.21214514066497</c:v>
                </c:pt>
                <c:pt idx="76">
                  <c:v>260.95710358056266</c:v>
                </c:pt>
                <c:pt idx="77">
                  <c:v>238.83492007672632</c:v>
                </c:pt>
                <c:pt idx="78">
                  <c:v>217.33335677749358</c:v>
                </c:pt>
                <c:pt idx="79">
                  <c:v>194.70371163682864</c:v>
                </c:pt>
                <c:pt idx="80">
                  <c:v>173.11280051150894</c:v>
                </c:pt>
                <c:pt idx="81">
                  <c:v>150.88862212276214</c:v>
                </c:pt>
                <c:pt idx="82">
                  <c:v>129.01158248081839</c:v>
                </c:pt>
                <c:pt idx="83">
                  <c:v>106.90175511508951</c:v>
                </c:pt>
                <c:pt idx="84">
                  <c:v>84.459894501278768</c:v>
                </c:pt>
                <c:pt idx="85">
                  <c:v>62.57369565217391</c:v>
                </c:pt>
                <c:pt idx="86">
                  <c:v>41.623762787723784</c:v>
                </c:pt>
                <c:pt idx="87">
                  <c:v>16.702263427109976</c:v>
                </c:pt>
                <c:pt idx="88">
                  <c:v>1.0101694373401535</c:v>
                </c:pt>
              </c:numCache>
            </c:numRef>
          </c:xVal>
          <c:yVal>
            <c:numRef>
              <c:f>Summary!$T$5:$T$93</c:f>
              <c:numCache>
                <c:formatCode>0.00E+00</c:formatCode>
                <c:ptCount val="89"/>
                <c:pt idx="0">
                  <c:v>4.020401020344502E-3</c:v>
                </c:pt>
                <c:pt idx="1">
                  <c:v>3.861906374050132E-3</c:v>
                </c:pt>
                <c:pt idx="2">
                  <c:v>3.5492316994001202E-3</c:v>
                </c:pt>
                <c:pt idx="3">
                  <c:v>3.2385259053791778E-3</c:v>
                </c:pt>
                <c:pt idx="4">
                  <c:v>2.9996299862411289E-3</c:v>
                </c:pt>
                <c:pt idx="5">
                  <c:v>2.7832275251483346E-3</c:v>
                </c:pt>
                <c:pt idx="6">
                  <c:v>2.5915123337669379E-3</c:v>
                </c:pt>
                <c:pt idx="7">
                  <c:v>2.4165970209909754E-3</c:v>
                </c:pt>
                <c:pt idx="8">
                  <c:v>2.2510769381216406E-3</c:v>
                </c:pt>
                <c:pt idx="9">
                  <c:v>2.0994781006179238E-3</c:v>
                </c:pt>
                <c:pt idx="10">
                  <c:v>1.9560091171424588E-3</c:v>
                </c:pt>
                <c:pt idx="11">
                  <c:v>1.8198410172068375E-3</c:v>
                </c:pt>
                <c:pt idx="12">
                  <c:v>1.6956462283831495E-3</c:v>
                </c:pt>
                <c:pt idx="13">
                  <c:v>1.5712683617968111E-3</c:v>
                </c:pt>
                <c:pt idx="14">
                  <c:v>1.4584427437672135E-3</c:v>
                </c:pt>
                <c:pt idx="15">
                  <c:v>1.3423842290585814E-3</c:v>
                </c:pt>
                <c:pt idx="16">
                  <c:v>1.2359147422618295E-3</c:v>
                </c:pt>
                <c:pt idx="17">
                  <c:v>1.1332181961619661E-3</c:v>
                </c:pt>
                <c:pt idx="18">
                  <c:v>1.0331632178227643E-3</c:v>
                </c:pt>
                <c:pt idx="19">
                  <c:v>9.3937516137520671E-4</c:v>
                </c:pt>
                <c:pt idx="20">
                  <c:v>8.5077094945295011E-4</c:v>
                </c:pt>
                <c:pt idx="21">
                  <c:v>7.6914867586994756E-4</c:v>
                </c:pt>
                <c:pt idx="22">
                  <c:v>6.8926124895726717E-4</c:v>
                </c:pt>
                <c:pt idx="23">
                  <c:v>6.1752460354804438E-4</c:v>
                </c:pt>
                <c:pt idx="24">
                  <c:v>5.5149887082663832E-4</c:v>
                </c:pt>
                <c:pt idx="25">
                  <c:v>4.914699210004465E-4</c:v>
                </c:pt>
                <c:pt idx="26">
                  <c:v>4.3165044411922187E-4</c:v>
                </c:pt>
                <c:pt idx="27">
                  <c:v>3.7728004607379042E-4</c:v>
                </c:pt>
                <c:pt idx="28">
                  <c:v>3.2344044819529374E-4</c:v>
                </c:pt>
                <c:pt idx="29">
                  <c:v>2.7237534367748149E-4</c:v>
                </c:pt>
                <c:pt idx="30">
                  <c:v>2.5542995660799827E-4</c:v>
                </c:pt>
                <c:pt idx="31">
                  <c:v>2.3049095625000005E-4</c:v>
                </c:pt>
                <c:pt idx="32">
                  <c:v>2.0467464819199765E-4</c:v>
                </c:pt>
                <c:pt idx="33">
                  <c:v>1.7770190949399894E-4</c:v>
                </c:pt>
                <c:pt idx="34">
                  <c:v>1.4927000985600226E-4</c:v>
                </c:pt>
                <c:pt idx="35">
                  <c:v>1.190517166580014E-4</c:v>
                </c:pt>
                <c:pt idx="36">
                  <c:v>8.669440000000448E-5</c:v>
                </c:pt>
                <c:pt idx="37">
                  <c:v>5.1819137742000788E-5</c:v>
                </c:pt>
                <c:pt idx="38">
                  <c:v>1.4019820544003934E-5</c:v>
                </c:pt>
                <c:pt idx="39">
                  <c:v>-2.7137743093995186E-5</c:v>
                </c:pt>
                <c:pt idx="40">
                  <c:v>-7.2116721791995637E-5</c:v>
                </c:pt>
                <c:pt idx="41">
                  <c:v>-1.2141015624999533E-4</c:v>
                </c:pt>
                <c:pt idx="42">
                  <c:v>-1.7554185420799642E-4</c:v>
                </c:pt>
                <c:pt idx="43">
                  <c:v>-2.3506728540600031E-4</c:v>
                </c:pt>
                <c:pt idx="44">
                  <c:v>-3.0057447654399574E-4</c:v>
                </c:pt>
                <c:pt idx="45">
                  <c:v>-2.3506728540600031E-4</c:v>
                </c:pt>
                <c:pt idx="46">
                  <c:v>-1.7554185420799642E-4</c:v>
                </c:pt>
                <c:pt idx="47">
                  <c:v>-1.2141015624999533E-4</c:v>
                </c:pt>
                <c:pt idx="48">
                  <c:v>-7.2116721791995637E-5</c:v>
                </c:pt>
                <c:pt idx="49">
                  <c:v>-2.7137743093995186E-5</c:v>
                </c:pt>
                <c:pt idx="50">
                  <c:v>1.4019820544003934E-5</c:v>
                </c:pt>
                <c:pt idx="51">
                  <c:v>5.1819137742000788E-5</c:v>
                </c:pt>
                <c:pt idx="52">
                  <c:v>8.669440000000448E-5</c:v>
                </c:pt>
                <c:pt idx="53">
                  <c:v>1.190517166580014E-4</c:v>
                </c:pt>
                <c:pt idx="54">
                  <c:v>1.4927000985600226E-4</c:v>
                </c:pt>
                <c:pt idx="55">
                  <c:v>1.7770190949399894E-4</c:v>
                </c:pt>
                <c:pt idx="56">
                  <c:v>2.0467464819199765E-4</c:v>
                </c:pt>
                <c:pt idx="57">
                  <c:v>2.3049095625000005E-4</c:v>
                </c:pt>
                <c:pt idx="58">
                  <c:v>2.5542995660799827E-4</c:v>
                </c:pt>
                <c:pt idx="59">
                  <c:v>2.6088101977651389E-4</c:v>
                </c:pt>
                <c:pt idx="60">
                  <c:v>3.1898854708680303E-4</c:v>
                </c:pt>
                <c:pt idx="61">
                  <c:v>3.7107814019454819E-4</c:v>
                </c:pt>
                <c:pt idx="62">
                  <c:v>4.2500303025661424E-4</c:v>
                </c:pt>
                <c:pt idx="63">
                  <c:v>4.8210989754312195E-4</c:v>
                </c:pt>
                <c:pt idx="64">
                  <c:v>5.4460086199939212E-4</c:v>
                </c:pt>
                <c:pt idx="65">
                  <c:v>6.1044553895395204E-4</c:v>
                </c:pt>
                <c:pt idx="66">
                  <c:v>6.8091201621137826E-4</c:v>
                </c:pt>
                <c:pt idx="67">
                  <c:v>7.5805046684737643E-4</c:v>
                </c:pt>
                <c:pt idx="68">
                  <c:v>8.4023400734732027E-4</c:v>
                </c:pt>
                <c:pt idx="69">
                  <c:v>9.2780866432448997E-4</c:v>
                </c:pt>
                <c:pt idx="70">
                  <c:v>1.0205893513489626E-3</c:v>
                </c:pt>
                <c:pt idx="71">
                  <c:v>1.117525631966979E-3</c:v>
                </c:pt>
                <c:pt idx="72">
                  <c:v>1.2206646589774063E-3</c:v>
                </c:pt>
                <c:pt idx="73">
                  <c:v>1.3260549185172442E-3</c:v>
                </c:pt>
                <c:pt idx="74">
                  <c:v>1.4363037298547694E-3</c:v>
                </c:pt>
                <c:pt idx="75">
                  <c:v>1.5534263561408313E-3</c:v>
                </c:pt>
                <c:pt idx="76">
                  <c:v>1.6759670949287224E-3</c:v>
                </c:pt>
                <c:pt idx="77">
                  <c:v>1.8033366761789028E-3</c:v>
                </c:pt>
                <c:pt idx="78">
                  <c:v>1.9332226313962756E-3</c:v>
                </c:pt>
                <c:pt idx="79">
                  <c:v>2.0775820297557483E-3</c:v>
                </c:pt>
                <c:pt idx="80">
                  <c:v>2.2241203239187031E-3</c:v>
                </c:pt>
                <c:pt idx="81">
                  <c:v>2.3858931354190328E-3</c:v>
                </c:pt>
                <c:pt idx="82">
                  <c:v>2.5583572142009983E-3</c:v>
                </c:pt>
                <c:pt idx="83">
                  <c:v>2.7489179703202209E-3</c:v>
                </c:pt>
                <c:pt idx="84">
                  <c:v>2.9626748514006334E-3</c:v>
                </c:pt>
                <c:pt idx="85">
                  <c:v>3.194994821285684E-3</c:v>
                </c:pt>
                <c:pt idx="86">
                  <c:v>3.4437857828098876E-3</c:v>
                </c:pt>
                <c:pt idx="87">
                  <c:v>3.7799948414872163E-3</c:v>
                </c:pt>
                <c:pt idx="88">
                  <c:v>4.0179159379015641E-3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C3D-4121-996F-4653D8CE47F4}"/>
            </c:ext>
          </c:extLst>
        </c:ser>
        <c:ser>
          <c:idx val="11"/>
          <c:order val="4"/>
          <c:spPr>
            <a:ln w="53975">
              <a:solidFill>
                <a:srgbClr val="92D050"/>
              </a:solidFill>
              <a:prstDash val="sysDot"/>
            </a:ln>
          </c:spPr>
          <c:marker>
            <c:symbol val="none"/>
          </c:marker>
          <c:xVal>
            <c:numRef>
              <c:f>[2]Sheet1!$K$5:$K$94</c:f>
              <c:numCache>
                <c:formatCode>General</c:formatCode>
                <c:ptCount val="90"/>
                <c:pt idx="0">
                  <c:v>2.9031457800511511</c:v>
                </c:pt>
                <c:pt idx="1">
                  <c:v>15.294156010230179</c:v>
                </c:pt>
                <c:pt idx="2">
                  <c:v>38.219213554987213</c:v>
                </c:pt>
                <c:pt idx="3">
                  <c:v>60.565063938618927</c:v>
                </c:pt>
                <c:pt idx="4">
                  <c:v>82.669437340153451</c:v>
                </c:pt>
                <c:pt idx="5">
                  <c:v>105.83322890025575</c:v>
                </c:pt>
                <c:pt idx="6">
                  <c:v>128.13</c:v>
                </c:pt>
                <c:pt idx="7">
                  <c:v>149.76049872122763</c:v>
                </c:pt>
                <c:pt idx="8">
                  <c:v>171.39720588235292</c:v>
                </c:pt>
                <c:pt idx="9">
                  <c:v>193.58815856777494</c:v>
                </c:pt>
                <c:pt idx="10">
                  <c:v>215.60007672634271</c:v>
                </c:pt>
                <c:pt idx="11">
                  <c:v>238.36063938618923</c:v>
                </c:pt>
                <c:pt idx="12">
                  <c:v>260.58257033248083</c:v>
                </c:pt>
                <c:pt idx="13">
                  <c:v>283.69184782608693</c:v>
                </c:pt>
                <c:pt idx="14">
                  <c:v>305.32675831202044</c:v>
                </c:pt>
                <c:pt idx="15">
                  <c:v>327.58253196930946</c:v>
                </c:pt>
                <c:pt idx="16">
                  <c:v>349.08714194373403</c:v>
                </c:pt>
                <c:pt idx="17">
                  <c:v>371.23267902813302</c:v>
                </c:pt>
                <c:pt idx="18">
                  <c:v>393.96178388746802</c:v>
                </c:pt>
                <c:pt idx="19">
                  <c:v>415.85168797953958</c:v>
                </c:pt>
                <c:pt idx="20">
                  <c:v>437.62865728900249</c:v>
                </c:pt>
                <c:pt idx="21">
                  <c:v>459.39324808184142</c:v>
                </c:pt>
                <c:pt idx="22">
                  <c:v>481.82447570332482</c:v>
                </c:pt>
                <c:pt idx="23">
                  <c:v>504.29586317135545</c:v>
                </c:pt>
                <c:pt idx="24">
                  <c:v>525.61094629156014</c:v>
                </c:pt>
                <c:pt idx="25">
                  <c:v>547.70540920716121</c:v>
                </c:pt>
                <c:pt idx="26">
                  <c:v>570.1709335038363</c:v>
                </c:pt>
                <c:pt idx="27">
                  <c:v>591.73115089514067</c:v>
                </c:pt>
                <c:pt idx="28">
                  <c:v>614.64813938618931</c:v>
                </c:pt>
                <c:pt idx="29">
                  <c:v>635.64389386189259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  <c:pt idx="45">
                  <c:v>780</c:v>
                </c:pt>
                <c:pt idx="46">
                  <c:v>770</c:v>
                </c:pt>
                <c:pt idx="47">
                  <c:v>760</c:v>
                </c:pt>
                <c:pt idx="48">
                  <c:v>750</c:v>
                </c:pt>
                <c:pt idx="49">
                  <c:v>740</c:v>
                </c:pt>
                <c:pt idx="50">
                  <c:v>730</c:v>
                </c:pt>
                <c:pt idx="51">
                  <c:v>720</c:v>
                </c:pt>
                <c:pt idx="52">
                  <c:v>710</c:v>
                </c:pt>
                <c:pt idx="53">
                  <c:v>700</c:v>
                </c:pt>
                <c:pt idx="54">
                  <c:v>690</c:v>
                </c:pt>
                <c:pt idx="55">
                  <c:v>680</c:v>
                </c:pt>
                <c:pt idx="56">
                  <c:v>670</c:v>
                </c:pt>
                <c:pt idx="57">
                  <c:v>660</c:v>
                </c:pt>
                <c:pt idx="58">
                  <c:v>650</c:v>
                </c:pt>
                <c:pt idx="59">
                  <c:v>640</c:v>
                </c:pt>
                <c:pt idx="60">
                  <c:v>632.69268542199484</c:v>
                </c:pt>
                <c:pt idx="61">
                  <c:v>611.15418158567775</c:v>
                </c:pt>
                <c:pt idx="62">
                  <c:v>588.58929028132991</c:v>
                </c:pt>
                <c:pt idx="63">
                  <c:v>566.27478260869566</c:v>
                </c:pt>
                <c:pt idx="64">
                  <c:v>544.38812020460364</c:v>
                </c:pt>
                <c:pt idx="65">
                  <c:v>522.62431585677746</c:v>
                </c:pt>
                <c:pt idx="66">
                  <c:v>500.44177749360614</c:v>
                </c:pt>
                <c:pt idx="67">
                  <c:v>478.72530690537076</c:v>
                </c:pt>
                <c:pt idx="68">
                  <c:v>456.76666240409202</c:v>
                </c:pt>
                <c:pt idx="69">
                  <c:v>434.68870204603576</c:v>
                </c:pt>
                <c:pt idx="70">
                  <c:v>412.71181585677743</c:v>
                </c:pt>
                <c:pt idx="71">
                  <c:v>391.15887468030689</c:v>
                </c:pt>
                <c:pt idx="72">
                  <c:v>368.24075447570328</c:v>
                </c:pt>
                <c:pt idx="73">
                  <c:v>345.92563938618923</c:v>
                </c:pt>
                <c:pt idx="74">
                  <c:v>323.45781969309462</c:v>
                </c:pt>
                <c:pt idx="75">
                  <c:v>301.97788363171355</c:v>
                </c:pt>
                <c:pt idx="76">
                  <c:v>279.83099744245521</c:v>
                </c:pt>
                <c:pt idx="77">
                  <c:v>258.69109335038365</c:v>
                </c:pt>
                <c:pt idx="78">
                  <c:v>235.65576726342712</c:v>
                </c:pt>
                <c:pt idx="79">
                  <c:v>213.96793478260867</c:v>
                </c:pt>
                <c:pt idx="80">
                  <c:v>191.99343350383629</c:v>
                </c:pt>
                <c:pt idx="81">
                  <c:v>170.30979539641942</c:v>
                </c:pt>
                <c:pt idx="82">
                  <c:v>148.21617007672634</c:v>
                </c:pt>
                <c:pt idx="83">
                  <c:v>126.27849104859334</c:v>
                </c:pt>
                <c:pt idx="84">
                  <c:v>103.24392583120203</c:v>
                </c:pt>
                <c:pt idx="85">
                  <c:v>81.066202046035798</c:v>
                </c:pt>
                <c:pt idx="86">
                  <c:v>58.517116368286437</c:v>
                </c:pt>
                <c:pt idx="87">
                  <c:v>37.529060102301791</c:v>
                </c:pt>
                <c:pt idx="88">
                  <c:v>15.000639386189258</c:v>
                </c:pt>
                <c:pt idx="89">
                  <c:v>3.3117263427109971</c:v>
                </c:pt>
              </c:numCache>
            </c:numRef>
          </c:xVal>
          <c:yVal>
            <c:numRef>
              <c:f>[2]Sheet1!$T$5:$T$94</c:f>
              <c:numCache>
                <c:formatCode>General</c:formatCode>
                <c:ptCount val="90"/>
                <c:pt idx="0">
                  <c:v>7.5692252519217913E-3</c:v>
                </c:pt>
                <c:pt idx="1">
                  <c:v>6.7700051586554733E-3</c:v>
                </c:pt>
                <c:pt idx="2">
                  <c:v>5.5009176987512341E-3</c:v>
                </c:pt>
                <c:pt idx="3">
                  <c:v>4.4927759810505646E-3</c:v>
                </c:pt>
                <c:pt idx="4">
                  <c:v>3.6837935771545267E-3</c:v>
                </c:pt>
                <c:pt idx="5">
                  <c:v>3.0044299051154976E-3</c:v>
                </c:pt>
                <c:pt idx="6">
                  <c:v>2.4854138820662982E-3</c:v>
                </c:pt>
                <c:pt idx="7">
                  <c:v>2.0855473261353159E-3</c:v>
                </c:pt>
                <c:pt idx="8">
                  <c:v>1.7684817677459845E-3</c:v>
                </c:pt>
                <c:pt idx="9">
                  <c:v>1.5121989009616709E-3</c:v>
                </c:pt>
                <c:pt idx="10">
                  <c:v>1.3120716109464702E-3</c:v>
                </c:pt>
                <c:pt idx="11">
                  <c:v>1.1484684943276393E-3</c:v>
                </c:pt>
                <c:pt idx="12">
                  <c:v>1.0204397837871408E-3</c:v>
                </c:pt>
                <c:pt idx="13">
                  <c:v>9.1124356297616303E-4</c:v>
                </c:pt>
                <c:pt idx="14">
                  <c:v>8.2452742155566562E-4</c:v>
                </c:pt>
                <c:pt idx="15">
                  <c:v>7.459313687360903E-4</c:v>
                </c:pt>
                <c:pt idx="16">
                  <c:v>6.7680510844630483E-4</c:v>
                </c:pt>
                <c:pt idx="17">
                  <c:v>6.102871948588471E-4</c:v>
                </c:pt>
                <c:pt idx="18">
                  <c:v>5.4554367820523926E-4</c:v>
                </c:pt>
                <c:pt idx="19">
                  <c:v>4.8606825103483277E-4</c:v>
                </c:pt>
                <c:pt idx="20">
                  <c:v>4.2985619174476693E-4</c:v>
                </c:pt>
                <c:pt idx="21">
                  <c:v>3.7721905445455874E-4</c:v>
                </c:pt>
                <c:pt idx="22">
                  <c:v>3.2758267335499837E-4</c:v>
                </c:pt>
                <c:pt idx="23">
                  <c:v>2.8357603434041485E-4</c:v>
                </c:pt>
                <c:pt idx="24">
                  <c:v>2.4796832649771373E-4</c:v>
                </c:pt>
                <c:pt idx="25">
                  <c:v>2.17945211363842E-4</c:v>
                </c:pt>
                <c:pt idx="26">
                  <c:v>1.9472690980335168E-4</c:v>
                </c:pt>
                <c:pt idx="27">
                  <c:v>1.7885128783058819E-4</c:v>
                </c:pt>
                <c:pt idx="28">
                  <c:v>1.6738015312777778E-4</c:v>
                </c:pt>
                <c:pt idx="29">
                  <c:v>1.5948456018232728E-4</c:v>
                </c:pt>
                <c:pt idx="30">
                  <c:v>1.5788059699204E-4</c:v>
                </c:pt>
                <c:pt idx="31">
                  <c:v>1.5390826250002466E-4</c:v>
                </c:pt>
                <c:pt idx="32">
                  <c:v>1.4915423820801611E-4</c:v>
                </c:pt>
                <c:pt idx="33">
                  <c:v>1.4309792655603677E-4</c:v>
                </c:pt>
                <c:pt idx="34">
                  <c:v>1.3515058534404635E-4</c:v>
                </c:pt>
                <c:pt idx="35">
                  <c:v>1.2465174069205449E-4</c:v>
                </c:pt>
                <c:pt idx="36">
                  <c:v>1.108656000000461E-4</c:v>
                </c:pt>
                <c:pt idx="37">
                  <c:v>9.2977464908045385E-5</c:v>
                </c:pt>
                <c:pt idx="38">
                  <c:v>7.0090144256006529E-5</c:v>
                </c:pt>
                <c:pt idx="39">
                  <c:v>4.1220367044051201E-5</c:v>
                </c:pt>
                <c:pt idx="40">
                  <c:v>5.2951953920261224E-6</c:v>
                </c:pt>
                <c:pt idx="41">
                  <c:v>-3.8851562499947132E-5</c:v>
                </c:pt>
                <c:pt idx="42">
                  <c:v>-9.248293939200479E-5</c:v>
                </c:pt>
                <c:pt idx="43">
                  <c:v>-1.5696239604392863E-4</c:v>
                </c:pt>
                <c:pt idx="44">
                  <c:v>-2.3375740825587986E-4</c:v>
                </c:pt>
                <c:pt idx="45">
                  <c:v>-2.3375740825587986E-4</c:v>
                </c:pt>
                <c:pt idx="46">
                  <c:v>-1.5696239604392863E-4</c:v>
                </c:pt>
                <c:pt idx="47">
                  <c:v>-9.248293939200479E-5</c:v>
                </c:pt>
                <c:pt idx="48">
                  <c:v>-3.8851562499947132E-5</c:v>
                </c:pt>
                <c:pt idx="49">
                  <c:v>5.2951953920261224E-6</c:v>
                </c:pt>
                <c:pt idx="50">
                  <c:v>4.1220367044051201E-5</c:v>
                </c:pt>
                <c:pt idx="51">
                  <c:v>7.0090144256006529E-5</c:v>
                </c:pt>
                <c:pt idx="52">
                  <c:v>9.2977464908045385E-5</c:v>
                </c:pt>
                <c:pt idx="53">
                  <c:v>1.108656000000461E-4</c:v>
                </c:pt>
                <c:pt idx="54">
                  <c:v>1.2465174069205449E-4</c:v>
                </c:pt>
                <c:pt idx="55">
                  <c:v>1.3515058534404635E-4</c:v>
                </c:pt>
                <c:pt idx="56">
                  <c:v>1.4309792655603677E-4</c:v>
                </c:pt>
                <c:pt idx="57">
                  <c:v>1.4915423820801611E-4</c:v>
                </c:pt>
                <c:pt idx="58">
                  <c:v>1.5390826250002466E-4</c:v>
                </c:pt>
                <c:pt idx="59">
                  <c:v>1.5788059699204E-4</c:v>
                </c:pt>
                <c:pt idx="60">
                  <c:v>1.6055389622201578E-4</c:v>
                </c:pt>
                <c:pt idx="61">
                  <c:v>1.6886035374629078E-4</c:v>
                </c:pt>
                <c:pt idx="62">
                  <c:v>1.8081498419401411E-4</c:v>
                </c:pt>
                <c:pt idx="63">
                  <c:v>1.982398015164203E-4</c:v>
                </c:pt>
                <c:pt idx="64">
                  <c:v>2.2199449575749548E-4</c:v>
                </c:pt>
                <c:pt idx="65">
                  <c:v>2.5257334205575251E-4</c:v>
                </c:pt>
                <c:pt idx="66">
                  <c:v>2.9067403158320078E-4</c:v>
                </c:pt>
                <c:pt idx="67">
                  <c:v>3.3412412241357915E-4</c:v>
                </c:pt>
                <c:pt idx="68">
                  <c:v>3.8335646546084658E-4</c:v>
                </c:pt>
                <c:pt idx="69">
                  <c:v>4.372545786360902E-4</c:v>
                </c:pt>
                <c:pt idx="70">
                  <c:v>4.9442571816902571E-4</c:v>
                </c:pt>
                <c:pt idx="71">
                  <c:v>5.5336003297708734E-4</c:v>
                </c:pt>
                <c:pt idx="72">
                  <c:v>6.1905499672543392E-4</c:v>
                </c:pt>
                <c:pt idx="73">
                  <c:v>6.8664546232013492E-4</c:v>
                </c:pt>
                <c:pt idx="74">
                  <c:v>7.5986734558584901E-4</c:v>
                </c:pt>
                <c:pt idx="75">
                  <c:v>8.3718119699105822E-4</c:v>
                </c:pt>
                <c:pt idx="76">
                  <c:v>9.2812572264691466E-4</c:v>
                </c:pt>
                <c:pt idx="77">
                  <c:v>1.030346774330353E-3</c:v>
                </c:pt>
                <c:pt idx="78">
                  <c:v>1.1659930502578852E-3</c:v>
                </c:pt>
                <c:pt idx="79">
                  <c:v>1.3253515673935477E-3</c:v>
                </c:pt>
                <c:pt idx="80">
                  <c:v>1.5286247849904677E-3</c:v>
                </c:pt>
                <c:pt idx="81">
                  <c:v>1.7827028666807729E-3</c:v>
                </c:pt>
                <c:pt idx="82">
                  <c:v>2.1111388502038936E-3</c:v>
                </c:pt>
                <c:pt idx="83">
                  <c:v>2.5240855991852055E-3</c:v>
                </c:pt>
                <c:pt idx="84">
                  <c:v>3.0727720816202874E-3</c:v>
                </c:pt>
                <c:pt idx="85">
                  <c:v>3.7368381631575978E-3</c:v>
                </c:pt>
                <c:pt idx="86">
                  <c:v>4.5767158311394128E-3</c:v>
                </c:pt>
                <c:pt idx="87">
                  <c:v>5.5354594453141982E-3</c:v>
                </c:pt>
                <c:pt idx="88">
                  <c:v>6.7879687060201409E-3</c:v>
                </c:pt>
                <c:pt idx="89">
                  <c:v>7.5415013261034333E-3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C3D-4121-996F-4653D8CE47F4}"/>
            </c:ext>
          </c:extLst>
        </c:ser>
        <c:ser>
          <c:idx val="12"/>
          <c:order val="5"/>
          <c:spPr>
            <a:ln w="50800">
              <a:solidFill>
                <a:srgbClr val="92D050"/>
              </a:solidFill>
              <a:prstDash val="solid"/>
            </a:ln>
          </c:spPr>
          <c:marker>
            <c:symbol val="none"/>
          </c:marker>
          <c:xVal>
            <c:numRef>
              <c:f>[2]Sheet1!$K$5:$K$94</c:f>
              <c:numCache>
                <c:formatCode>General</c:formatCode>
                <c:ptCount val="90"/>
                <c:pt idx="0">
                  <c:v>2.9031457800511511</c:v>
                </c:pt>
                <c:pt idx="1">
                  <c:v>15.294156010230179</c:v>
                </c:pt>
                <c:pt idx="2">
                  <c:v>38.219213554987213</c:v>
                </c:pt>
                <c:pt idx="3">
                  <c:v>60.565063938618927</c:v>
                </c:pt>
                <c:pt idx="4">
                  <c:v>82.669437340153451</c:v>
                </c:pt>
                <c:pt idx="5">
                  <c:v>105.83322890025575</c:v>
                </c:pt>
                <c:pt idx="6">
                  <c:v>128.13</c:v>
                </c:pt>
                <c:pt idx="7">
                  <c:v>149.76049872122763</c:v>
                </c:pt>
                <c:pt idx="8">
                  <c:v>171.39720588235292</c:v>
                </c:pt>
                <c:pt idx="9">
                  <c:v>193.58815856777494</c:v>
                </c:pt>
                <c:pt idx="10">
                  <c:v>215.60007672634271</c:v>
                </c:pt>
                <c:pt idx="11">
                  <c:v>238.36063938618923</c:v>
                </c:pt>
                <c:pt idx="12">
                  <c:v>260.58257033248083</c:v>
                </c:pt>
                <c:pt idx="13">
                  <c:v>283.69184782608693</c:v>
                </c:pt>
                <c:pt idx="14">
                  <c:v>305.32675831202044</c:v>
                </c:pt>
                <c:pt idx="15">
                  <c:v>327.58253196930946</c:v>
                </c:pt>
                <c:pt idx="16">
                  <c:v>349.08714194373403</c:v>
                </c:pt>
                <c:pt idx="17">
                  <c:v>371.23267902813302</c:v>
                </c:pt>
                <c:pt idx="18">
                  <c:v>393.96178388746802</c:v>
                </c:pt>
                <c:pt idx="19">
                  <c:v>415.85168797953958</c:v>
                </c:pt>
                <c:pt idx="20">
                  <c:v>437.62865728900249</c:v>
                </c:pt>
                <c:pt idx="21">
                  <c:v>459.39324808184142</c:v>
                </c:pt>
                <c:pt idx="22">
                  <c:v>481.82447570332482</c:v>
                </c:pt>
                <c:pt idx="23">
                  <c:v>504.29586317135545</c:v>
                </c:pt>
                <c:pt idx="24">
                  <c:v>525.61094629156014</c:v>
                </c:pt>
                <c:pt idx="25">
                  <c:v>547.70540920716121</c:v>
                </c:pt>
                <c:pt idx="26">
                  <c:v>570.1709335038363</c:v>
                </c:pt>
                <c:pt idx="27">
                  <c:v>591.73115089514067</c:v>
                </c:pt>
                <c:pt idx="28">
                  <c:v>614.64813938618931</c:v>
                </c:pt>
                <c:pt idx="29">
                  <c:v>635.64389386189259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  <c:pt idx="45">
                  <c:v>780</c:v>
                </c:pt>
                <c:pt idx="46">
                  <c:v>770</c:v>
                </c:pt>
                <c:pt idx="47">
                  <c:v>760</c:v>
                </c:pt>
                <c:pt idx="48">
                  <c:v>750</c:v>
                </c:pt>
                <c:pt idx="49">
                  <c:v>740</c:v>
                </c:pt>
                <c:pt idx="50">
                  <c:v>730</c:v>
                </c:pt>
                <c:pt idx="51">
                  <c:v>720</c:v>
                </c:pt>
                <c:pt idx="52">
                  <c:v>710</c:v>
                </c:pt>
                <c:pt idx="53">
                  <c:v>700</c:v>
                </c:pt>
                <c:pt idx="54">
                  <c:v>690</c:v>
                </c:pt>
                <c:pt idx="55">
                  <c:v>680</c:v>
                </c:pt>
                <c:pt idx="56">
                  <c:v>670</c:v>
                </c:pt>
                <c:pt idx="57">
                  <c:v>660</c:v>
                </c:pt>
                <c:pt idx="58">
                  <c:v>650</c:v>
                </c:pt>
                <c:pt idx="59">
                  <c:v>640</c:v>
                </c:pt>
                <c:pt idx="60">
                  <c:v>632.69268542199484</c:v>
                </c:pt>
                <c:pt idx="61">
                  <c:v>611.15418158567775</c:v>
                </c:pt>
                <c:pt idx="62">
                  <c:v>588.58929028132991</c:v>
                </c:pt>
                <c:pt idx="63">
                  <c:v>566.27478260869566</c:v>
                </c:pt>
                <c:pt idx="64">
                  <c:v>544.38812020460364</c:v>
                </c:pt>
                <c:pt idx="65">
                  <c:v>522.62431585677746</c:v>
                </c:pt>
                <c:pt idx="66">
                  <c:v>500.44177749360614</c:v>
                </c:pt>
                <c:pt idx="67">
                  <c:v>478.72530690537076</c:v>
                </c:pt>
                <c:pt idx="68">
                  <c:v>456.76666240409202</c:v>
                </c:pt>
                <c:pt idx="69">
                  <c:v>434.68870204603576</c:v>
                </c:pt>
                <c:pt idx="70">
                  <c:v>412.71181585677743</c:v>
                </c:pt>
                <c:pt idx="71">
                  <c:v>391.15887468030689</c:v>
                </c:pt>
                <c:pt idx="72">
                  <c:v>368.24075447570328</c:v>
                </c:pt>
                <c:pt idx="73">
                  <c:v>345.92563938618923</c:v>
                </c:pt>
                <c:pt idx="74">
                  <c:v>323.45781969309462</c:v>
                </c:pt>
                <c:pt idx="75">
                  <c:v>301.97788363171355</c:v>
                </c:pt>
                <c:pt idx="76">
                  <c:v>279.83099744245521</c:v>
                </c:pt>
                <c:pt idx="77">
                  <c:v>258.69109335038365</c:v>
                </c:pt>
                <c:pt idx="78">
                  <c:v>235.65576726342712</c:v>
                </c:pt>
                <c:pt idx="79">
                  <c:v>213.96793478260867</c:v>
                </c:pt>
                <c:pt idx="80">
                  <c:v>191.99343350383629</c:v>
                </c:pt>
                <c:pt idx="81">
                  <c:v>170.30979539641942</c:v>
                </c:pt>
                <c:pt idx="82">
                  <c:v>148.21617007672634</c:v>
                </c:pt>
                <c:pt idx="83">
                  <c:v>126.27849104859334</c:v>
                </c:pt>
                <c:pt idx="84">
                  <c:v>103.24392583120203</c:v>
                </c:pt>
                <c:pt idx="85">
                  <c:v>81.066202046035798</c:v>
                </c:pt>
                <c:pt idx="86">
                  <c:v>58.517116368286437</c:v>
                </c:pt>
                <c:pt idx="87">
                  <c:v>37.529060102301791</c:v>
                </c:pt>
                <c:pt idx="88">
                  <c:v>15.000639386189258</c:v>
                </c:pt>
                <c:pt idx="89">
                  <c:v>3.3117263427109971</c:v>
                </c:pt>
              </c:numCache>
            </c:numRef>
          </c:xVal>
          <c:yVal>
            <c:numRef>
              <c:f>[2]Sheet1!$S$5:$S$94</c:f>
              <c:numCache>
                <c:formatCode>General</c:formatCode>
                <c:ptCount val="90"/>
                <c:pt idx="0">
                  <c:v>6.3183139810878705E-3</c:v>
                </c:pt>
                <c:pt idx="1">
                  <c:v>5.4639957661064848E-3</c:v>
                </c:pt>
                <c:pt idx="2">
                  <c:v>4.1572071686919281E-3</c:v>
                </c:pt>
                <c:pt idx="3">
                  <c:v>3.1773954339997779E-3</c:v>
                </c:pt>
                <c:pt idx="4">
                  <c:v>2.4442547404110128E-3</c:v>
                </c:pt>
                <c:pt idx="5">
                  <c:v>1.8810427139165217E-3</c:v>
                </c:pt>
                <c:pt idx="6">
                  <c:v>1.4973335157117311E-3</c:v>
                </c:pt>
                <c:pt idx="7">
                  <c:v>1.2413000277198506E-3</c:v>
                </c:pt>
                <c:pt idx="8">
                  <c:v>1.072868380300249E-3</c:v>
                </c:pt>
                <c:pt idx="9">
                  <c:v>9.6747910593342635E-4</c:v>
                </c:pt>
                <c:pt idx="10">
                  <c:v>9.1025957686102516E-4</c:v>
                </c:pt>
                <c:pt idx="11">
                  <c:v>8.8307580940068676E-4</c:v>
                </c:pt>
                <c:pt idx="12">
                  <c:v>8.7409445960855234E-4</c:v>
                </c:pt>
                <c:pt idx="13">
                  <c:v>8.71801731049727E-4</c:v>
                </c:pt>
                <c:pt idx="14">
                  <c:v>8.6857962978653062E-4</c:v>
                </c:pt>
                <c:pt idx="15">
                  <c:v>8.5895144057320048E-4</c:v>
                </c:pt>
                <c:pt idx="16">
                  <c:v>8.4063303201657117E-4</c:v>
                </c:pt>
                <c:pt idx="17">
                  <c:v>8.1121089265093985E-4</c:v>
                </c:pt>
                <c:pt idx="18">
                  <c:v>7.7005262374006764E-4</c:v>
                </c:pt>
                <c:pt idx="19">
                  <c:v>7.2128364972921192E-4</c:v>
                </c:pt>
                <c:pt idx="20">
                  <c:v>6.6606674616997378E-4</c:v>
                </c:pt>
                <c:pt idx="21">
                  <c:v>6.0691836944822084E-4</c:v>
                </c:pt>
                <c:pt idx="22">
                  <c:v>5.4496605310134453E-4</c:v>
                </c:pt>
                <c:pt idx="23">
                  <c:v>4.8512685874424564E-4</c:v>
                </c:pt>
                <c:pt idx="24">
                  <c:v>4.3310411061589591E-4</c:v>
                </c:pt>
                <c:pt idx="25">
                  <c:v>3.861983303122549E-4</c:v>
                </c:pt>
                <c:pt idx="26">
                  <c:v>3.4715502849513944E-4</c:v>
                </c:pt>
                <c:pt idx="27">
                  <c:v>3.1799460418224876E-4</c:v>
                </c:pt>
                <c:pt idx="28">
                  <c:v>2.9444545376888179E-4</c:v>
                </c:pt>
                <c:pt idx="29">
                  <c:v>2.7663086846439842E-4</c:v>
                </c:pt>
                <c:pt idx="30">
                  <c:v>2.7298919372797329E-4</c:v>
                </c:pt>
                <c:pt idx="31">
                  <c:v>2.6420592500000454E-4</c:v>
                </c:pt>
                <c:pt idx="32">
                  <c:v>2.5426408307198476E-4</c:v>
                </c:pt>
                <c:pt idx="33">
                  <c:v>2.4236940090401147E-4</c:v>
                </c:pt>
                <c:pt idx="34">
                  <c:v>2.2761353369600643E-4</c:v>
                </c:pt>
                <c:pt idx="35">
                  <c:v>2.0896837952797623E-4</c:v>
                </c:pt>
                <c:pt idx="36">
                  <c:v>1.8528040000002303E-4</c:v>
                </c:pt>
                <c:pt idx="37">
                  <c:v>1.5526494087200835E-4</c:v>
                </c:pt>
                <c:pt idx="38">
                  <c:v>1.1750055270401492E-4</c:v>
                </c:pt>
                <c:pt idx="39">
                  <c:v>7.0423311495975728E-5</c:v>
                </c:pt>
                <c:pt idx="40">
                  <c:v>1.232113932799709E-5</c:v>
                </c:pt>
                <c:pt idx="41">
                  <c:v>-5.867187500003309E-5</c:v>
                </c:pt>
                <c:pt idx="42">
                  <c:v>-1.4458115532799045E-4</c:v>
                </c:pt>
                <c:pt idx="43">
                  <c:v>-2.4759731749605853E-4</c:v>
                </c:pt>
                <c:pt idx="44">
                  <c:v>-3.7008184870401025E-4</c:v>
                </c:pt>
                <c:pt idx="45">
                  <c:v>-3.7008184870401025E-4</c:v>
                </c:pt>
                <c:pt idx="46">
                  <c:v>-2.4759731749605853E-4</c:v>
                </c:pt>
                <c:pt idx="47">
                  <c:v>-1.4458115532799045E-4</c:v>
                </c:pt>
                <c:pt idx="48">
                  <c:v>-5.867187500003309E-5</c:v>
                </c:pt>
                <c:pt idx="49">
                  <c:v>1.232113932799709E-5</c:v>
                </c:pt>
                <c:pt idx="50">
                  <c:v>7.0423311495975728E-5</c:v>
                </c:pt>
                <c:pt idx="51">
                  <c:v>1.1750055270401492E-4</c:v>
                </c:pt>
                <c:pt idx="52">
                  <c:v>1.5526494087200835E-4</c:v>
                </c:pt>
                <c:pt idx="53">
                  <c:v>1.8528040000002303E-4</c:v>
                </c:pt>
                <c:pt idx="54">
                  <c:v>2.0896837952797623E-4</c:v>
                </c:pt>
                <c:pt idx="55">
                  <c:v>2.2761353369600643E-4</c:v>
                </c:pt>
                <c:pt idx="56">
                  <c:v>2.4236940090401147E-4</c:v>
                </c:pt>
                <c:pt idx="57">
                  <c:v>2.5426408307198476E-4</c:v>
                </c:pt>
                <c:pt idx="58">
                  <c:v>2.6420592500000454E-4</c:v>
                </c:pt>
                <c:pt idx="59">
                  <c:v>2.7298919372797329E-4</c:v>
                </c:pt>
                <c:pt idx="60">
                  <c:v>2.7907359765891402E-4</c:v>
                </c:pt>
                <c:pt idx="61">
                  <c:v>2.9765364081492472E-4</c:v>
                </c:pt>
                <c:pt idx="62">
                  <c:v>3.2177061038048908E-4</c:v>
                </c:pt>
                <c:pt idx="63">
                  <c:v>3.5327809534686869E-4</c:v>
                </c:pt>
                <c:pt idx="64">
                  <c:v>3.9272273813448309E-4</c:v>
                </c:pt>
                <c:pt idx="65">
                  <c:v>4.4003197389176716E-4</c:v>
                </c:pt>
                <c:pt idx="66">
                  <c:v>4.9509787183572244E-4</c:v>
                </c:pt>
                <c:pt idx="67">
                  <c:v>5.534652017134831E-4</c:v>
                </c:pt>
                <c:pt idx="68">
                  <c:v>6.1416861183835689E-4</c:v>
                </c:pt>
                <c:pt idx="69">
                  <c:v>6.7381671457708656E-4</c:v>
                </c:pt>
                <c:pt idx="70">
                  <c:v>7.2875229778992471E-4</c:v>
                </c:pt>
                <c:pt idx="71">
                  <c:v>7.7568944876769356E-4</c:v>
                </c:pt>
                <c:pt idx="72">
                  <c:v>8.1581940917743127E-4</c:v>
                </c:pt>
                <c:pt idx="73">
                  <c:v>8.439464353203795E-4</c:v>
                </c:pt>
                <c:pt idx="74">
                  <c:v>8.6138643727029941E-4</c:v>
                </c:pt>
                <c:pt idx="75">
                  <c:v>8.6937401148943095E-4</c:v>
                </c:pt>
                <c:pt idx="76">
                  <c:v>8.7208008044507412E-4</c:v>
                </c:pt>
                <c:pt idx="77">
                  <c:v>8.7446756810617785E-4</c:v>
                </c:pt>
                <c:pt idx="78">
                  <c:v>8.8510551340480973E-4</c:v>
                </c:pt>
                <c:pt idx="79">
                  <c:v>9.1327002198317211E-4</c:v>
                </c:pt>
                <c:pt idx="80">
                  <c:v>9.7323382055184132E-4</c:v>
                </c:pt>
                <c:pt idx="81">
                  <c:v>1.0796073120863097E-3</c:v>
                </c:pt>
                <c:pt idx="82">
                  <c:v>1.2563833950634462E-3</c:v>
                </c:pt>
                <c:pt idx="83">
                  <c:v>1.5241476204288854E-3</c:v>
                </c:pt>
                <c:pt idx="84">
                  <c:v>1.9349516032843399E-3</c:v>
                </c:pt>
                <c:pt idx="85">
                  <c:v>2.4904952322662476E-3</c:v>
                </c:pt>
                <c:pt idx="86">
                  <c:v>3.2564971654131789E-3</c:v>
                </c:pt>
                <c:pt idx="87">
                  <c:v>4.1918090444848042E-3</c:v>
                </c:pt>
                <c:pt idx="88">
                  <c:v>5.4829599184509064E-3</c:v>
                </c:pt>
                <c:pt idx="89">
                  <c:v>6.2883367619598271E-3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C3D-4121-996F-4653D8CE47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693440"/>
        <c:axId val="134694016"/>
      </c:scatterChart>
      <c:valAx>
        <c:axId val="134693440"/>
        <c:scaling>
          <c:orientation val="minMax"/>
          <c:max val="650"/>
          <c:min val="0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Pressure</a:t>
                </a:r>
                <a:r>
                  <a:rPr lang="en-US" baseline="0"/>
                  <a:t> </a:t>
                </a:r>
                <a:r>
                  <a:rPr lang="en-US"/>
                  <a:t>p, kPa</a:t>
                </a:r>
              </a:p>
            </c:rich>
          </c:tx>
          <c:layout>
            <c:manualLayout>
              <c:xMode val="edge"/>
              <c:yMode val="edge"/>
              <c:x val="0.39879745366062869"/>
              <c:y val="0.8872941355078113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vert="horz"/>
          <a:lstStyle/>
          <a:p>
            <a:pPr>
              <a:defRPr sz="3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34694016"/>
        <c:crosses val="autoZero"/>
        <c:crossBetween val="midCat"/>
        <c:majorUnit val="100"/>
      </c:valAx>
      <c:valAx>
        <c:axId val="134694016"/>
        <c:scaling>
          <c:orientation val="minMax"/>
          <c:max val="1.0000000000000002E-2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 sz="8000"/>
                </a:pPr>
                <a:r>
                  <a:rPr lang="en-US" sz="4000" b="1" i="0" baseline="0">
                    <a:effectLst/>
                  </a:rPr>
                  <a:t>d/dp</a:t>
                </a:r>
                <a:endParaRPr lang="en-US" sz="8000">
                  <a:effectLst/>
                </a:endParaRPr>
              </a:p>
            </c:rich>
          </c:tx>
          <c:layout>
            <c:manualLayout>
              <c:xMode val="edge"/>
              <c:yMode val="edge"/>
              <c:x val="4.1651851851851858E-3"/>
              <c:y val="0.3412222222222222"/>
            </c:manualLayout>
          </c:layout>
          <c:overlay val="0"/>
          <c:spPr>
            <a:noFill/>
            <a:ln w="25400">
              <a:noFill/>
            </a:ln>
          </c:spPr>
        </c:title>
        <c:numFmt formatCode="0.0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 sz="3200"/>
            </a:pPr>
            <a:endParaRPr lang="en-US"/>
          </a:p>
        </c:txPr>
        <c:crossAx val="134693440"/>
        <c:crossesAt val="0"/>
        <c:crossBetween val="midCat"/>
        <c:majorUnit val="2.5000000000000005E-3"/>
        <c:minorUnit val="1.0000000000000004E-5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40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9"/>
          <c:order val="0"/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[1]Sheet1!$K$5:$K$49</c:f>
              <c:numCache>
                <c:formatCode>General</c:formatCode>
                <c:ptCount val="45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640</c:v>
                </c:pt>
                <c:pt idx="32">
                  <c:v>650</c:v>
                </c:pt>
                <c:pt idx="33">
                  <c:v>660</c:v>
                </c:pt>
                <c:pt idx="34">
                  <c:v>670</c:v>
                </c:pt>
                <c:pt idx="35">
                  <c:v>680</c:v>
                </c:pt>
                <c:pt idx="36">
                  <c:v>690</c:v>
                </c:pt>
                <c:pt idx="37">
                  <c:v>700</c:v>
                </c:pt>
                <c:pt idx="38">
                  <c:v>710</c:v>
                </c:pt>
                <c:pt idx="39">
                  <c:v>720</c:v>
                </c:pt>
                <c:pt idx="40">
                  <c:v>730</c:v>
                </c:pt>
                <c:pt idx="41">
                  <c:v>740</c:v>
                </c:pt>
                <c:pt idx="42">
                  <c:v>750</c:v>
                </c:pt>
                <c:pt idx="43">
                  <c:v>760</c:v>
                </c:pt>
                <c:pt idx="44">
                  <c:v>770</c:v>
                </c:pt>
              </c:numCache>
            </c:numRef>
          </c:xVal>
          <c:yVal>
            <c:numRef>
              <c:f>[1]Sheet1!$M$5:$M$49</c:f>
              <c:numCache>
                <c:formatCode>General</c:formatCode>
                <c:ptCount val="45"/>
                <c:pt idx="0">
                  <c:v>0.37041700090859475</c:v>
                </c:pt>
                <c:pt idx="1">
                  <c:v>0.56225107519961548</c:v>
                </c:pt>
                <c:pt idx="2">
                  <c:v>0.65650869717100002</c:v>
                </c:pt>
                <c:pt idx="3">
                  <c:v>0.71511936802841103</c:v>
                </c:pt>
                <c:pt idx="4">
                  <c:v>0.76569082975965863</c:v>
                </c:pt>
                <c:pt idx="5">
                  <c:v>0.79698930813957336</c:v>
                </c:pt>
                <c:pt idx="6">
                  <c:v>0.82808799898600005</c:v>
                </c:pt>
                <c:pt idx="7">
                  <c:v>0.84765309676585388</c:v>
                </c:pt>
                <c:pt idx="8">
                  <c:v>0.86717149339205568</c:v>
                </c:pt>
                <c:pt idx="9">
                  <c:v>0.88068423834304654</c:v>
                </c:pt>
                <c:pt idx="10">
                  <c:v>0.89530273908950353</c:v>
                </c:pt>
                <c:pt idx="11">
                  <c:v>0.90713807614449726</c:v>
                </c:pt>
                <c:pt idx="12">
                  <c:v>0.91684275910002666</c:v>
                </c:pt>
                <c:pt idx="13">
                  <c:v>0.92817997217071457</c:v>
                </c:pt>
                <c:pt idx="14">
                  <c:v>0.93568233271671686</c:v>
                </c:pt>
                <c:pt idx="15">
                  <c:v>0.94324899584606392</c:v>
                </c:pt>
                <c:pt idx="16">
                  <c:v>0.94992737725680776</c:v>
                </c:pt>
                <c:pt idx="17">
                  <c:v>0.95522526546879216</c:v>
                </c:pt>
                <c:pt idx="18">
                  <c:v>0.96147660238615684</c:v>
                </c:pt>
                <c:pt idx="19">
                  <c:v>0.9668719901462246</c:v>
                </c:pt>
                <c:pt idx="20">
                  <c:v>0.97252528591070864</c:v>
                </c:pt>
                <c:pt idx="21">
                  <c:v>0.97623034452074486</c:v>
                </c:pt>
                <c:pt idx="22">
                  <c:v>0.98046427224337973</c:v>
                </c:pt>
                <c:pt idx="23">
                  <c:v>0.9840831480937825</c:v>
                </c:pt>
                <c:pt idx="24">
                  <c:v>0.98740274686026985</c:v>
                </c:pt>
                <c:pt idx="25">
                  <c:v>0.99146539739730755</c:v>
                </c:pt>
                <c:pt idx="26">
                  <c:v>0.99422537915826092</c:v>
                </c:pt>
                <c:pt idx="27">
                  <c:v>0.99749725235871989</c:v>
                </c:pt>
                <c:pt idx="28">
                  <c:v>0.99972662299103054</c:v>
                </c:pt>
                <c:pt idx="29">
                  <c:v>1</c:v>
                </c:pt>
                <c:pt idx="30">
                  <c:v>0.99518319343071415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C6C-4EB1-8CB7-98E5D59C42D1}"/>
            </c:ext>
          </c:extLst>
        </c:ser>
        <c:ser>
          <c:idx val="12"/>
          <c:order val="1"/>
          <c:spPr>
            <a:ln w="44450"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[1]Sheet1!$K$50:$K$95</c:f>
              <c:numCache>
                <c:formatCode>General</c:formatCode>
                <c:ptCount val="46"/>
                <c:pt idx="0">
                  <c:v>780</c:v>
                </c:pt>
                <c:pt idx="1">
                  <c:v>780</c:v>
                </c:pt>
                <c:pt idx="2">
                  <c:v>770</c:v>
                </c:pt>
                <c:pt idx="3">
                  <c:v>760</c:v>
                </c:pt>
                <c:pt idx="4">
                  <c:v>750</c:v>
                </c:pt>
                <c:pt idx="5">
                  <c:v>740</c:v>
                </c:pt>
                <c:pt idx="6">
                  <c:v>730</c:v>
                </c:pt>
                <c:pt idx="7">
                  <c:v>720</c:v>
                </c:pt>
                <c:pt idx="8">
                  <c:v>710</c:v>
                </c:pt>
                <c:pt idx="9">
                  <c:v>700</c:v>
                </c:pt>
                <c:pt idx="10">
                  <c:v>690</c:v>
                </c:pt>
                <c:pt idx="11">
                  <c:v>680</c:v>
                </c:pt>
                <c:pt idx="12">
                  <c:v>670</c:v>
                </c:pt>
                <c:pt idx="13">
                  <c:v>660</c:v>
                </c:pt>
                <c:pt idx="14">
                  <c:v>650</c:v>
                </c:pt>
                <c:pt idx="15">
                  <c:v>640</c:v>
                </c:pt>
                <c:pt idx="16">
                  <c:v>630</c:v>
                </c:pt>
                <c:pt idx="17">
                  <c:v>620</c:v>
                </c:pt>
                <c:pt idx="18">
                  <c:v>608.11084398976982</c:v>
                </c:pt>
                <c:pt idx="19">
                  <c:v>586.54964194373395</c:v>
                </c:pt>
                <c:pt idx="20">
                  <c:v>564.93767263427117</c:v>
                </c:pt>
                <c:pt idx="21">
                  <c:v>543.28792838874665</c:v>
                </c:pt>
                <c:pt idx="22">
                  <c:v>520.84338874680293</c:v>
                </c:pt>
                <c:pt idx="23">
                  <c:v>498.58466751918161</c:v>
                </c:pt>
                <c:pt idx="24">
                  <c:v>476.51801790281326</c:v>
                </c:pt>
                <c:pt idx="25">
                  <c:v>454.05025575447576</c:v>
                </c:pt>
                <c:pt idx="26">
                  <c:v>432.36112531969309</c:v>
                </c:pt>
                <c:pt idx="27">
                  <c:v>409.93759590792843</c:v>
                </c:pt>
                <c:pt idx="28">
                  <c:v>388.23101023017898</c:v>
                </c:pt>
                <c:pt idx="29">
                  <c:v>366.23043478260871</c:v>
                </c:pt>
                <c:pt idx="30">
                  <c:v>344.29492327365728</c:v>
                </c:pt>
                <c:pt idx="31">
                  <c:v>322.66374680306905</c:v>
                </c:pt>
                <c:pt idx="32">
                  <c:v>299.66432225063937</c:v>
                </c:pt>
                <c:pt idx="33">
                  <c:v>277.22731457800512</c:v>
                </c:pt>
                <c:pt idx="34">
                  <c:v>255.42008951406646</c:v>
                </c:pt>
                <c:pt idx="35">
                  <c:v>234.31934782608695</c:v>
                </c:pt>
                <c:pt idx="36">
                  <c:v>210.99722506393863</c:v>
                </c:pt>
                <c:pt idx="37">
                  <c:v>189.6898081841432</c:v>
                </c:pt>
                <c:pt idx="38">
                  <c:v>167.09630434782608</c:v>
                </c:pt>
                <c:pt idx="39">
                  <c:v>146.18134271099746</c:v>
                </c:pt>
                <c:pt idx="40">
                  <c:v>124.22250639386188</c:v>
                </c:pt>
                <c:pt idx="41">
                  <c:v>100.43228900255754</c:v>
                </c:pt>
                <c:pt idx="42">
                  <c:v>78.024565217391299</c:v>
                </c:pt>
                <c:pt idx="43">
                  <c:v>56.976023017902811</c:v>
                </c:pt>
                <c:pt idx="44">
                  <c:v>36.14126598465473</c:v>
                </c:pt>
                <c:pt idx="45">
                  <c:v>13.324769820971868</c:v>
                </c:pt>
              </c:numCache>
            </c:numRef>
          </c:xVal>
          <c:yVal>
            <c:numRef>
              <c:f>[1]Sheet1!$M$50:$M$95</c:f>
              <c:numCache>
                <c:formatCode>General</c:formatCode>
                <c:ptCount val="4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0.99205463581744924</c:v>
                </c:pt>
                <c:pt idx="19">
                  <c:v>0.98749584288949599</c:v>
                </c:pt>
                <c:pt idx="20">
                  <c:v>0.9852785028417046</c:v>
                </c:pt>
                <c:pt idx="21">
                  <c:v>0.98339421607764954</c:v>
                </c:pt>
                <c:pt idx="22">
                  <c:v>0.98151279836475858</c:v>
                </c:pt>
                <c:pt idx="23">
                  <c:v>0.97954706181752571</c:v>
                </c:pt>
                <c:pt idx="24">
                  <c:v>0.97906832174439218</c:v>
                </c:pt>
                <c:pt idx="25">
                  <c:v>0.97735279677569309</c:v>
                </c:pt>
                <c:pt idx="26">
                  <c:v>0.97440520081861925</c:v>
                </c:pt>
                <c:pt idx="27">
                  <c:v>0.9704972228852683</c:v>
                </c:pt>
                <c:pt idx="28">
                  <c:v>0.96725358811848217</c:v>
                </c:pt>
                <c:pt idx="29">
                  <c:v>0.96283892504010571</c:v>
                </c:pt>
                <c:pt idx="30">
                  <c:v>0.95820521516257817</c:v>
                </c:pt>
                <c:pt idx="31">
                  <c:v>0.95286248973281185</c:v>
                </c:pt>
                <c:pt idx="32">
                  <c:v>0.94637227234421684</c:v>
                </c:pt>
                <c:pt idx="33">
                  <c:v>0.93760934151741859</c:v>
                </c:pt>
                <c:pt idx="34">
                  <c:v>0.92747368943380737</c:v>
                </c:pt>
                <c:pt idx="35">
                  <c:v>0.9184767739494607</c:v>
                </c:pt>
                <c:pt idx="36">
                  <c:v>0.90601415413200359</c:v>
                </c:pt>
                <c:pt idx="37">
                  <c:v>0.89048183076851273</c:v>
                </c:pt>
                <c:pt idx="38">
                  <c:v>0.87050079534993363</c:v>
                </c:pt>
                <c:pt idx="39">
                  <c:v>0.84787773322962889</c:v>
                </c:pt>
                <c:pt idx="40">
                  <c:v>0.81808066614909791</c:v>
                </c:pt>
                <c:pt idx="41">
                  <c:v>0.76806503399191817</c:v>
                </c:pt>
                <c:pt idx="42">
                  <c:v>0.70492843361380919</c:v>
                </c:pt>
                <c:pt idx="43">
                  <c:v>0.61452940741573703</c:v>
                </c:pt>
                <c:pt idx="44">
                  <c:v>0.43443440496048713</c:v>
                </c:pt>
                <c:pt idx="45">
                  <c:v>0.22376588706117664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C6C-4EB1-8CB7-98E5D59C42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694592"/>
        <c:axId val="134695168"/>
      </c:scatterChart>
      <c:scatterChart>
        <c:scatterStyle val="smoothMarker"/>
        <c:varyColors val="0"/>
        <c:ser>
          <c:idx val="15"/>
          <c:order val="2"/>
          <c:spPr>
            <a:ln w="63500" cmpd="sng">
              <a:solidFill>
                <a:srgbClr val="CC66FF"/>
              </a:solidFill>
              <a:prstDash val="dash"/>
              <a:headEnd w="sm" len="sm"/>
              <a:tailEnd w="sm" len="sm"/>
            </a:ln>
          </c:spPr>
          <c:marker>
            <c:symbol val="none"/>
          </c:marker>
          <c:xVal>
            <c:numRef>
              <c:f>[1]Sheet1!$K$5:$K$96</c:f>
              <c:numCache>
                <c:formatCode>General</c:formatCode>
                <c:ptCount val="92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640</c:v>
                </c:pt>
                <c:pt idx="32">
                  <c:v>650</c:v>
                </c:pt>
                <c:pt idx="33">
                  <c:v>660</c:v>
                </c:pt>
                <c:pt idx="34">
                  <c:v>670</c:v>
                </c:pt>
                <c:pt idx="35">
                  <c:v>680</c:v>
                </c:pt>
                <c:pt idx="36">
                  <c:v>690</c:v>
                </c:pt>
                <c:pt idx="37">
                  <c:v>700</c:v>
                </c:pt>
                <c:pt idx="38">
                  <c:v>710</c:v>
                </c:pt>
                <c:pt idx="39">
                  <c:v>720</c:v>
                </c:pt>
                <c:pt idx="40">
                  <c:v>730</c:v>
                </c:pt>
                <c:pt idx="41">
                  <c:v>740</c:v>
                </c:pt>
                <c:pt idx="42">
                  <c:v>750</c:v>
                </c:pt>
                <c:pt idx="43">
                  <c:v>760</c:v>
                </c:pt>
                <c:pt idx="44">
                  <c:v>770</c:v>
                </c:pt>
                <c:pt idx="45">
                  <c:v>780</c:v>
                </c:pt>
                <c:pt idx="46">
                  <c:v>780</c:v>
                </c:pt>
                <c:pt idx="47">
                  <c:v>770</c:v>
                </c:pt>
                <c:pt idx="48">
                  <c:v>760</c:v>
                </c:pt>
                <c:pt idx="49">
                  <c:v>750</c:v>
                </c:pt>
                <c:pt idx="50">
                  <c:v>740</c:v>
                </c:pt>
                <c:pt idx="51">
                  <c:v>730</c:v>
                </c:pt>
                <c:pt idx="52">
                  <c:v>720</c:v>
                </c:pt>
                <c:pt idx="53">
                  <c:v>710</c:v>
                </c:pt>
                <c:pt idx="54">
                  <c:v>700</c:v>
                </c:pt>
                <c:pt idx="55">
                  <c:v>690</c:v>
                </c:pt>
                <c:pt idx="56">
                  <c:v>680</c:v>
                </c:pt>
                <c:pt idx="57">
                  <c:v>670</c:v>
                </c:pt>
                <c:pt idx="58">
                  <c:v>660</c:v>
                </c:pt>
                <c:pt idx="59">
                  <c:v>650</c:v>
                </c:pt>
                <c:pt idx="60">
                  <c:v>640</c:v>
                </c:pt>
                <c:pt idx="61">
                  <c:v>630</c:v>
                </c:pt>
                <c:pt idx="62">
                  <c:v>620</c:v>
                </c:pt>
                <c:pt idx="63">
                  <c:v>608.11084398976982</c:v>
                </c:pt>
                <c:pt idx="64">
                  <c:v>586.54964194373395</c:v>
                </c:pt>
                <c:pt idx="65">
                  <c:v>564.93767263427117</c:v>
                </c:pt>
                <c:pt idx="66">
                  <c:v>543.28792838874665</c:v>
                </c:pt>
                <c:pt idx="67">
                  <c:v>520.84338874680293</c:v>
                </c:pt>
                <c:pt idx="68">
                  <c:v>498.58466751918161</c:v>
                </c:pt>
                <c:pt idx="69">
                  <c:v>476.51801790281326</c:v>
                </c:pt>
                <c:pt idx="70">
                  <c:v>454.05025575447576</c:v>
                </c:pt>
                <c:pt idx="71">
                  <c:v>432.36112531969309</c:v>
                </c:pt>
                <c:pt idx="72">
                  <c:v>409.93759590792843</c:v>
                </c:pt>
                <c:pt idx="73">
                  <c:v>388.23101023017898</c:v>
                </c:pt>
                <c:pt idx="74">
                  <c:v>366.23043478260871</c:v>
                </c:pt>
                <c:pt idx="75">
                  <c:v>344.29492327365728</c:v>
                </c:pt>
                <c:pt idx="76">
                  <c:v>322.66374680306905</c:v>
                </c:pt>
                <c:pt idx="77">
                  <c:v>299.66432225063937</c:v>
                </c:pt>
                <c:pt idx="78">
                  <c:v>277.22731457800512</c:v>
                </c:pt>
                <c:pt idx="79">
                  <c:v>255.42008951406646</c:v>
                </c:pt>
                <c:pt idx="80">
                  <c:v>234.31934782608695</c:v>
                </c:pt>
                <c:pt idx="81">
                  <c:v>210.99722506393863</c:v>
                </c:pt>
                <c:pt idx="82">
                  <c:v>189.6898081841432</c:v>
                </c:pt>
                <c:pt idx="83">
                  <c:v>167.09630434782608</c:v>
                </c:pt>
                <c:pt idx="84">
                  <c:v>146.18134271099746</c:v>
                </c:pt>
                <c:pt idx="85">
                  <c:v>124.22250639386188</c:v>
                </c:pt>
                <c:pt idx="86">
                  <c:v>100.43228900255754</c:v>
                </c:pt>
                <c:pt idx="87">
                  <c:v>78.024565217391299</c:v>
                </c:pt>
                <c:pt idx="88">
                  <c:v>56.976023017902811</c:v>
                </c:pt>
                <c:pt idx="89">
                  <c:v>36.14126598465473</c:v>
                </c:pt>
                <c:pt idx="90">
                  <c:v>13.324769820971868</c:v>
                </c:pt>
                <c:pt idx="91">
                  <c:v>0.5613554987212277</c:v>
                </c:pt>
              </c:numCache>
            </c:numRef>
          </c:xVal>
          <c:yVal>
            <c:numRef>
              <c:f>[1]Sheet1!$R$5:$R$96</c:f>
              <c:numCache>
                <c:formatCode>General</c:formatCode>
                <c:ptCount val="92"/>
                <c:pt idx="0">
                  <c:v>0.34374696933663806</c:v>
                </c:pt>
                <c:pt idx="1">
                  <c:v>0.2770463805195939</c:v>
                </c:pt>
                <c:pt idx="2">
                  <c:v>0.18411271343630892</c:v>
                </c:pt>
                <c:pt idx="3">
                  <c:v>0.11745664874490214</c:v>
                </c:pt>
                <c:pt idx="4">
                  <c:v>6.8945313630529914E-2</c:v>
                </c:pt>
                <c:pt idx="5">
                  <c:v>3.4233949354724125E-2</c:v>
                </c:pt>
                <c:pt idx="6">
                  <c:v>1.0707038168926264E-2</c:v>
                </c:pt>
                <c:pt idx="7">
                  <c:v>3.37826329200408E-3</c:v>
                </c:pt>
                <c:pt idx="8">
                  <c:v>1.212559433086513E-2</c:v>
                </c:pt>
                <c:pt idx="9">
                  <c:v>1.6634395042990358E-2</c:v>
                </c:pt>
                <c:pt idx="10">
                  <c:v>1.8151637057522541E-2</c:v>
                </c:pt>
                <c:pt idx="11">
                  <c:v>1.7790440269815688E-2</c:v>
                </c:pt>
                <c:pt idx="12">
                  <c:v>1.6260470511182623E-2</c:v>
                </c:pt>
                <c:pt idx="13">
                  <c:v>1.4361112870507675E-2</c:v>
                </c:pt>
                <c:pt idx="14">
                  <c:v>1.2106953126454822E-2</c:v>
                </c:pt>
                <c:pt idx="15">
                  <c:v>1.016573080103278E-2</c:v>
                </c:pt>
                <c:pt idx="16">
                  <c:v>8.4587769788186939E-3</c:v>
                </c:pt>
                <c:pt idx="17">
                  <c:v>7.0880770656516212E-3</c:v>
                </c:pt>
                <c:pt idx="18">
                  <c:v>6.0436346426282483E-3</c:v>
                </c:pt>
                <c:pt idx="19">
                  <c:v>5.3273200577557134E-3</c:v>
                </c:pt>
                <c:pt idx="20">
                  <c:v>4.8207095835262059E-3</c:v>
                </c:pt>
                <c:pt idx="21">
                  <c:v>4.5764451832885911E-3</c:v>
                </c:pt>
                <c:pt idx="22">
                  <c:v>4.5111413599134842E-3</c:v>
                </c:pt>
                <c:pt idx="23">
                  <c:v>4.6326896466668543E-3</c:v>
                </c:pt>
                <c:pt idx="24">
                  <c:v>4.9499867999549529E-3</c:v>
                </c:pt>
                <c:pt idx="25">
                  <c:v>5.5569746396164632E-3</c:v>
                </c:pt>
                <c:pt idx="26">
                  <c:v>6.3938555588816115E-3</c:v>
                </c:pt>
                <c:pt idx="27">
                  <c:v>7.6202723381531001E-3</c:v>
                </c:pt>
                <c:pt idx="28">
                  <c:v>9.2436930165318287E-3</c:v>
                </c:pt>
                <c:pt idx="29">
                  <c:v>1.1283899648793394E-2</c:v>
                </c:pt>
                <c:pt idx="30">
                  <c:v>1.1325970475006386E-2</c:v>
                </c:pt>
                <c:pt idx="31">
                  <c:v>1.2008222310406325E-2</c:v>
                </c:pt>
                <c:pt idx="32">
                  <c:v>1.3155798437511024E-2</c:v>
                </c:pt>
                <c:pt idx="33">
                  <c:v>1.4386588422408586E-2</c:v>
                </c:pt>
                <c:pt idx="34">
                  <c:v>1.5690681879096502E-2</c:v>
                </c:pt>
                <c:pt idx="35">
                  <c:v>1.7054037913605491E-2</c:v>
                </c:pt>
                <c:pt idx="36">
                  <c:v>1.8457887055918221E-2</c:v>
                </c:pt>
                <c:pt idx="37">
                  <c:v>1.9878100000013887E-2</c:v>
                </c:pt>
                <c:pt idx="38">
                  <c:v>2.1284523151876122E-2</c:v>
                </c:pt>
                <c:pt idx="39">
                  <c:v>2.2640280985591232E-2</c:v>
                </c:pt>
                <c:pt idx="40">
                  <c:v>2.3901045207089133E-2</c:v>
                </c:pt>
                <c:pt idx="41">
                  <c:v>2.5014270726400056E-2</c:v>
                </c:pt>
                <c:pt idx="42">
                  <c:v>2.5918398437486445E-2</c:v>
                </c:pt>
                <c:pt idx="43">
                  <c:v>2.6542024806412989E-2</c:v>
                </c:pt>
                <c:pt idx="44">
                  <c:v>2.680303826709185E-2</c:v>
                </c:pt>
                <c:pt idx="45">
                  <c:v>2.6607722425603164E-2</c:v>
                </c:pt>
                <c:pt idx="46">
                  <c:v>2.6607722425603164E-2</c:v>
                </c:pt>
                <c:pt idx="47">
                  <c:v>2.680303826709185E-2</c:v>
                </c:pt>
                <c:pt idx="48">
                  <c:v>2.6542024806412989E-2</c:v>
                </c:pt>
                <c:pt idx="49">
                  <c:v>2.5918398437486445E-2</c:v>
                </c:pt>
                <c:pt idx="50">
                  <c:v>2.5014270726400056E-2</c:v>
                </c:pt>
                <c:pt idx="51">
                  <c:v>2.3901045207089133E-2</c:v>
                </c:pt>
                <c:pt idx="52">
                  <c:v>2.2640280985591232E-2</c:v>
                </c:pt>
                <c:pt idx="53">
                  <c:v>2.1284523151876122E-2</c:v>
                </c:pt>
                <c:pt idx="54">
                  <c:v>1.9878100000013887E-2</c:v>
                </c:pt>
                <c:pt idx="55">
                  <c:v>1.8457887055918221E-2</c:v>
                </c:pt>
                <c:pt idx="56">
                  <c:v>1.7054037913605491E-2</c:v>
                </c:pt>
                <c:pt idx="57">
                  <c:v>1.5690681879096502E-2</c:v>
                </c:pt>
                <c:pt idx="58">
                  <c:v>1.4386588422408586E-2</c:v>
                </c:pt>
                <c:pt idx="59">
                  <c:v>1.3155798437511024E-2</c:v>
                </c:pt>
                <c:pt idx="60">
                  <c:v>1.2008222310406325E-2</c:v>
                </c:pt>
                <c:pt idx="61">
                  <c:v>1.0950204795091345E-2</c:v>
                </c:pt>
                <c:pt idx="62">
                  <c:v>9.9850566975989707E-3</c:v>
                </c:pt>
                <c:pt idx="63">
                  <c:v>8.9593529344274003E-3</c:v>
                </c:pt>
                <c:pt idx="64">
                  <c:v>7.4267012525108811E-3</c:v>
                </c:pt>
                <c:pt idx="65">
                  <c:v>6.2792775802380518E-3</c:v>
                </c:pt>
                <c:pt idx="66">
                  <c:v>5.4653262993502594E-3</c:v>
                </c:pt>
                <c:pt idx="67">
                  <c:v>4.9144500747275721E-3</c:v>
                </c:pt>
                <c:pt idx="68">
                  <c:v>4.6094663759448373E-3</c:v>
                </c:pt>
                <c:pt idx="69">
                  <c:v>4.5091693548369172E-3</c:v>
                </c:pt>
                <c:pt idx="70">
                  <c:v>4.6003432821679624E-3</c:v>
                </c:pt>
                <c:pt idx="71">
                  <c:v>4.882386809356376E-3</c:v>
                </c:pt>
                <c:pt idx="72">
                  <c:v>5.4028724955901275E-3</c:v>
                </c:pt>
                <c:pt idx="73">
                  <c:v>6.1668408613826386E-3</c:v>
                </c:pt>
                <c:pt idx="74">
                  <c:v>7.2414560337965561E-3</c:v>
                </c:pt>
                <c:pt idx="75">
                  <c:v>8.638753873925431E-3</c:v>
                </c:pt>
                <c:pt idx="76">
                  <c:v>1.0328364769548237E-2</c:v>
                </c:pt>
                <c:pt idx="77">
                  <c:v>1.2397697315233103E-2</c:v>
                </c:pt>
                <c:pt idx="78">
                  <c:v>1.4533032731495421E-2</c:v>
                </c:pt>
                <c:pt idx="79">
                  <c:v>1.6458492860372376E-2</c:v>
                </c:pt>
                <c:pt idx="80">
                  <c:v>1.7809210027740052E-2</c:v>
                </c:pt>
                <c:pt idx="81">
                  <c:v>1.8087451616111583E-2</c:v>
                </c:pt>
                <c:pt idx="82">
                  <c:v>1.6436896834424175E-2</c:v>
                </c:pt>
                <c:pt idx="83">
                  <c:v>1.1576289308754317E-2</c:v>
                </c:pt>
                <c:pt idx="84">
                  <c:v>2.936432381365206E-3</c:v>
                </c:pt>
                <c:pt idx="85">
                  <c:v>1.2113956792209502E-2</c:v>
                </c:pt>
                <c:pt idx="86">
                  <c:v>3.7818300287407958E-2</c:v>
                </c:pt>
                <c:pt idx="87">
                  <c:v>7.3929774560355876E-2</c:v>
                </c:pt>
                <c:pt idx="88">
                  <c:v>0.12148512623405339</c:v>
                </c:pt>
                <c:pt idx="89">
                  <c:v>0.18495223693966106</c:v>
                </c:pt>
                <c:pt idx="90">
                  <c:v>0.27774748716063585</c:v>
                </c:pt>
                <c:pt idx="91">
                  <c:v>0.3423644687656201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C6C-4EB1-8CB7-98E5D59C42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695744"/>
        <c:axId val="134696320"/>
      </c:scatterChart>
      <c:valAx>
        <c:axId val="134694592"/>
        <c:scaling>
          <c:orientation val="minMax"/>
          <c:max val="700"/>
          <c:min val="0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Pressure</a:t>
                </a:r>
                <a:r>
                  <a:rPr lang="en-US" baseline="0"/>
                  <a:t> </a:t>
                </a:r>
                <a:r>
                  <a:rPr lang="en-US"/>
                  <a:t>p,</a:t>
                </a:r>
                <a:r>
                  <a:rPr lang="en-US" baseline="0"/>
                  <a:t> kPa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39879745366062869"/>
              <c:y val="0.8872941355078113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vert="horz"/>
          <a:lstStyle/>
          <a:p>
            <a:pPr>
              <a:defRPr sz="3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34695168"/>
        <c:crosses val="autoZero"/>
        <c:crossBetween val="midCat"/>
        <c:majorUnit val="100"/>
      </c:valAx>
      <c:valAx>
        <c:axId val="134695168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 sz="8000"/>
                </a:pPr>
                <a:r>
                  <a:rPr lang="en-US" sz="4000" b="1" i="0" baseline="0">
                    <a:effectLst/>
                  </a:rPr>
                  <a:t>Rmax/R</a:t>
                </a:r>
                <a:endParaRPr lang="en-US" sz="8000">
                  <a:effectLst/>
                </a:endParaRP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 sz="3200"/>
            </a:pPr>
            <a:endParaRPr lang="en-US"/>
          </a:p>
        </c:txPr>
        <c:crossAx val="134694592"/>
        <c:crossesAt val="0"/>
        <c:crossBetween val="midCat"/>
      </c:valAx>
      <c:valAx>
        <c:axId val="1346957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34696320"/>
        <c:crosses val="autoZero"/>
        <c:crossBetween val="midCat"/>
      </c:valAx>
      <c:valAx>
        <c:axId val="134696320"/>
        <c:scaling>
          <c:orientation val="minMax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lv-LV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∆</a:t>
                </a: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Rmax/R</a:t>
                </a:r>
                <a:endParaRPr lang="lv-LV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3200"/>
            </a:pPr>
            <a:endParaRPr lang="en-US"/>
          </a:p>
        </c:txPr>
        <c:crossAx val="134695744"/>
        <c:crosses val="max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40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44450">
              <a:solidFill>
                <a:srgbClr val="0070C0"/>
              </a:solidFill>
              <a:prstDash val="sysDot"/>
            </a:ln>
          </c:spPr>
          <c:marker>
            <c:symbol val="none"/>
          </c:marker>
          <c:xVal>
            <c:numRef>
              <c:f>Summary!$A$17:$A$30</c:f>
              <c:numCache>
                <c:formatCode>General</c:formatCode>
                <c:ptCount val="14"/>
                <c:pt idx="0">
                  <c:v>257.81063299232733</c:v>
                </c:pt>
                <c:pt idx="1">
                  <c:v>249.11079923273658</c:v>
                </c:pt>
                <c:pt idx="2">
                  <c:v>226.43112531969308</c:v>
                </c:pt>
                <c:pt idx="3">
                  <c:v>204.80664322250638</c:v>
                </c:pt>
                <c:pt idx="4">
                  <c:v>182.68743606138108</c:v>
                </c:pt>
                <c:pt idx="5">
                  <c:v>161.72337595907928</c:v>
                </c:pt>
                <c:pt idx="6">
                  <c:v>139.42824808184142</c:v>
                </c:pt>
                <c:pt idx="7">
                  <c:v>119.1404283887468</c:v>
                </c:pt>
                <c:pt idx="8">
                  <c:v>97.16683503836316</c:v>
                </c:pt>
                <c:pt idx="9">
                  <c:v>73.082615089514064</c:v>
                </c:pt>
                <c:pt idx="10">
                  <c:v>51.136566496163681</c:v>
                </c:pt>
                <c:pt idx="11">
                  <c:v>28.240210997442453</c:v>
                </c:pt>
                <c:pt idx="12">
                  <c:v>7.9122314578005115</c:v>
                </c:pt>
                <c:pt idx="13">
                  <c:v>2.9308120204603583</c:v>
                </c:pt>
              </c:numCache>
            </c:numRef>
          </c:xVal>
          <c:yVal>
            <c:numRef>
              <c:f>Summary!$C$17:$C$30</c:f>
              <c:numCache>
                <c:formatCode>General</c:formatCode>
                <c:ptCount val="14"/>
                <c:pt idx="0">
                  <c:v>0.48121863388170844</c:v>
                </c:pt>
                <c:pt idx="1">
                  <c:v>0.45722108923022731</c:v>
                </c:pt>
                <c:pt idx="2">
                  <c:v>0.43462087945287331</c:v>
                </c:pt>
                <c:pt idx="3">
                  <c:v>0.40514389505807935</c:v>
                </c:pt>
                <c:pt idx="4">
                  <c:v>0.37210445407071868</c:v>
                </c:pt>
                <c:pt idx="5">
                  <c:v>0.32505188393674933</c:v>
                </c:pt>
                <c:pt idx="6">
                  <c:v>0.28420692987384755</c:v>
                </c:pt>
                <c:pt idx="7">
                  <c:v>0.24136455767065246</c:v>
                </c:pt>
                <c:pt idx="8">
                  <c:v>0.1890323586443553</c:v>
                </c:pt>
                <c:pt idx="9">
                  <c:v>0.12860468535341749</c:v>
                </c:pt>
                <c:pt idx="10">
                  <c:v>7.3621715102344415E-2</c:v>
                </c:pt>
                <c:pt idx="11">
                  <c:v>3.7519668558844532E-2</c:v>
                </c:pt>
                <c:pt idx="12">
                  <c:v>3.4336133777885414E-2</c:v>
                </c:pt>
                <c:pt idx="13">
                  <c:v>5.1767131925695313E-2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D3F-40C5-A087-1E704F53D684}"/>
            </c:ext>
          </c:extLst>
        </c:ser>
        <c:ser>
          <c:idx val="3"/>
          <c:order val="1"/>
          <c:spPr>
            <a:ln w="44450">
              <a:solidFill>
                <a:srgbClr val="00B050"/>
              </a:solidFill>
              <a:prstDash val="sysDot"/>
            </a:ln>
          </c:spPr>
          <c:marker>
            <c:symbol val="none"/>
          </c:marker>
          <c:xVal>
            <c:numRef>
              <c:f>Summary!$F$23:$F$41</c:f>
              <c:numCache>
                <c:formatCode>General</c:formatCode>
                <c:ptCount val="19"/>
                <c:pt idx="0">
                  <c:v>385.49228473998295</c:v>
                </c:pt>
                <c:pt idx="1">
                  <c:v>383.36447996589936</c:v>
                </c:pt>
                <c:pt idx="2">
                  <c:v>357.49709718670078</c:v>
                </c:pt>
                <c:pt idx="3">
                  <c:v>335.31616794543902</c:v>
                </c:pt>
                <c:pt idx="4">
                  <c:v>313.23126172208009</c:v>
                </c:pt>
                <c:pt idx="5">
                  <c:v>290.96316283034952</c:v>
                </c:pt>
                <c:pt idx="6">
                  <c:v>269.07177749360608</c:v>
                </c:pt>
                <c:pt idx="7">
                  <c:v>247.36554987212276</c:v>
                </c:pt>
                <c:pt idx="8">
                  <c:v>225.52580988917305</c:v>
                </c:pt>
                <c:pt idx="9">
                  <c:v>203.36260869565217</c:v>
                </c:pt>
                <c:pt idx="10">
                  <c:v>180.88339727195225</c:v>
                </c:pt>
                <c:pt idx="11">
                  <c:v>159.45174339300937</c:v>
                </c:pt>
                <c:pt idx="12">
                  <c:v>137.42280903665812</c:v>
                </c:pt>
                <c:pt idx="13">
                  <c:v>115.75269820971867</c:v>
                </c:pt>
                <c:pt idx="14">
                  <c:v>93.18583546462061</c:v>
                </c:pt>
                <c:pt idx="15">
                  <c:v>70.607689684569479</c:v>
                </c:pt>
                <c:pt idx="16">
                  <c:v>49.531121057118504</c:v>
                </c:pt>
                <c:pt idx="17">
                  <c:v>24.438235294117646</c:v>
                </c:pt>
                <c:pt idx="18">
                  <c:v>4.0485890878090363</c:v>
                </c:pt>
              </c:numCache>
            </c:numRef>
          </c:xVal>
          <c:yVal>
            <c:numRef>
              <c:f>Summary!$H$23:$H$41</c:f>
              <c:numCache>
                <c:formatCode>General</c:formatCode>
                <c:ptCount val="19"/>
                <c:pt idx="0">
                  <c:v>0.71869695216309715</c:v>
                </c:pt>
                <c:pt idx="1">
                  <c:v>0.6960316838356545</c:v>
                </c:pt>
                <c:pt idx="2">
                  <c:v>0.67503578778628437</c:v>
                </c:pt>
                <c:pt idx="3">
                  <c:v>0.65397599429510789</c:v>
                </c:pt>
                <c:pt idx="4">
                  <c:v>0.6298274536313061</c:v>
                </c:pt>
                <c:pt idx="5">
                  <c:v>0.59668315199218658</c:v>
                </c:pt>
                <c:pt idx="6">
                  <c:v>0.56098488045473649</c:v>
                </c:pt>
                <c:pt idx="7">
                  <c:v>0.53088755319359138</c:v>
                </c:pt>
                <c:pt idx="8">
                  <c:v>0.50196851479035287</c:v>
                </c:pt>
                <c:pt idx="9">
                  <c:v>0.46486059001509167</c:v>
                </c:pt>
                <c:pt idx="10">
                  <c:v>0.41941865968680697</c:v>
                </c:pt>
                <c:pt idx="11">
                  <c:v>0.37413961662258011</c:v>
                </c:pt>
                <c:pt idx="12">
                  <c:v>0.32293449342240022</c:v>
                </c:pt>
                <c:pt idx="13">
                  <c:v>0.2704771543911012</c:v>
                </c:pt>
                <c:pt idx="14">
                  <c:v>0.22326429937349707</c:v>
                </c:pt>
                <c:pt idx="15">
                  <c:v>0.17053794357353261</c:v>
                </c:pt>
                <c:pt idx="16">
                  <c:v>9.8485550602841948E-2</c:v>
                </c:pt>
                <c:pt idx="17">
                  <c:v>3.9874745325750645E-2</c:v>
                </c:pt>
                <c:pt idx="18">
                  <c:v>4.2591085509619264E-2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D3F-40C5-A087-1E704F53D684}"/>
            </c:ext>
          </c:extLst>
        </c:ser>
        <c:ser>
          <c:idx val="4"/>
          <c:order val="2"/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Summary!$K$5:$K$49</c:f>
              <c:numCache>
                <c:formatCode>General</c:formatCode>
                <c:ptCount val="45"/>
                <c:pt idx="0">
                  <c:v>0.85369565217391308</c:v>
                </c:pt>
                <c:pt idx="1">
                  <c:v>11.135083120204602</c:v>
                </c:pt>
                <c:pt idx="2">
                  <c:v>33.422410485933497</c:v>
                </c:pt>
                <c:pt idx="3">
                  <c:v>58.73388427109974</c:v>
                </c:pt>
                <c:pt idx="4">
                  <c:v>80.813021099744248</c:v>
                </c:pt>
                <c:pt idx="5">
                  <c:v>103.13821611253198</c:v>
                </c:pt>
                <c:pt idx="6">
                  <c:v>125.01334398976982</c:v>
                </c:pt>
                <c:pt idx="7">
                  <c:v>146.85883312020459</c:v>
                </c:pt>
                <c:pt idx="8">
                  <c:v>169.29268542199489</c:v>
                </c:pt>
                <c:pt idx="9">
                  <c:v>191.38896739130433</c:v>
                </c:pt>
                <c:pt idx="10">
                  <c:v>213.67218670076724</c:v>
                </c:pt>
                <c:pt idx="11">
                  <c:v>236.04335358056264</c:v>
                </c:pt>
                <c:pt idx="12">
                  <c:v>257.4722186700767</c:v>
                </c:pt>
                <c:pt idx="13">
                  <c:v>279.9117902813299</c:v>
                </c:pt>
                <c:pt idx="14">
                  <c:v>301.1353484654731</c:v>
                </c:pt>
                <c:pt idx="15">
                  <c:v>323.88196930946287</c:v>
                </c:pt>
                <c:pt idx="16">
                  <c:v>345.64955562659844</c:v>
                </c:pt>
                <c:pt idx="17">
                  <c:v>367.58145140664959</c:v>
                </c:pt>
                <c:pt idx="18">
                  <c:v>389.99347826086949</c:v>
                </c:pt>
                <c:pt idx="19">
                  <c:v>412.13483375959072</c:v>
                </c:pt>
                <c:pt idx="20">
                  <c:v>434.29217071611248</c:v>
                </c:pt>
                <c:pt idx="21">
                  <c:v>456.02395460358053</c:v>
                </c:pt>
                <c:pt idx="22">
                  <c:v>478.81775575447568</c:v>
                </c:pt>
                <c:pt idx="23">
                  <c:v>500.86891943734014</c:v>
                </c:pt>
                <c:pt idx="24">
                  <c:v>522.76143222506391</c:v>
                </c:pt>
                <c:pt idx="25">
                  <c:v>544.19572890025574</c:v>
                </c:pt>
                <c:pt idx="26">
                  <c:v>567.09885869565221</c:v>
                </c:pt>
                <c:pt idx="27">
                  <c:v>589.13631393861897</c:v>
                </c:pt>
                <c:pt idx="28">
                  <c:v>611.68446291560099</c:v>
                </c:pt>
                <c:pt idx="29">
                  <c:v>633.05290601023012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</c:numCache>
            </c:numRef>
          </c:xVal>
          <c:yVal>
            <c:numRef>
              <c:f>Summary!$M$5:$M$49</c:f>
              <c:numCache>
                <c:formatCode>0.00</c:formatCode>
                <c:ptCount val="45"/>
                <c:pt idx="0">
                  <c:v>6.9411952539512309E-2</c:v>
                </c:pt>
                <c:pt idx="1">
                  <c:v>0.12960954451064433</c:v>
                </c:pt>
                <c:pt idx="2">
                  <c:v>0.1875735151191999</c:v>
                </c:pt>
                <c:pt idx="3">
                  <c:v>0.2348020961267992</c:v>
                </c:pt>
                <c:pt idx="4">
                  <c:v>0.28789046647210881</c:v>
                </c:pt>
                <c:pt idx="5">
                  <c:v>0.33034790043112505</c:v>
                </c:pt>
                <c:pt idx="6">
                  <c:v>0.36667241774090226</c:v>
                </c:pt>
                <c:pt idx="7">
                  <c:v>0.40953439855023965</c:v>
                </c:pt>
                <c:pt idx="8">
                  <c:v>0.44562005538972432</c:v>
                </c:pt>
                <c:pt idx="9">
                  <c:v>0.49002920670764594</c:v>
                </c:pt>
                <c:pt idx="10">
                  <c:v>0.53115747433757532</c:v>
                </c:pt>
                <c:pt idx="11">
                  <c:v>0.56932794968479239</c:v>
                </c:pt>
                <c:pt idx="12">
                  <c:v>0.60884500773741768</c:v>
                </c:pt>
                <c:pt idx="13">
                  <c:v>0.6362646467755898</c:v>
                </c:pt>
                <c:pt idx="14">
                  <c:v>0.67057031871216766</c:v>
                </c:pt>
                <c:pt idx="15">
                  <c:v>0.70006767755710431</c:v>
                </c:pt>
                <c:pt idx="16">
                  <c:v>0.72838765684310347</c:v>
                </c:pt>
                <c:pt idx="17">
                  <c:v>0.75563829110588343</c:v>
                </c:pt>
                <c:pt idx="18">
                  <c:v>0.78103457547389166</c:v>
                </c:pt>
                <c:pt idx="19">
                  <c:v>0.80679525059642632</c:v>
                </c:pt>
                <c:pt idx="20">
                  <c:v>0.82847002592800878</c:v>
                </c:pt>
                <c:pt idx="21">
                  <c:v>0.85042993109704423</c:v>
                </c:pt>
                <c:pt idx="22">
                  <c:v>0.87241725384595492</c:v>
                </c:pt>
                <c:pt idx="23">
                  <c:v>0.89515728613525514</c:v>
                </c:pt>
                <c:pt idx="24">
                  <c:v>0.91317146947521821</c:v>
                </c:pt>
                <c:pt idx="25">
                  <c:v>0.93593209486993567</c:v>
                </c:pt>
                <c:pt idx="26">
                  <c:v>0.95494648731378673</c:v>
                </c:pt>
                <c:pt idx="27">
                  <c:v>0.97376806081293876</c:v>
                </c:pt>
                <c:pt idx="28">
                  <c:v>0.9892201979607983</c:v>
                </c:pt>
                <c:pt idx="29">
                  <c:v>1</c:v>
                </c:pt>
                <c:pt idx="30" formatCode="General">
                  <c:v>1</c:v>
                </c:pt>
                <c:pt idx="31" formatCode="General">
                  <c:v>1</c:v>
                </c:pt>
                <c:pt idx="32" formatCode="General">
                  <c:v>1</c:v>
                </c:pt>
                <c:pt idx="33" formatCode="General">
                  <c:v>1</c:v>
                </c:pt>
                <c:pt idx="34" formatCode="General">
                  <c:v>1</c:v>
                </c:pt>
                <c:pt idx="35" formatCode="General">
                  <c:v>1</c:v>
                </c:pt>
                <c:pt idx="36" formatCode="General">
                  <c:v>1</c:v>
                </c:pt>
                <c:pt idx="37" formatCode="General">
                  <c:v>1</c:v>
                </c:pt>
                <c:pt idx="38" formatCode="General">
                  <c:v>1</c:v>
                </c:pt>
                <c:pt idx="39" formatCode="General">
                  <c:v>1</c:v>
                </c:pt>
                <c:pt idx="40" formatCode="General">
                  <c:v>1</c:v>
                </c:pt>
                <c:pt idx="41" formatCode="General">
                  <c:v>1</c:v>
                </c:pt>
                <c:pt idx="42" formatCode="General">
                  <c:v>1</c:v>
                </c:pt>
                <c:pt idx="43" formatCode="General">
                  <c:v>1</c:v>
                </c:pt>
                <c:pt idx="44" formatCode="General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D3F-40C5-A087-1E704F53D684}"/>
            </c:ext>
          </c:extLst>
        </c:ser>
        <c:ser>
          <c:idx val="5"/>
          <c:order val="3"/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Summary!$A$5:$A$17</c:f>
              <c:numCache>
                <c:formatCode>General</c:formatCode>
                <c:ptCount val="13"/>
                <c:pt idx="0">
                  <c:v>3.5840494458653027</c:v>
                </c:pt>
                <c:pt idx="1">
                  <c:v>23.02616368286445</c:v>
                </c:pt>
                <c:pt idx="2">
                  <c:v>44.579079283887467</c:v>
                </c:pt>
                <c:pt idx="3">
                  <c:v>67.921445012787729</c:v>
                </c:pt>
                <c:pt idx="4">
                  <c:v>92.937359335038366</c:v>
                </c:pt>
                <c:pt idx="5">
                  <c:v>115.37377237851661</c:v>
                </c:pt>
                <c:pt idx="6">
                  <c:v>137.23395140664962</c:v>
                </c:pt>
                <c:pt idx="7">
                  <c:v>159.72446291560101</c:v>
                </c:pt>
                <c:pt idx="8">
                  <c:v>181.91606138107417</c:v>
                </c:pt>
                <c:pt idx="9">
                  <c:v>203.30682864450125</c:v>
                </c:pt>
                <c:pt idx="10">
                  <c:v>225.70189258312021</c:v>
                </c:pt>
                <c:pt idx="11">
                  <c:v>248.05909207161125</c:v>
                </c:pt>
                <c:pt idx="12">
                  <c:v>257.81063299232733</c:v>
                </c:pt>
              </c:numCache>
            </c:numRef>
          </c:xVal>
          <c:yVal>
            <c:numRef>
              <c:f>Summary!$C$5:$C$17</c:f>
              <c:numCache>
                <c:formatCode>General</c:formatCode>
                <c:ptCount val="13"/>
                <c:pt idx="0">
                  <c:v>5.2563543242405142E-2</c:v>
                </c:pt>
                <c:pt idx="1">
                  <c:v>9.7516865219517232E-2</c:v>
                </c:pt>
                <c:pt idx="2">
                  <c:v>0.13759304479952042</c:v>
                </c:pt>
                <c:pt idx="3">
                  <c:v>0.18454747423520523</c:v>
                </c:pt>
                <c:pt idx="4">
                  <c:v>0.22222476022097082</c:v>
                </c:pt>
                <c:pt idx="5">
                  <c:v>0.26243196096372895</c:v>
                </c:pt>
                <c:pt idx="6">
                  <c:v>0.30826437841118465</c:v>
                </c:pt>
                <c:pt idx="7">
                  <c:v>0.35007005744700448</c:v>
                </c:pt>
                <c:pt idx="8">
                  <c:v>0.39428975067041833</c:v>
                </c:pt>
                <c:pt idx="9">
                  <c:v>0.43861418176391903</c:v>
                </c:pt>
                <c:pt idx="10">
                  <c:v>0.47376359929684281</c:v>
                </c:pt>
                <c:pt idx="11">
                  <c:v>0.49345163851008128</c:v>
                </c:pt>
                <c:pt idx="12">
                  <c:v>0.48121863388170844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D3F-40C5-A087-1E704F53D684}"/>
            </c:ext>
          </c:extLst>
        </c:ser>
        <c:ser>
          <c:idx val="6"/>
          <c:order val="4"/>
          <c:spPr>
            <a:ln w="44450"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Summary!$F$5:$F$23</c:f>
              <c:numCache>
                <c:formatCode>General</c:formatCode>
                <c:ptCount val="19"/>
                <c:pt idx="0">
                  <c:v>2.8970119352088659</c:v>
                </c:pt>
                <c:pt idx="1">
                  <c:v>19.258478260869566</c:v>
                </c:pt>
                <c:pt idx="2">
                  <c:v>41.664228473998293</c:v>
                </c:pt>
                <c:pt idx="3">
                  <c:v>65.409219948849099</c:v>
                </c:pt>
                <c:pt idx="4">
                  <c:v>89.147267689684568</c:v>
                </c:pt>
                <c:pt idx="5">
                  <c:v>111.62858908780903</c:v>
                </c:pt>
                <c:pt idx="6">
                  <c:v>133.56223785166239</c:v>
                </c:pt>
                <c:pt idx="7">
                  <c:v>155.31114663256605</c:v>
                </c:pt>
                <c:pt idx="8">
                  <c:v>177.81798380221653</c:v>
                </c:pt>
                <c:pt idx="9">
                  <c:v>200.22908354646202</c:v>
                </c:pt>
                <c:pt idx="10">
                  <c:v>222.14471867007671</c:v>
                </c:pt>
                <c:pt idx="11">
                  <c:v>243.57529838022165</c:v>
                </c:pt>
                <c:pt idx="12">
                  <c:v>265.56452685421999</c:v>
                </c:pt>
                <c:pt idx="13">
                  <c:v>287.66354219948852</c:v>
                </c:pt>
                <c:pt idx="14">
                  <c:v>310.03828644501277</c:v>
                </c:pt>
                <c:pt idx="15">
                  <c:v>332.23331628303498</c:v>
                </c:pt>
                <c:pt idx="16">
                  <c:v>354.25995737425393</c:v>
                </c:pt>
                <c:pt idx="17">
                  <c:v>376.46166666666659</c:v>
                </c:pt>
                <c:pt idx="18">
                  <c:v>385.49228473998295</c:v>
                </c:pt>
              </c:numCache>
            </c:numRef>
          </c:xVal>
          <c:yVal>
            <c:numRef>
              <c:f>Summary!$H$5:$H$23</c:f>
              <c:numCache>
                <c:formatCode>General</c:formatCode>
                <c:ptCount val="19"/>
                <c:pt idx="0">
                  <c:v>6.0230644432515759E-2</c:v>
                </c:pt>
                <c:pt idx="1">
                  <c:v>0.10504309321458404</c:v>
                </c:pt>
                <c:pt idx="2">
                  <c:v>0.15292153950619944</c:v>
                </c:pt>
                <c:pt idx="3">
                  <c:v>0.2007332675738325</c:v>
                </c:pt>
                <c:pt idx="4">
                  <c:v>0.23929114505268456</c:v>
                </c:pt>
                <c:pt idx="5">
                  <c:v>0.27833854139896008</c:v>
                </c:pt>
                <c:pt idx="6">
                  <c:v>0.31751801936709212</c:v>
                </c:pt>
                <c:pt idx="7">
                  <c:v>0.34716914064189075</c:v>
                </c:pt>
                <c:pt idx="8">
                  <c:v>0.38290058568555291</c:v>
                </c:pt>
                <c:pt idx="9">
                  <c:v>0.42035780774400638</c:v>
                </c:pt>
                <c:pt idx="10">
                  <c:v>0.46107650350844814</c:v>
                </c:pt>
                <c:pt idx="11">
                  <c:v>0.50291895862922353</c:v>
                </c:pt>
                <c:pt idx="12">
                  <c:v>0.53820329524856958</c:v>
                </c:pt>
                <c:pt idx="13">
                  <c:v>0.5777691645596541</c:v>
                </c:pt>
                <c:pt idx="14">
                  <c:v>0.61078104491808638</c:v>
                </c:pt>
                <c:pt idx="15">
                  <c:v>0.64569356468513672</c:v>
                </c:pt>
                <c:pt idx="16">
                  <c:v>0.69175787119669252</c:v>
                </c:pt>
                <c:pt idx="17">
                  <c:v>0.71421961460170436</c:v>
                </c:pt>
                <c:pt idx="18">
                  <c:v>0.71869695216309715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D3F-40C5-A087-1E704F53D684}"/>
            </c:ext>
          </c:extLst>
        </c:ser>
        <c:ser>
          <c:idx val="7"/>
          <c:order val="5"/>
          <c:spPr>
            <a:ln w="44450">
              <a:solidFill>
                <a:srgbClr val="FF0000"/>
              </a:solidFill>
              <a:prstDash val="sysDot"/>
            </a:ln>
          </c:spPr>
          <c:marker>
            <c:symbol val="none"/>
          </c:marker>
          <c:xVal>
            <c:numRef>
              <c:f>Summary!$K$49:$K$92</c:f>
              <c:numCache>
                <c:formatCode>General</c:formatCode>
                <c:ptCount val="44"/>
                <c:pt idx="0">
                  <c:v>780</c:v>
                </c:pt>
                <c:pt idx="1">
                  <c:v>770</c:v>
                </c:pt>
                <c:pt idx="2">
                  <c:v>760</c:v>
                </c:pt>
                <c:pt idx="3">
                  <c:v>750</c:v>
                </c:pt>
                <c:pt idx="4">
                  <c:v>740</c:v>
                </c:pt>
                <c:pt idx="5">
                  <c:v>730</c:v>
                </c:pt>
                <c:pt idx="6">
                  <c:v>720</c:v>
                </c:pt>
                <c:pt idx="7">
                  <c:v>710</c:v>
                </c:pt>
                <c:pt idx="8">
                  <c:v>700</c:v>
                </c:pt>
                <c:pt idx="9">
                  <c:v>690</c:v>
                </c:pt>
                <c:pt idx="10">
                  <c:v>680</c:v>
                </c:pt>
                <c:pt idx="11">
                  <c:v>670</c:v>
                </c:pt>
                <c:pt idx="12">
                  <c:v>660</c:v>
                </c:pt>
                <c:pt idx="13">
                  <c:v>650</c:v>
                </c:pt>
                <c:pt idx="14">
                  <c:v>640</c:v>
                </c:pt>
                <c:pt idx="15">
                  <c:v>637.77696930946286</c:v>
                </c:pt>
                <c:pt idx="16">
                  <c:v>613.55975703324805</c:v>
                </c:pt>
                <c:pt idx="17">
                  <c:v>591.70836956521737</c:v>
                </c:pt>
                <c:pt idx="18">
                  <c:v>569.73622762148341</c:v>
                </c:pt>
                <c:pt idx="19">
                  <c:v>547.67769820971864</c:v>
                </c:pt>
                <c:pt idx="20">
                  <c:v>525.14723785166245</c:v>
                </c:pt>
                <c:pt idx="21">
                  <c:v>503.13817455242969</c:v>
                </c:pt>
                <c:pt idx="22">
                  <c:v>481.30108375959082</c:v>
                </c:pt>
                <c:pt idx="23">
                  <c:v>459.09285805626592</c:v>
                </c:pt>
                <c:pt idx="24">
                  <c:v>437.02040601023015</c:v>
                </c:pt>
                <c:pt idx="25">
                  <c:v>414.95326406649616</c:v>
                </c:pt>
                <c:pt idx="26">
                  <c:v>392.89322570332479</c:v>
                </c:pt>
                <c:pt idx="27">
                  <c:v>371.02352621483374</c:v>
                </c:pt>
                <c:pt idx="28">
                  <c:v>348.84481457800507</c:v>
                </c:pt>
                <c:pt idx="29">
                  <c:v>327.16184782608696</c:v>
                </c:pt>
                <c:pt idx="30">
                  <c:v>305.40053708439893</c:v>
                </c:pt>
                <c:pt idx="31">
                  <c:v>283.21214514066497</c:v>
                </c:pt>
                <c:pt idx="32">
                  <c:v>260.95710358056266</c:v>
                </c:pt>
                <c:pt idx="33">
                  <c:v>238.83492007672632</c:v>
                </c:pt>
                <c:pt idx="34">
                  <c:v>217.33335677749358</c:v>
                </c:pt>
                <c:pt idx="35">
                  <c:v>194.70371163682864</c:v>
                </c:pt>
                <c:pt idx="36">
                  <c:v>173.11280051150894</c:v>
                </c:pt>
                <c:pt idx="37">
                  <c:v>150.88862212276214</c:v>
                </c:pt>
                <c:pt idx="38">
                  <c:v>129.01158248081839</c:v>
                </c:pt>
                <c:pt idx="39">
                  <c:v>106.90175511508951</c:v>
                </c:pt>
                <c:pt idx="40">
                  <c:v>84.459894501278768</c:v>
                </c:pt>
                <c:pt idx="41">
                  <c:v>62.57369565217391</c:v>
                </c:pt>
                <c:pt idx="42">
                  <c:v>41.623762787723784</c:v>
                </c:pt>
                <c:pt idx="43">
                  <c:v>16.702263427109976</c:v>
                </c:pt>
              </c:numCache>
            </c:numRef>
          </c:xVal>
          <c:yVal>
            <c:numRef>
              <c:f>Summary!$M$49:$M$92</c:f>
              <c:numCache>
                <c:formatCode>General</c:formatCode>
                <c:ptCount val="4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 formatCode="0.00">
                  <c:v>0.99307753666432907</c:v>
                </c:pt>
                <c:pt idx="16" formatCode="0.00">
                  <c:v>0.98299808825851098</c:v>
                </c:pt>
                <c:pt idx="17" formatCode="0.00">
                  <c:v>0.97429011800676091</c:v>
                </c:pt>
                <c:pt idx="18" formatCode="0.00">
                  <c:v>0.96463065850898655</c:v>
                </c:pt>
                <c:pt idx="19" formatCode="0.00">
                  <c:v>0.95421164745253062</c:v>
                </c:pt>
                <c:pt idx="20" formatCode="0.00">
                  <c:v>0.94162716951452796</c:v>
                </c:pt>
                <c:pt idx="21" formatCode="0.00">
                  <c:v>0.92969438332232024</c:v>
                </c:pt>
                <c:pt idx="22" formatCode="0.00">
                  <c:v>0.91650404136329655</c:v>
                </c:pt>
                <c:pt idx="23" formatCode="0.00">
                  <c:v>0.90094803821642311</c:v>
                </c:pt>
                <c:pt idx="24" formatCode="0.00">
                  <c:v>0.88565399902420527</c:v>
                </c:pt>
                <c:pt idx="25" formatCode="0.00">
                  <c:v>0.86766841237728964</c:v>
                </c:pt>
                <c:pt idx="26" formatCode="0.00">
                  <c:v>0.84705446035464649</c:v>
                </c:pt>
                <c:pt idx="27" formatCode="0.00">
                  <c:v>0.82380676155742927</c:v>
                </c:pt>
                <c:pt idx="28" formatCode="0.00">
                  <c:v>0.7974995873606251</c:v>
                </c:pt>
                <c:pt idx="29" formatCode="0.00">
                  <c:v>0.77011440744302861</c:v>
                </c:pt>
                <c:pt idx="30" formatCode="0.00">
                  <c:v>0.73825332071094196</c:v>
                </c:pt>
                <c:pt idx="31" formatCode="0.00">
                  <c:v>0.7057968453591974</c:v>
                </c:pt>
                <c:pt idx="32" formatCode="0.00">
                  <c:v>0.66690532588200691</c:v>
                </c:pt>
                <c:pt idx="33" formatCode="0.00">
                  <c:v>0.62556683747555331</c:v>
                </c:pt>
                <c:pt idx="34" formatCode="0.00">
                  <c:v>0.58405590920792239</c:v>
                </c:pt>
                <c:pt idx="35" formatCode="0.00">
                  <c:v>0.5397829096276</c:v>
                </c:pt>
                <c:pt idx="36" formatCode="0.00">
                  <c:v>0.49475331899722874</c:v>
                </c:pt>
                <c:pt idx="37" formatCode="0.00">
                  <c:v>0.45017415444497288</c:v>
                </c:pt>
                <c:pt idx="38" formatCode="0.00">
                  <c:v>0.39836312354626763</c:v>
                </c:pt>
                <c:pt idx="39" formatCode="0.00">
                  <c:v>0.33443974540734583</c:v>
                </c:pt>
                <c:pt idx="40" formatCode="0.00">
                  <c:v>0.27210318324299304</c:v>
                </c:pt>
                <c:pt idx="41" formatCode="0.00">
                  <c:v>0.20537546968133749</c:v>
                </c:pt>
                <c:pt idx="42" formatCode="0.00">
                  <c:v>0.12265573223254592</c:v>
                </c:pt>
                <c:pt idx="43" formatCode="0.00">
                  <c:v>4.6550229037429842E-2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D3F-40C5-A087-1E704F53D6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698624"/>
        <c:axId val="134699200"/>
      </c:scatterChart>
      <c:scatterChart>
        <c:scatterStyle val="smoothMarker"/>
        <c:varyColors val="0"/>
        <c:ser>
          <c:idx val="8"/>
          <c:order val="6"/>
          <c:tx>
            <c:v>hist</c:v>
          </c:tx>
          <c:spPr>
            <a:ln w="63500" cmpd="sng">
              <a:solidFill>
                <a:srgbClr val="FF00FF"/>
              </a:solidFill>
              <a:prstDash val="dash"/>
            </a:ln>
          </c:spPr>
          <c:marker>
            <c:symbol val="none"/>
          </c:marker>
          <c:xVal>
            <c:numRef>
              <c:f>Summary!$K$5:$K$93</c:f>
              <c:numCache>
                <c:formatCode>General</c:formatCode>
                <c:ptCount val="89"/>
                <c:pt idx="0">
                  <c:v>0.85369565217391308</c:v>
                </c:pt>
                <c:pt idx="1">
                  <c:v>11.135083120204602</c:v>
                </c:pt>
                <c:pt idx="2">
                  <c:v>33.422410485933497</c:v>
                </c:pt>
                <c:pt idx="3">
                  <c:v>58.73388427109974</c:v>
                </c:pt>
                <c:pt idx="4">
                  <c:v>80.813021099744248</c:v>
                </c:pt>
                <c:pt idx="5">
                  <c:v>103.13821611253198</c:v>
                </c:pt>
                <c:pt idx="6">
                  <c:v>125.01334398976982</c:v>
                </c:pt>
                <c:pt idx="7">
                  <c:v>146.85883312020459</c:v>
                </c:pt>
                <c:pt idx="8">
                  <c:v>169.29268542199489</c:v>
                </c:pt>
                <c:pt idx="9">
                  <c:v>191.38896739130433</c:v>
                </c:pt>
                <c:pt idx="10">
                  <c:v>213.67218670076724</c:v>
                </c:pt>
                <c:pt idx="11">
                  <c:v>236.04335358056264</c:v>
                </c:pt>
                <c:pt idx="12">
                  <c:v>257.4722186700767</c:v>
                </c:pt>
                <c:pt idx="13">
                  <c:v>279.9117902813299</c:v>
                </c:pt>
                <c:pt idx="14">
                  <c:v>301.1353484654731</c:v>
                </c:pt>
                <c:pt idx="15">
                  <c:v>323.88196930946287</c:v>
                </c:pt>
                <c:pt idx="16">
                  <c:v>345.64955562659844</c:v>
                </c:pt>
                <c:pt idx="17">
                  <c:v>367.58145140664959</c:v>
                </c:pt>
                <c:pt idx="18">
                  <c:v>389.99347826086949</c:v>
                </c:pt>
                <c:pt idx="19">
                  <c:v>412.13483375959072</c:v>
                </c:pt>
                <c:pt idx="20">
                  <c:v>434.29217071611248</c:v>
                </c:pt>
                <c:pt idx="21">
                  <c:v>456.02395460358053</c:v>
                </c:pt>
                <c:pt idx="22">
                  <c:v>478.81775575447568</c:v>
                </c:pt>
                <c:pt idx="23">
                  <c:v>500.86891943734014</c:v>
                </c:pt>
                <c:pt idx="24">
                  <c:v>522.76143222506391</c:v>
                </c:pt>
                <c:pt idx="25">
                  <c:v>544.19572890025574</c:v>
                </c:pt>
                <c:pt idx="26">
                  <c:v>567.09885869565221</c:v>
                </c:pt>
                <c:pt idx="27">
                  <c:v>589.13631393861897</c:v>
                </c:pt>
                <c:pt idx="28">
                  <c:v>611.68446291560099</c:v>
                </c:pt>
                <c:pt idx="29">
                  <c:v>633.05290601023012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  <c:pt idx="45">
                  <c:v>770</c:v>
                </c:pt>
                <c:pt idx="46">
                  <c:v>760</c:v>
                </c:pt>
                <c:pt idx="47">
                  <c:v>750</c:v>
                </c:pt>
                <c:pt idx="48">
                  <c:v>740</c:v>
                </c:pt>
                <c:pt idx="49">
                  <c:v>730</c:v>
                </c:pt>
                <c:pt idx="50">
                  <c:v>720</c:v>
                </c:pt>
                <c:pt idx="51">
                  <c:v>710</c:v>
                </c:pt>
                <c:pt idx="52">
                  <c:v>700</c:v>
                </c:pt>
                <c:pt idx="53">
                  <c:v>690</c:v>
                </c:pt>
                <c:pt idx="54">
                  <c:v>680</c:v>
                </c:pt>
                <c:pt idx="55">
                  <c:v>670</c:v>
                </c:pt>
                <c:pt idx="56">
                  <c:v>660</c:v>
                </c:pt>
                <c:pt idx="57">
                  <c:v>650</c:v>
                </c:pt>
                <c:pt idx="58">
                  <c:v>640</c:v>
                </c:pt>
                <c:pt idx="59">
                  <c:v>637.77696930946286</c:v>
                </c:pt>
                <c:pt idx="60">
                  <c:v>613.55975703324805</c:v>
                </c:pt>
                <c:pt idx="61">
                  <c:v>591.70836956521737</c:v>
                </c:pt>
                <c:pt idx="62">
                  <c:v>569.73622762148341</c:v>
                </c:pt>
                <c:pt idx="63">
                  <c:v>547.67769820971864</c:v>
                </c:pt>
                <c:pt idx="64">
                  <c:v>525.14723785166245</c:v>
                </c:pt>
                <c:pt idx="65">
                  <c:v>503.13817455242969</c:v>
                </c:pt>
                <c:pt idx="66">
                  <c:v>481.30108375959082</c:v>
                </c:pt>
                <c:pt idx="67">
                  <c:v>459.09285805626592</c:v>
                </c:pt>
                <c:pt idx="68">
                  <c:v>437.02040601023015</c:v>
                </c:pt>
                <c:pt idx="69">
                  <c:v>414.95326406649616</c:v>
                </c:pt>
                <c:pt idx="70">
                  <c:v>392.89322570332479</c:v>
                </c:pt>
                <c:pt idx="71">
                  <c:v>371.02352621483374</c:v>
                </c:pt>
                <c:pt idx="72">
                  <c:v>348.84481457800507</c:v>
                </c:pt>
                <c:pt idx="73">
                  <c:v>327.16184782608696</c:v>
                </c:pt>
                <c:pt idx="74">
                  <c:v>305.40053708439893</c:v>
                </c:pt>
                <c:pt idx="75">
                  <c:v>283.21214514066497</c:v>
                </c:pt>
                <c:pt idx="76">
                  <c:v>260.95710358056266</c:v>
                </c:pt>
                <c:pt idx="77">
                  <c:v>238.83492007672632</c:v>
                </c:pt>
                <c:pt idx="78">
                  <c:v>217.33335677749358</c:v>
                </c:pt>
                <c:pt idx="79">
                  <c:v>194.70371163682864</c:v>
                </c:pt>
                <c:pt idx="80">
                  <c:v>173.11280051150894</c:v>
                </c:pt>
                <c:pt idx="81">
                  <c:v>150.88862212276214</c:v>
                </c:pt>
                <c:pt idx="82">
                  <c:v>129.01158248081839</c:v>
                </c:pt>
                <c:pt idx="83">
                  <c:v>106.90175511508951</c:v>
                </c:pt>
                <c:pt idx="84">
                  <c:v>84.459894501278768</c:v>
                </c:pt>
                <c:pt idx="85">
                  <c:v>62.57369565217391</c:v>
                </c:pt>
                <c:pt idx="86">
                  <c:v>41.623762787723784</c:v>
                </c:pt>
                <c:pt idx="87">
                  <c:v>16.702263427109976</c:v>
                </c:pt>
                <c:pt idx="88">
                  <c:v>1.0101694373401535</c:v>
                </c:pt>
              </c:numCache>
            </c:numRef>
          </c:xVal>
          <c:yVal>
            <c:numRef>
              <c:f>Summary!$R$5:$R$93</c:f>
              <c:numCache>
                <c:formatCode>0.00</c:formatCode>
                <c:ptCount val="89"/>
                <c:pt idx="0">
                  <c:v>0.10832258589811537</c:v>
                </c:pt>
                <c:pt idx="1">
                  <c:v>9.5099718574799763E-2</c:v>
                </c:pt>
                <c:pt idx="2">
                  <c:v>6.9185620197764544E-2</c:v>
                </c:pt>
                <c:pt idx="3">
                  <c:v>4.3668756367307826E-2</c:v>
                </c:pt>
                <c:pt idx="4">
                  <c:v>2.4270647718507565E-2</c:v>
                </c:pt>
                <c:pt idx="5">
                  <c:v>6.9870974756114368E-3</c:v>
                </c:pt>
                <c:pt idx="6">
                  <c:v>7.9265549081709019E-3</c:v>
                </c:pt>
                <c:pt idx="7">
                  <c:v>2.0995441158260408E-2</c:v>
                </c:pt>
                <c:pt idx="8">
                  <c:v>3.2636688722407881E-2</c:v>
                </c:pt>
                <c:pt idx="9">
                  <c:v>4.2412317314280357E-2</c:v>
                </c:pt>
                <c:pt idx="10">
                  <c:v>5.0613722284241325E-2</c:v>
                </c:pt>
                <c:pt idx="11">
                  <c:v>5.7197866364741667E-2</c:v>
                </c:pt>
                <c:pt idx="12">
                  <c:v>6.1971078906059129E-2</c:v>
                </c:pt>
                <c:pt idx="13">
                  <c:v>6.5381385064985031E-2</c:v>
                </c:pt>
                <c:pt idx="14">
                  <c:v>6.7141201114618854E-2</c:v>
                </c:pt>
                <c:pt idx="15">
                  <c:v>6.7495799999034101E-2</c:v>
                </c:pt>
                <c:pt idx="16">
                  <c:v>6.6422157647835878E-2</c:v>
                </c:pt>
                <c:pt idx="17">
                  <c:v>6.4039236461785887E-2</c:v>
                </c:pt>
                <c:pt idx="18">
                  <c:v>6.0383224799867796E-2</c:v>
                </c:pt>
                <c:pt idx="19">
                  <c:v>5.5716677796433189E-2</c:v>
                </c:pt>
                <c:pt idx="20">
                  <c:v>5.0182315124521759E-2</c:v>
                </c:pt>
                <c:pt idx="21">
                  <c:v>4.4116492450763212E-2</c:v>
                </c:pt>
                <c:pt idx="22">
                  <c:v>3.7314814361521842E-2</c:v>
                </c:pt>
                <c:pt idx="23">
                  <c:v>3.0554654165074635E-2</c:v>
                </c:pt>
                <c:pt idx="24">
                  <c:v>2.3917585874017822E-2</c:v>
                </c:pt>
                <c:pt idx="25">
                  <c:v>1.7726496264964697E-2</c:v>
                </c:pt>
                <c:pt idx="26">
                  <c:v>1.1695653979903464E-2</c:v>
                </c:pt>
                <c:pt idx="27">
                  <c:v>6.6824255643395114E-3</c:v>
                </c:pt>
                <c:pt idx="28">
                  <c:v>2.5426018726072419E-3</c:v>
                </c:pt>
                <c:pt idx="29">
                  <c:v>3.3497880358468457E-4</c:v>
                </c:pt>
                <c:pt idx="30">
                  <c:v>1.0399935877126731E-3</c:v>
                </c:pt>
                <c:pt idx="31">
                  <c:v>1.854329343750627E-3</c:v>
                </c:pt>
                <c:pt idx="32">
                  <c:v>2.4346014974713226E-3</c:v>
                </c:pt>
                <c:pt idx="33">
                  <c:v>2.7875711717970653E-3</c:v>
                </c:pt>
                <c:pt idx="34">
                  <c:v>2.9246045614086391E-3</c:v>
                </c:pt>
                <c:pt idx="35">
                  <c:v>2.8620716277028002E-3</c:v>
                </c:pt>
                <c:pt idx="36">
                  <c:v>2.6217579999994189E-3</c:v>
                </c:pt>
                <c:pt idx="37">
                  <c:v>2.2312900829817295E-3</c:v>
                </c:pt>
                <c:pt idx="38">
                  <c:v>1.7245733703670219E-3</c:v>
                </c:pt>
                <c:pt idx="39">
                  <c:v>1.1422439648369753E-3</c:v>
                </c:pt>
                <c:pt idx="40">
                  <c:v>5.3213330419210614E-4</c:v>
                </c:pt>
                <c:pt idx="41">
                  <c:v>5.0253906249464464E-5</c:v>
                </c:pt>
                <c:pt idx="42">
                  <c:v>5.4124855500770064E-4</c:v>
                </c:pt>
                <c:pt idx="43">
                  <c:v>8.6851277956145889E-4</c:v>
                </c:pt>
                <c:pt idx="44">
                  <c:v>9.505224152318581E-4</c:v>
                </c:pt>
                <c:pt idx="45">
                  <c:v>8.6851277956145889E-4</c:v>
                </c:pt>
                <c:pt idx="46">
                  <c:v>5.4124855500770064E-4</c:v>
                </c:pt>
                <c:pt idx="47">
                  <c:v>5.0253906249464464E-5</c:v>
                </c:pt>
                <c:pt idx="48">
                  <c:v>5.3213330419210614E-4</c:v>
                </c:pt>
                <c:pt idx="49">
                  <c:v>1.1422439648369753E-3</c:v>
                </c:pt>
                <c:pt idx="50">
                  <c:v>1.7245733703670219E-3</c:v>
                </c:pt>
                <c:pt idx="51">
                  <c:v>2.2312900829817295E-3</c:v>
                </c:pt>
                <c:pt idx="52">
                  <c:v>2.6217579999994189E-3</c:v>
                </c:pt>
                <c:pt idx="53">
                  <c:v>2.8620716277028002E-3</c:v>
                </c:pt>
                <c:pt idx="54">
                  <c:v>2.9246045614086391E-3</c:v>
                </c:pt>
                <c:pt idx="55">
                  <c:v>2.7875711717970653E-3</c:v>
                </c:pt>
                <c:pt idx="56">
                  <c:v>2.4346014974713226E-3</c:v>
                </c:pt>
                <c:pt idx="57">
                  <c:v>1.854329343750627E-3</c:v>
                </c:pt>
                <c:pt idx="58">
                  <c:v>1.0399935877126731E-3</c:v>
                </c:pt>
                <c:pt idx="59">
                  <c:v>8.2683056205612449E-4</c:v>
                </c:pt>
                <c:pt idx="60">
                  <c:v>2.2480215983179397E-3</c:v>
                </c:pt>
                <c:pt idx="61">
                  <c:v>6.1565991209963089E-3</c:v>
                </c:pt>
                <c:pt idx="62">
                  <c:v>1.1050861529438349E-2</c:v>
                </c:pt>
                <c:pt idx="63">
                  <c:v>1.6764723443477569E-2</c:v>
                </c:pt>
                <c:pt idx="64">
                  <c:v>2.3209232054196893E-2</c:v>
                </c:pt>
                <c:pt idx="65">
                  <c:v>2.9859012200586954E-2</c:v>
                </c:pt>
                <c:pt idx="66">
                  <c:v>3.6557619807150665E-2</c:v>
                </c:pt>
                <c:pt idx="67">
                  <c:v>4.3221417765823444E-2</c:v>
                </c:pt>
                <c:pt idx="68">
                  <c:v>4.9451087144809502E-2</c:v>
                </c:pt>
                <c:pt idx="69">
                  <c:v>5.5056566577948551E-2</c:v>
                </c:pt>
                <c:pt idx="70">
                  <c:v>5.9828008284078749E-2</c:v>
                </c:pt>
                <c:pt idx="71">
                  <c:v>6.3554325588149885E-2</c:v>
                </c:pt>
                <c:pt idx="72">
                  <c:v>6.615365947978169E-2</c:v>
                </c:pt>
                <c:pt idx="73">
                  <c:v>6.7420367148731675E-2</c:v>
                </c:pt>
                <c:pt idx="74">
                  <c:v>6.7326511455158999E-2</c:v>
                </c:pt>
                <c:pt idx="75">
                  <c:v>6.5747666681858608E-2</c:v>
                </c:pt>
                <c:pt idx="76">
                  <c:v>6.2606631499383614E-2</c:v>
                </c:pt>
                <c:pt idx="77">
                  <c:v>5.7904345184928374E-2</c:v>
                </c:pt>
                <c:pt idx="78">
                  <c:v>5.1803880838308336E-2</c:v>
                </c:pt>
                <c:pt idx="79">
                  <c:v>4.373694435533515E-2</c:v>
                </c:pt>
                <c:pt idx="80">
                  <c:v>3.4445209757452133E-2</c:v>
                </c:pt>
                <c:pt idx="81">
                  <c:v>2.3216780387015801E-2</c:v>
                </c:pt>
                <c:pt idx="82">
                  <c:v>1.0450777621707263E-2</c:v>
                </c:pt>
                <c:pt idx="83">
                  <c:v>4.2844709853214757E-3</c:v>
                </c:pt>
                <c:pt idx="84">
                  <c:v>2.1295167179894825E-2</c:v>
                </c:pt>
                <c:pt idx="85">
                  <c:v>4.0116531493762819E-2</c:v>
                </c:pt>
                <c:pt idx="86">
                  <c:v>6.0497325771259713E-2</c:v>
                </c:pt>
                <c:pt idx="87">
                  <c:v>8.8289404504543506E-2</c:v>
                </c:pt>
                <c:pt idx="88">
                  <c:v>0.10811478483299805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3D3F-40C5-A087-1E704F53D6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699776"/>
        <c:axId val="134700352"/>
      </c:scatterChart>
      <c:valAx>
        <c:axId val="134698624"/>
        <c:scaling>
          <c:orientation val="minMax"/>
          <c:max val="700"/>
          <c:min val="0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Pressure</a:t>
                </a:r>
                <a:r>
                  <a:rPr lang="en-US" baseline="0"/>
                  <a:t> </a:t>
                </a:r>
                <a:r>
                  <a:rPr lang="en-US"/>
                  <a:t>p, kPa</a:t>
                </a:r>
              </a:p>
            </c:rich>
          </c:tx>
          <c:layout>
            <c:manualLayout>
              <c:xMode val="edge"/>
              <c:yMode val="edge"/>
              <c:x val="0.39879745366062869"/>
              <c:y val="0.8872941355078113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vert="horz"/>
          <a:lstStyle/>
          <a:p>
            <a:pPr>
              <a:defRPr sz="3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34699200"/>
        <c:crosses val="autoZero"/>
        <c:crossBetween val="midCat"/>
        <c:majorUnit val="100"/>
      </c:valAx>
      <c:valAx>
        <c:axId val="134699200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 sz="8000"/>
                </a:pPr>
                <a:r>
                  <a:rPr lang="en-US" sz="4000" b="1" i="0" baseline="0">
                    <a:effectLst/>
                  </a:rPr>
                  <a:t>Rmax/R</a:t>
                </a:r>
                <a:endParaRPr lang="en-US" sz="8000">
                  <a:effectLst/>
                </a:endParaRP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 sz="3200"/>
            </a:pPr>
            <a:endParaRPr lang="en-US"/>
          </a:p>
        </c:txPr>
        <c:crossAx val="134698624"/>
        <c:crossesAt val="0"/>
        <c:crossBetween val="midCat"/>
      </c:valAx>
      <c:valAx>
        <c:axId val="1346997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34700352"/>
        <c:crosses val="autoZero"/>
        <c:crossBetween val="midCat"/>
      </c:valAx>
      <c:valAx>
        <c:axId val="134700352"/>
        <c:scaling>
          <c:orientation val="minMax"/>
          <c:max val="0.4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lv-LV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∆</a:t>
                </a: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Rmax/R</a:t>
                </a:r>
                <a:endParaRPr lang="lv-LV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3200"/>
            </a:pPr>
            <a:endParaRPr lang="en-US"/>
          </a:p>
        </c:txPr>
        <c:crossAx val="134699776"/>
        <c:crosses val="max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40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44450">
              <a:solidFill>
                <a:srgbClr val="0000CC"/>
              </a:solidFill>
              <a:prstDash val="solid"/>
            </a:ln>
          </c:spPr>
          <c:marker>
            <c:symbol val="none"/>
          </c:marker>
          <c:xVal>
            <c:numRef>
              <c:f>[1]Sheet1!$A$5:$A$17</c:f>
              <c:numCache>
                <c:formatCode>General</c:formatCode>
                <c:ptCount val="13"/>
                <c:pt idx="0">
                  <c:v>3.0304347826086957</c:v>
                </c:pt>
                <c:pt idx="1">
                  <c:v>17.203132992327365</c:v>
                </c:pt>
                <c:pt idx="2">
                  <c:v>39.771227621483376</c:v>
                </c:pt>
                <c:pt idx="3">
                  <c:v>61.043056265984653</c:v>
                </c:pt>
                <c:pt idx="4">
                  <c:v>84.051956521739115</c:v>
                </c:pt>
                <c:pt idx="5">
                  <c:v>105.48058823529412</c:v>
                </c:pt>
                <c:pt idx="6">
                  <c:v>128.4918030690537</c:v>
                </c:pt>
                <c:pt idx="7">
                  <c:v>149.67453964194374</c:v>
                </c:pt>
                <c:pt idx="8">
                  <c:v>171.61030690537086</c:v>
                </c:pt>
                <c:pt idx="9">
                  <c:v>194.96001278772377</c:v>
                </c:pt>
                <c:pt idx="10">
                  <c:v>217.3030818414322</c:v>
                </c:pt>
                <c:pt idx="11">
                  <c:v>239.00952685421996</c:v>
                </c:pt>
                <c:pt idx="12">
                  <c:v>258.24909207161124</c:v>
                </c:pt>
              </c:numCache>
            </c:numRef>
          </c:xVal>
          <c:yVal>
            <c:numRef>
              <c:f>[1]Sheet1!$C$5:$C$17</c:f>
              <c:numCache>
                <c:formatCode>General</c:formatCode>
                <c:ptCount val="13"/>
                <c:pt idx="0">
                  <c:v>0.29011716102329493</c:v>
                </c:pt>
                <c:pt idx="1">
                  <c:v>0.45318076292303566</c:v>
                </c:pt>
                <c:pt idx="2">
                  <c:v>0.56189862456085171</c:v>
                </c:pt>
                <c:pt idx="3">
                  <c:v>0.62694919288022011</c:v>
                </c:pt>
                <c:pt idx="4">
                  <c:v>0.68609395057671752</c:v>
                </c:pt>
                <c:pt idx="5">
                  <c:v>0.73105743021516356</c:v>
                </c:pt>
                <c:pt idx="6">
                  <c:v>0.76906505092877231</c:v>
                </c:pt>
                <c:pt idx="7">
                  <c:v>0.79457570709700021</c:v>
                </c:pt>
                <c:pt idx="8">
                  <c:v>0.82340841391111219</c:v>
                </c:pt>
                <c:pt idx="9">
                  <c:v>0.85412104264600386</c:v>
                </c:pt>
                <c:pt idx="10">
                  <c:v>0.87557290564970425</c:v>
                </c:pt>
                <c:pt idx="11">
                  <c:v>0.89279061481156718</c:v>
                </c:pt>
                <c:pt idx="12">
                  <c:v>0.87089241651619298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E7C-48D0-A7DF-06996AD39699}"/>
            </c:ext>
          </c:extLst>
        </c:ser>
        <c:ser>
          <c:idx val="2"/>
          <c:order val="1"/>
          <c:spPr>
            <a:ln w="44450">
              <a:solidFill>
                <a:srgbClr val="00CC00"/>
              </a:solidFill>
            </a:ln>
          </c:spPr>
          <c:marker>
            <c:symbol val="none"/>
          </c:marker>
          <c:xVal>
            <c:numRef>
              <c:f>[1]Sheet1!$F$5:$F$23</c:f>
              <c:numCache>
                <c:formatCode>General</c:formatCode>
                <c:ptCount val="19"/>
                <c:pt idx="0">
                  <c:v>2.8719693094629157</c:v>
                </c:pt>
                <c:pt idx="1">
                  <c:v>15.305</c:v>
                </c:pt>
                <c:pt idx="2">
                  <c:v>37.668363171355495</c:v>
                </c:pt>
                <c:pt idx="3">
                  <c:v>60.290025575447565</c:v>
                </c:pt>
                <c:pt idx="4">
                  <c:v>82.066368286445012</c:v>
                </c:pt>
                <c:pt idx="5">
                  <c:v>105.0586189258312</c:v>
                </c:pt>
                <c:pt idx="6">
                  <c:v>125.99924552429667</c:v>
                </c:pt>
                <c:pt idx="7">
                  <c:v>148.56955242966751</c:v>
                </c:pt>
                <c:pt idx="8">
                  <c:v>170.83433503836315</c:v>
                </c:pt>
                <c:pt idx="9">
                  <c:v>191.91268542199487</c:v>
                </c:pt>
                <c:pt idx="10">
                  <c:v>214.13216112531967</c:v>
                </c:pt>
                <c:pt idx="11">
                  <c:v>237.07542199488489</c:v>
                </c:pt>
                <c:pt idx="12">
                  <c:v>259.04140664961636</c:v>
                </c:pt>
                <c:pt idx="13">
                  <c:v>281.83391304347828</c:v>
                </c:pt>
                <c:pt idx="14">
                  <c:v>303.28081841432225</c:v>
                </c:pt>
                <c:pt idx="15">
                  <c:v>325.49094629156008</c:v>
                </c:pt>
                <c:pt idx="16">
                  <c:v>347.83081841432221</c:v>
                </c:pt>
                <c:pt idx="17">
                  <c:v>369.56378516624039</c:v>
                </c:pt>
                <c:pt idx="18">
                  <c:v>385.70961636828639</c:v>
                </c:pt>
              </c:numCache>
            </c:numRef>
          </c:xVal>
          <c:yVal>
            <c:numRef>
              <c:f>[1]Sheet1!$H$5:$H$23</c:f>
              <c:numCache>
                <c:formatCode>General</c:formatCode>
                <c:ptCount val="19"/>
                <c:pt idx="0">
                  <c:v>0.306966181696055</c:v>
                </c:pt>
                <c:pt idx="1">
                  <c:v>0.48792071979637336</c:v>
                </c:pt>
                <c:pt idx="2">
                  <c:v>0.59654231732941909</c:v>
                </c:pt>
                <c:pt idx="3">
                  <c:v>0.6614759679629012</c:v>
                </c:pt>
                <c:pt idx="4">
                  <c:v>0.70759822716931942</c:v>
                </c:pt>
                <c:pt idx="5">
                  <c:v>0.74602470328105253</c:v>
                </c:pt>
                <c:pt idx="6">
                  <c:v>0.77941599754604285</c:v>
                </c:pt>
                <c:pt idx="7">
                  <c:v>0.80758122722460401</c:v>
                </c:pt>
                <c:pt idx="8">
                  <c:v>0.83112941266862894</c:v>
                </c:pt>
                <c:pt idx="9">
                  <c:v>0.85159506253245987</c:v>
                </c:pt>
                <c:pt idx="10">
                  <c:v>0.87242937240381147</c:v>
                </c:pt>
                <c:pt idx="11">
                  <c:v>0.88486202830821625</c:v>
                </c:pt>
                <c:pt idx="12">
                  <c:v>0.89843479637071477</c:v>
                </c:pt>
                <c:pt idx="13">
                  <c:v>0.90883086740218011</c:v>
                </c:pt>
                <c:pt idx="14">
                  <c:v>0.91857930015223899</c:v>
                </c:pt>
                <c:pt idx="15">
                  <c:v>0.92846054850574844</c:v>
                </c:pt>
                <c:pt idx="16">
                  <c:v>0.93547334933090731</c:v>
                </c:pt>
                <c:pt idx="17">
                  <c:v>0.94231911704799598</c:v>
                </c:pt>
                <c:pt idx="18">
                  <c:v>0.93853756668892285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E7C-48D0-A7DF-06996AD39699}"/>
            </c:ext>
          </c:extLst>
        </c:ser>
        <c:ser>
          <c:idx val="9"/>
          <c:order val="2"/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[1]Sheet1!$K$5:$K$49</c:f>
              <c:numCache>
                <c:formatCode>General</c:formatCode>
                <c:ptCount val="45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640</c:v>
                </c:pt>
                <c:pt idx="32">
                  <c:v>650</c:v>
                </c:pt>
                <c:pt idx="33">
                  <c:v>660</c:v>
                </c:pt>
                <c:pt idx="34">
                  <c:v>670</c:v>
                </c:pt>
                <c:pt idx="35">
                  <c:v>680</c:v>
                </c:pt>
                <c:pt idx="36">
                  <c:v>690</c:v>
                </c:pt>
                <c:pt idx="37">
                  <c:v>700</c:v>
                </c:pt>
                <c:pt idx="38">
                  <c:v>710</c:v>
                </c:pt>
                <c:pt idx="39">
                  <c:v>720</c:v>
                </c:pt>
                <c:pt idx="40">
                  <c:v>730</c:v>
                </c:pt>
                <c:pt idx="41">
                  <c:v>740</c:v>
                </c:pt>
                <c:pt idx="42">
                  <c:v>750</c:v>
                </c:pt>
                <c:pt idx="43">
                  <c:v>760</c:v>
                </c:pt>
                <c:pt idx="44">
                  <c:v>770</c:v>
                </c:pt>
              </c:numCache>
            </c:numRef>
          </c:xVal>
          <c:yVal>
            <c:numRef>
              <c:f>[1]Sheet1!$M$5:$M$49</c:f>
              <c:numCache>
                <c:formatCode>General</c:formatCode>
                <c:ptCount val="45"/>
                <c:pt idx="0">
                  <c:v>0.37041700090859475</c:v>
                </c:pt>
                <c:pt idx="1">
                  <c:v>0.56225107519961548</c:v>
                </c:pt>
                <c:pt idx="2">
                  <c:v>0.65650869717100002</c:v>
                </c:pt>
                <c:pt idx="3">
                  <c:v>0.71511936802841103</c:v>
                </c:pt>
                <c:pt idx="4">
                  <c:v>0.76569082975965863</c:v>
                </c:pt>
                <c:pt idx="5">
                  <c:v>0.79698930813957336</c:v>
                </c:pt>
                <c:pt idx="6">
                  <c:v>0.82808799898600005</c:v>
                </c:pt>
                <c:pt idx="7">
                  <c:v>0.84765309676585388</c:v>
                </c:pt>
                <c:pt idx="8">
                  <c:v>0.86717149339205568</c:v>
                </c:pt>
                <c:pt idx="9">
                  <c:v>0.88068423834304654</c:v>
                </c:pt>
                <c:pt idx="10">
                  <c:v>0.89530273908950353</c:v>
                </c:pt>
                <c:pt idx="11">
                  <c:v>0.90713807614449726</c:v>
                </c:pt>
                <c:pt idx="12">
                  <c:v>0.91684275910002666</c:v>
                </c:pt>
                <c:pt idx="13">
                  <c:v>0.92817997217071457</c:v>
                </c:pt>
                <c:pt idx="14">
                  <c:v>0.93568233271671686</c:v>
                </c:pt>
                <c:pt idx="15">
                  <c:v>0.94324899584606392</c:v>
                </c:pt>
                <c:pt idx="16">
                  <c:v>0.94992737725680776</c:v>
                </c:pt>
                <c:pt idx="17">
                  <c:v>0.95522526546879216</c:v>
                </c:pt>
                <c:pt idx="18">
                  <c:v>0.96147660238615684</c:v>
                </c:pt>
                <c:pt idx="19">
                  <c:v>0.9668719901462246</c:v>
                </c:pt>
                <c:pt idx="20">
                  <c:v>0.97252528591070864</c:v>
                </c:pt>
                <c:pt idx="21">
                  <c:v>0.97623034452074486</c:v>
                </c:pt>
                <c:pt idx="22">
                  <c:v>0.98046427224337973</c:v>
                </c:pt>
                <c:pt idx="23">
                  <c:v>0.9840831480937825</c:v>
                </c:pt>
                <c:pt idx="24">
                  <c:v>0.98740274686026985</c:v>
                </c:pt>
                <c:pt idx="25">
                  <c:v>0.99146539739730755</c:v>
                </c:pt>
                <c:pt idx="26">
                  <c:v>0.99422537915826092</c:v>
                </c:pt>
                <c:pt idx="27">
                  <c:v>0.99749725235871989</c:v>
                </c:pt>
                <c:pt idx="28">
                  <c:v>0.99972662299103054</c:v>
                </c:pt>
                <c:pt idx="29">
                  <c:v>1</c:v>
                </c:pt>
                <c:pt idx="30">
                  <c:v>0.99518319343071415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E7C-48D0-A7DF-06996AD39699}"/>
            </c:ext>
          </c:extLst>
        </c:ser>
        <c:ser>
          <c:idx val="10"/>
          <c:order val="3"/>
          <c:spPr>
            <a:ln w="44450">
              <a:solidFill>
                <a:srgbClr val="0000CC"/>
              </a:solidFill>
              <a:prstDash val="sysDash"/>
            </a:ln>
          </c:spPr>
          <c:marker>
            <c:symbol val="none"/>
          </c:marker>
          <c:xVal>
            <c:numRef>
              <c:f>[1]Sheet1!$A$17:$A$29</c:f>
              <c:numCache>
                <c:formatCode>General</c:formatCode>
                <c:ptCount val="13"/>
                <c:pt idx="0">
                  <c:v>258.24909207161124</c:v>
                </c:pt>
                <c:pt idx="1">
                  <c:v>242.27011508951406</c:v>
                </c:pt>
                <c:pt idx="2">
                  <c:v>220.45421994884907</c:v>
                </c:pt>
                <c:pt idx="3">
                  <c:v>198.36985933503837</c:v>
                </c:pt>
                <c:pt idx="4">
                  <c:v>176.30819693094628</c:v>
                </c:pt>
                <c:pt idx="5">
                  <c:v>154.89530690537083</c:v>
                </c:pt>
                <c:pt idx="6">
                  <c:v>132.6828388746803</c:v>
                </c:pt>
                <c:pt idx="7">
                  <c:v>112.35397698209718</c:v>
                </c:pt>
                <c:pt idx="8">
                  <c:v>90.295460358056246</c:v>
                </c:pt>
                <c:pt idx="9">
                  <c:v>67.85916879795397</c:v>
                </c:pt>
                <c:pt idx="10">
                  <c:v>44.580179028132989</c:v>
                </c:pt>
                <c:pt idx="11">
                  <c:v>22.537173913043478</c:v>
                </c:pt>
                <c:pt idx="12">
                  <c:v>3.2815856777493608</c:v>
                </c:pt>
              </c:numCache>
            </c:numRef>
          </c:xVal>
          <c:yVal>
            <c:numRef>
              <c:f>[1]Sheet1!$C$17:$C$29</c:f>
              <c:numCache>
                <c:formatCode>General</c:formatCode>
                <c:ptCount val="13"/>
                <c:pt idx="0">
                  <c:v>0.87089241651619298</c:v>
                </c:pt>
                <c:pt idx="1">
                  <c:v>0.85769223191973576</c:v>
                </c:pt>
                <c:pt idx="2">
                  <c:v>0.84835859182335693</c:v>
                </c:pt>
                <c:pt idx="3">
                  <c:v>0.83681746281601432</c:v>
                </c:pt>
                <c:pt idx="4">
                  <c:v>0.82212131569810787</c:v>
                </c:pt>
                <c:pt idx="5">
                  <c:v>0.79716304036389996</c:v>
                </c:pt>
                <c:pt idx="6">
                  <c:v>0.75940069025733792</c:v>
                </c:pt>
                <c:pt idx="7">
                  <c:v>0.71388276424019903</c:v>
                </c:pt>
                <c:pt idx="8">
                  <c:v>0.64484288879525453</c:v>
                </c:pt>
                <c:pt idx="9">
                  <c:v>0.54173944026626386</c:v>
                </c:pt>
                <c:pt idx="10">
                  <c:v>0.40162228813341849</c:v>
                </c:pt>
                <c:pt idx="11">
                  <c:v>0.17254617408356579</c:v>
                </c:pt>
                <c:pt idx="12">
                  <c:v>0.22607053956020284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E7C-48D0-A7DF-06996AD39699}"/>
            </c:ext>
          </c:extLst>
        </c:ser>
        <c:ser>
          <c:idx val="11"/>
          <c:order val="4"/>
          <c:spPr>
            <a:ln w="44450">
              <a:solidFill>
                <a:srgbClr val="00CC00"/>
              </a:solidFill>
              <a:prstDash val="sysDash"/>
            </a:ln>
          </c:spPr>
          <c:marker>
            <c:symbol val="none"/>
          </c:marker>
          <c:xVal>
            <c:numRef>
              <c:f>[1]Sheet1!$F$23:$F$42</c:f>
              <c:numCache>
                <c:formatCode>General</c:formatCode>
                <c:ptCount val="20"/>
                <c:pt idx="0">
                  <c:v>385.70961636828639</c:v>
                </c:pt>
                <c:pt idx="1">
                  <c:v>368.0770588235294</c:v>
                </c:pt>
                <c:pt idx="2">
                  <c:v>344.8597058823529</c:v>
                </c:pt>
                <c:pt idx="3">
                  <c:v>322.48166240409211</c:v>
                </c:pt>
                <c:pt idx="4">
                  <c:v>300.91019181585676</c:v>
                </c:pt>
                <c:pt idx="5">
                  <c:v>279.06556265984653</c:v>
                </c:pt>
                <c:pt idx="6">
                  <c:v>257.16222506393859</c:v>
                </c:pt>
                <c:pt idx="7">
                  <c:v>235.27740409207161</c:v>
                </c:pt>
                <c:pt idx="8">
                  <c:v>213.92769820971867</c:v>
                </c:pt>
                <c:pt idx="9">
                  <c:v>191.56554987212274</c:v>
                </c:pt>
                <c:pt idx="10">
                  <c:v>169.63515345268544</c:v>
                </c:pt>
                <c:pt idx="11">
                  <c:v>149.27083120204605</c:v>
                </c:pt>
                <c:pt idx="12">
                  <c:v>127.68026854219947</c:v>
                </c:pt>
                <c:pt idx="13">
                  <c:v>107.12</c:v>
                </c:pt>
                <c:pt idx="14">
                  <c:v>79.632941176470581</c:v>
                </c:pt>
                <c:pt idx="15">
                  <c:v>58.810434782608695</c:v>
                </c:pt>
                <c:pt idx="16">
                  <c:v>38.312237851662402</c:v>
                </c:pt>
                <c:pt idx="17">
                  <c:v>15.717365728900255</c:v>
                </c:pt>
                <c:pt idx="18">
                  <c:v>3.2397058823529408</c:v>
                </c:pt>
                <c:pt idx="19">
                  <c:v>3.0463682864450128</c:v>
                </c:pt>
              </c:numCache>
            </c:numRef>
          </c:xVal>
          <c:yVal>
            <c:numRef>
              <c:f>[1]Sheet1!$H$23:$H$42</c:f>
              <c:numCache>
                <c:formatCode>General</c:formatCode>
                <c:ptCount val="20"/>
                <c:pt idx="0">
                  <c:v>0.93853756668892285</c:v>
                </c:pt>
                <c:pt idx="1">
                  <c:v>0.92664547115385587</c:v>
                </c:pt>
                <c:pt idx="2">
                  <c:v>0.92170331380391435</c:v>
                </c:pt>
                <c:pt idx="3">
                  <c:v>0.92027098827372544</c:v>
                </c:pt>
                <c:pt idx="4">
                  <c:v>0.91631758929380347</c:v>
                </c:pt>
                <c:pt idx="5">
                  <c:v>0.9080391634349757</c:v>
                </c:pt>
                <c:pt idx="6">
                  <c:v>0.89817559461435548</c:v>
                </c:pt>
                <c:pt idx="7">
                  <c:v>0.89020309717531454</c:v>
                </c:pt>
                <c:pt idx="8">
                  <c:v>0.87727340825989664</c:v>
                </c:pt>
                <c:pt idx="9">
                  <c:v>0.85718478090412575</c:v>
                </c:pt>
                <c:pt idx="10">
                  <c:v>0.84022060611126426</c:v>
                </c:pt>
                <c:pt idx="11">
                  <c:v>0.81333512127990915</c:v>
                </c:pt>
                <c:pt idx="12">
                  <c:v>0.78134054023106059</c:v>
                </c:pt>
                <c:pt idx="13">
                  <c:v>0.71782678169787584</c:v>
                </c:pt>
                <c:pt idx="14">
                  <c:v>0.65866925918989638</c:v>
                </c:pt>
                <c:pt idx="15">
                  <c:v>0.5559455833939283</c:v>
                </c:pt>
                <c:pt idx="16">
                  <c:v>0.36756878740357196</c:v>
                </c:pt>
                <c:pt idx="17">
                  <c:v>0.20580739439186871</c:v>
                </c:pt>
                <c:pt idx="18">
                  <c:v>0.20373188501618059</c:v>
                </c:pt>
                <c:pt idx="19">
                  <c:v>0.40875646265322263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E7C-48D0-A7DF-06996AD39699}"/>
            </c:ext>
          </c:extLst>
        </c:ser>
        <c:ser>
          <c:idx val="12"/>
          <c:order val="5"/>
          <c:spPr>
            <a:ln w="44450"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[1]Sheet1!$K$50:$K$95</c:f>
              <c:numCache>
                <c:formatCode>General</c:formatCode>
                <c:ptCount val="46"/>
                <c:pt idx="0">
                  <c:v>780</c:v>
                </c:pt>
                <c:pt idx="1">
                  <c:v>780</c:v>
                </c:pt>
                <c:pt idx="2">
                  <c:v>770</c:v>
                </c:pt>
                <c:pt idx="3">
                  <c:v>760</c:v>
                </c:pt>
                <c:pt idx="4">
                  <c:v>750</c:v>
                </c:pt>
                <c:pt idx="5">
                  <c:v>740</c:v>
                </c:pt>
                <c:pt idx="6">
                  <c:v>730</c:v>
                </c:pt>
                <c:pt idx="7">
                  <c:v>720</c:v>
                </c:pt>
                <c:pt idx="8">
                  <c:v>710</c:v>
                </c:pt>
                <c:pt idx="9">
                  <c:v>700</c:v>
                </c:pt>
                <c:pt idx="10">
                  <c:v>690</c:v>
                </c:pt>
                <c:pt idx="11">
                  <c:v>680</c:v>
                </c:pt>
                <c:pt idx="12">
                  <c:v>670</c:v>
                </c:pt>
                <c:pt idx="13">
                  <c:v>660</c:v>
                </c:pt>
                <c:pt idx="14">
                  <c:v>650</c:v>
                </c:pt>
                <c:pt idx="15">
                  <c:v>640</c:v>
                </c:pt>
                <c:pt idx="16">
                  <c:v>630</c:v>
                </c:pt>
                <c:pt idx="17">
                  <c:v>620</c:v>
                </c:pt>
                <c:pt idx="18">
                  <c:v>608.11084398976982</c:v>
                </c:pt>
                <c:pt idx="19">
                  <c:v>586.54964194373395</c:v>
                </c:pt>
                <c:pt idx="20">
                  <c:v>564.93767263427117</c:v>
                </c:pt>
                <c:pt idx="21">
                  <c:v>543.28792838874665</c:v>
                </c:pt>
                <c:pt idx="22">
                  <c:v>520.84338874680293</c:v>
                </c:pt>
                <c:pt idx="23">
                  <c:v>498.58466751918161</c:v>
                </c:pt>
                <c:pt idx="24">
                  <c:v>476.51801790281326</c:v>
                </c:pt>
                <c:pt idx="25">
                  <c:v>454.05025575447576</c:v>
                </c:pt>
                <c:pt idx="26">
                  <c:v>432.36112531969309</c:v>
                </c:pt>
                <c:pt idx="27">
                  <c:v>409.93759590792843</c:v>
                </c:pt>
                <c:pt idx="28">
                  <c:v>388.23101023017898</c:v>
                </c:pt>
                <c:pt idx="29">
                  <c:v>366.23043478260871</c:v>
                </c:pt>
                <c:pt idx="30">
                  <c:v>344.29492327365728</c:v>
                </c:pt>
                <c:pt idx="31">
                  <c:v>322.66374680306905</c:v>
                </c:pt>
                <c:pt idx="32">
                  <c:v>299.66432225063937</c:v>
                </c:pt>
                <c:pt idx="33">
                  <c:v>277.22731457800512</c:v>
                </c:pt>
                <c:pt idx="34">
                  <c:v>255.42008951406646</c:v>
                </c:pt>
                <c:pt idx="35">
                  <c:v>234.31934782608695</c:v>
                </c:pt>
                <c:pt idx="36">
                  <c:v>210.99722506393863</c:v>
                </c:pt>
                <c:pt idx="37">
                  <c:v>189.6898081841432</c:v>
                </c:pt>
                <c:pt idx="38">
                  <c:v>167.09630434782608</c:v>
                </c:pt>
                <c:pt idx="39">
                  <c:v>146.18134271099746</c:v>
                </c:pt>
                <c:pt idx="40">
                  <c:v>124.22250639386188</c:v>
                </c:pt>
                <c:pt idx="41">
                  <c:v>100.43228900255754</c:v>
                </c:pt>
                <c:pt idx="42">
                  <c:v>78.024565217391299</c:v>
                </c:pt>
                <c:pt idx="43">
                  <c:v>56.976023017902811</c:v>
                </c:pt>
                <c:pt idx="44">
                  <c:v>36.14126598465473</c:v>
                </c:pt>
                <c:pt idx="45">
                  <c:v>13.324769820971868</c:v>
                </c:pt>
              </c:numCache>
            </c:numRef>
          </c:xVal>
          <c:yVal>
            <c:numRef>
              <c:f>[1]Sheet1!$M$50:$M$95</c:f>
              <c:numCache>
                <c:formatCode>General</c:formatCode>
                <c:ptCount val="4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0.99205463581744924</c:v>
                </c:pt>
                <c:pt idx="19">
                  <c:v>0.98749584288949599</c:v>
                </c:pt>
                <c:pt idx="20">
                  <c:v>0.9852785028417046</c:v>
                </c:pt>
                <c:pt idx="21">
                  <c:v>0.98339421607764954</c:v>
                </c:pt>
                <c:pt idx="22">
                  <c:v>0.98151279836475858</c:v>
                </c:pt>
                <c:pt idx="23">
                  <c:v>0.97954706181752571</c:v>
                </c:pt>
                <c:pt idx="24">
                  <c:v>0.97906832174439218</c:v>
                </c:pt>
                <c:pt idx="25">
                  <c:v>0.97735279677569309</c:v>
                </c:pt>
                <c:pt idx="26">
                  <c:v>0.97440520081861925</c:v>
                </c:pt>
                <c:pt idx="27">
                  <c:v>0.9704972228852683</c:v>
                </c:pt>
                <c:pt idx="28">
                  <c:v>0.96725358811848217</c:v>
                </c:pt>
                <c:pt idx="29">
                  <c:v>0.96283892504010571</c:v>
                </c:pt>
                <c:pt idx="30">
                  <c:v>0.95820521516257817</c:v>
                </c:pt>
                <c:pt idx="31">
                  <c:v>0.95286248973281185</c:v>
                </c:pt>
                <c:pt idx="32">
                  <c:v>0.94637227234421684</c:v>
                </c:pt>
                <c:pt idx="33">
                  <c:v>0.93760934151741859</c:v>
                </c:pt>
                <c:pt idx="34">
                  <c:v>0.92747368943380737</c:v>
                </c:pt>
                <c:pt idx="35">
                  <c:v>0.9184767739494607</c:v>
                </c:pt>
                <c:pt idx="36">
                  <c:v>0.90601415413200359</c:v>
                </c:pt>
                <c:pt idx="37">
                  <c:v>0.89048183076851273</c:v>
                </c:pt>
                <c:pt idx="38">
                  <c:v>0.87050079534993363</c:v>
                </c:pt>
                <c:pt idx="39">
                  <c:v>0.84787773322962889</c:v>
                </c:pt>
                <c:pt idx="40">
                  <c:v>0.81808066614909791</c:v>
                </c:pt>
                <c:pt idx="41">
                  <c:v>0.76806503399191817</c:v>
                </c:pt>
                <c:pt idx="42">
                  <c:v>0.70492843361380919</c:v>
                </c:pt>
                <c:pt idx="43">
                  <c:v>0.61452940741573703</c:v>
                </c:pt>
                <c:pt idx="44">
                  <c:v>0.43443440496048713</c:v>
                </c:pt>
                <c:pt idx="45">
                  <c:v>0.22376588706117664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E7C-48D0-A7DF-06996AD39699}"/>
            </c:ext>
          </c:extLst>
        </c:ser>
        <c:ser>
          <c:idx val="13"/>
          <c:order val="6"/>
          <c:spPr>
            <a:ln w="44450">
              <a:solidFill>
                <a:srgbClr val="0000CC"/>
              </a:solidFill>
            </a:ln>
          </c:spPr>
          <c:marker>
            <c:symbol val="none"/>
          </c:marker>
          <c:xVal>
            <c:numRef>
              <c:f>[1]Sheet1!$A$5:$A$29</c:f>
              <c:numCache>
                <c:formatCode>General</c:formatCode>
                <c:ptCount val="25"/>
                <c:pt idx="0">
                  <c:v>3.0304347826086957</c:v>
                </c:pt>
                <c:pt idx="1">
                  <c:v>17.203132992327365</c:v>
                </c:pt>
                <c:pt idx="2">
                  <c:v>39.771227621483376</c:v>
                </c:pt>
                <c:pt idx="3">
                  <c:v>61.043056265984653</c:v>
                </c:pt>
                <c:pt idx="4">
                  <c:v>84.051956521739115</c:v>
                </c:pt>
                <c:pt idx="5">
                  <c:v>105.48058823529412</c:v>
                </c:pt>
                <c:pt idx="6">
                  <c:v>128.4918030690537</c:v>
                </c:pt>
                <c:pt idx="7">
                  <c:v>149.67453964194374</c:v>
                </c:pt>
                <c:pt idx="8">
                  <c:v>171.61030690537086</c:v>
                </c:pt>
                <c:pt idx="9">
                  <c:v>194.96001278772377</c:v>
                </c:pt>
                <c:pt idx="10">
                  <c:v>217.3030818414322</c:v>
                </c:pt>
                <c:pt idx="11">
                  <c:v>239.00952685421996</c:v>
                </c:pt>
                <c:pt idx="12">
                  <c:v>258.24909207161124</c:v>
                </c:pt>
                <c:pt idx="13">
                  <c:v>242.27011508951406</c:v>
                </c:pt>
                <c:pt idx="14">
                  <c:v>220.45421994884907</c:v>
                </c:pt>
                <c:pt idx="15">
                  <c:v>198.36985933503837</c:v>
                </c:pt>
                <c:pt idx="16">
                  <c:v>176.30819693094628</c:v>
                </c:pt>
                <c:pt idx="17">
                  <c:v>154.89530690537083</c:v>
                </c:pt>
                <c:pt idx="18">
                  <c:v>132.6828388746803</c:v>
                </c:pt>
                <c:pt idx="19">
                  <c:v>112.35397698209718</c:v>
                </c:pt>
                <c:pt idx="20">
                  <c:v>90.295460358056246</c:v>
                </c:pt>
                <c:pt idx="21">
                  <c:v>67.85916879795397</c:v>
                </c:pt>
                <c:pt idx="22">
                  <c:v>44.580179028132989</c:v>
                </c:pt>
                <c:pt idx="23">
                  <c:v>22.537173913043478</c:v>
                </c:pt>
                <c:pt idx="24">
                  <c:v>3.2815856777493608</c:v>
                </c:pt>
              </c:numCache>
            </c:numRef>
          </c:xVal>
          <c:yVal>
            <c:numRef>
              <c:f>[1]Sheet1!$C$5:$C$29</c:f>
              <c:numCache>
                <c:formatCode>General</c:formatCode>
                <c:ptCount val="25"/>
                <c:pt idx="0">
                  <c:v>0.29011716102329493</c:v>
                </c:pt>
                <c:pt idx="1">
                  <c:v>0.45318076292303566</c:v>
                </c:pt>
                <c:pt idx="2">
                  <c:v>0.56189862456085171</c:v>
                </c:pt>
                <c:pt idx="3">
                  <c:v>0.62694919288022011</c:v>
                </c:pt>
                <c:pt idx="4">
                  <c:v>0.68609395057671752</c:v>
                </c:pt>
                <c:pt idx="5">
                  <c:v>0.73105743021516356</c:v>
                </c:pt>
                <c:pt idx="6">
                  <c:v>0.76906505092877231</c:v>
                </c:pt>
                <c:pt idx="7">
                  <c:v>0.79457570709700021</c:v>
                </c:pt>
                <c:pt idx="8">
                  <c:v>0.82340841391111219</c:v>
                </c:pt>
                <c:pt idx="9">
                  <c:v>0.85412104264600386</c:v>
                </c:pt>
                <c:pt idx="10">
                  <c:v>0.87557290564970425</c:v>
                </c:pt>
                <c:pt idx="11">
                  <c:v>0.89279061481156718</c:v>
                </c:pt>
                <c:pt idx="12">
                  <c:v>0.87089241651619298</c:v>
                </c:pt>
                <c:pt idx="13">
                  <c:v>0.85769223191973576</c:v>
                </c:pt>
                <c:pt idx="14">
                  <c:v>0.84835859182335693</c:v>
                </c:pt>
                <c:pt idx="15">
                  <c:v>0.83681746281601432</c:v>
                </c:pt>
                <c:pt idx="16">
                  <c:v>0.82212131569810787</c:v>
                </c:pt>
                <c:pt idx="17">
                  <c:v>0.79716304036389996</c:v>
                </c:pt>
                <c:pt idx="18">
                  <c:v>0.75940069025733792</c:v>
                </c:pt>
                <c:pt idx="19">
                  <c:v>0.71388276424019903</c:v>
                </c:pt>
                <c:pt idx="20">
                  <c:v>0.64484288879525453</c:v>
                </c:pt>
                <c:pt idx="21">
                  <c:v>0.54173944026626386</c:v>
                </c:pt>
                <c:pt idx="22">
                  <c:v>0.40162228813341849</c:v>
                </c:pt>
                <c:pt idx="23">
                  <c:v>0.17254617408356579</c:v>
                </c:pt>
                <c:pt idx="24">
                  <c:v>0.22607053956020284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BE7C-48D0-A7DF-06996AD39699}"/>
            </c:ext>
          </c:extLst>
        </c:ser>
        <c:ser>
          <c:idx val="14"/>
          <c:order val="7"/>
          <c:spPr>
            <a:ln w="44450">
              <a:solidFill>
                <a:srgbClr val="00CC00"/>
              </a:solidFill>
            </a:ln>
          </c:spPr>
          <c:marker>
            <c:symbol val="none"/>
          </c:marker>
          <c:xVal>
            <c:numRef>
              <c:f>[1]Sheet1!$F$5:$F$42</c:f>
              <c:numCache>
                <c:formatCode>General</c:formatCode>
                <c:ptCount val="38"/>
                <c:pt idx="0">
                  <c:v>2.8719693094629157</c:v>
                </c:pt>
                <c:pt idx="1">
                  <c:v>15.305</c:v>
                </c:pt>
                <c:pt idx="2">
                  <c:v>37.668363171355495</c:v>
                </c:pt>
                <c:pt idx="3">
                  <c:v>60.290025575447565</c:v>
                </c:pt>
                <c:pt idx="4">
                  <c:v>82.066368286445012</c:v>
                </c:pt>
                <c:pt idx="5">
                  <c:v>105.0586189258312</c:v>
                </c:pt>
                <c:pt idx="6">
                  <c:v>125.99924552429667</c:v>
                </c:pt>
                <c:pt idx="7">
                  <c:v>148.56955242966751</c:v>
                </c:pt>
                <c:pt idx="8">
                  <c:v>170.83433503836315</c:v>
                </c:pt>
                <c:pt idx="9">
                  <c:v>191.91268542199487</c:v>
                </c:pt>
                <c:pt idx="10">
                  <c:v>214.13216112531967</c:v>
                </c:pt>
                <c:pt idx="11">
                  <c:v>237.07542199488489</c:v>
                </c:pt>
                <c:pt idx="12">
                  <c:v>259.04140664961636</c:v>
                </c:pt>
                <c:pt idx="13">
                  <c:v>281.83391304347828</c:v>
                </c:pt>
                <c:pt idx="14">
                  <c:v>303.28081841432225</c:v>
                </c:pt>
                <c:pt idx="15">
                  <c:v>325.49094629156008</c:v>
                </c:pt>
                <c:pt idx="16">
                  <c:v>347.83081841432221</c:v>
                </c:pt>
                <c:pt idx="17">
                  <c:v>369.56378516624039</c:v>
                </c:pt>
                <c:pt idx="18">
                  <c:v>385.70961636828639</c:v>
                </c:pt>
                <c:pt idx="19">
                  <c:v>368.0770588235294</c:v>
                </c:pt>
                <c:pt idx="20">
                  <c:v>344.8597058823529</c:v>
                </c:pt>
                <c:pt idx="21">
                  <c:v>322.48166240409211</c:v>
                </c:pt>
                <c:pt idx="22">
                  <c:v>300.91019181585676</c:v>
                </c:pt>
                <c:pt idx="23">
                  <c:v>279.06556265984653</c:v>
                </c:pt>
                <c:pt idx="24">
                  <c:v>257.16222506393859</c:v>
                </c:pt>
                <c:pt idx="25">
                  <c:v>235.27740409207161</c:v>
                </c:pt>
                <c:pt idx="26">
                  <c:v>213.92769820971867</c:v>
                </c:pt>
                <c:pt idx="27">
                  <c:v>191.56554987212274</c:v>
                </c:pt>
                <c:pt idx="28">
                  <c:v>169.63515345268544</c:v>
                </c:pt>
                <c:pt idx="29">
                  <c:v>149.27083120204605</c:v>
                </c:pt>
                <c:pt idx="30">
                  <c:v>127.68026854219947</c:v>
                </c:pt>
                <c:pt idx="31">
                  <c:v>107.12</c:v>
                </c:pt>
                <c:pt idx="32">
                  <c:v>79.632941176470581</c:v>
                </c:pt>
                <c:pt idx="33">
                  <c:v>58.810434782608695</c:v>
                </c:pt>
                <c:pt idx="34">
                  <c:v>38.312237851662402</c:v>
                </c:pt>
                <c:pt idx="35">
                  <c:v>15.717365728900255</c:v>
                </c:pt>
                <c:pt idx="36">
                  <c:v>3.2397058823529408</c:v>
                </c:pt>
                <c:pt idx="37">
                  <c:v>3.0463682864450128</c:v>
                </c:pt>
              </c:numCache>
            </c:numRef>
          </c:xVal>
          <c:yVal>
            <c:numRef>
              <c:f>[1]Sheet1!$H$5:$H$42</c:f>
              <c:numCache>
                <c:formatCode>General</c:formatCode>
                <c:ptCount val="38"/>
                <c:pt idx="0">
                  <c:v>0.306966181696055</c:v>
                </c:pt>
                <c:pt idx="1">
                  <c:v>0.48792071979637336</c:v>
                </c:pt>
                <c:pt idx="2">
                  <c:v>0.59654231732941909</c:v>
                </c:pt>
                <c:pt idx="3">
                  <c:v>0.6614759679629012</c:v>
                </c:pt>
                <c:pt idx="4">
                  <c:v>0.70759822716931942</c:v>
                </c:pt>
                <c:pt idx="5">
                  <c:v>0.74602470328105253</c:v>
                </c:pt>
                <c:pt idx="6">
                  <c:v>0.77941599754604285</c:v>
                </c:pt>
                <c:pt idx="7">
                  <c:v>0.80758122722460401</c:v>
                </c:pt>
                <c:pt idx="8">
                  <c:v>0.83112941266862894</c:v>
                </c:pt>
                <c:pt idx="9">
                  <c:v>0.85159506253245987</c:v>
                </c:pt>
                <c:pt idx="10">
                  <c:v>0.87242937240381147</c:v>
                </c:pt>
                <c:pt idx="11">
                  <c:v>0.88486202830821625</c:v>
                </c:pt>
                <c:pt idx="12">
                  <c:v>0.89843479637071477</c:v>
                </c:pt>
                <c:pt idx="13">
                  <c:v>0.90883086740218011</c:v>
                </c:pt>
                <c:pt idx="14">
                  <c:v>0.91857930015223899</c:v>
                </c:pt>
                <c:pt idx="15">
                  <c:v>0.92846054850574844</c:v>
                </c:pt>
                <c:pt idx="16">
                  <c:v>0.93547334933090731</c:v>
                </c:pt>
                <c:pt idx="17">
                  <c:v>0.94231911704799598</c:v>
                </c:pt>
                <c:pt idx="18">
                  <c:v>0.93853756668892285</c:v>
                </c:pt>
                <c:pt idx="19">
                  <c:v>0.92664547115385587</c:v>
                </c:pt>
                <c:pt idx="20">
                  <c:v>0.92170331380391435</c:v>
                </c:pt>
                <c:pt idx="21">
                  <c:v>0.92027098827372544</c:v>
                </c:pt>
                <c:pt idx="22">
                  <c:v>0.91631758929380347</c:v>
                </c:pt>
                <c:pt idx="23">
                  <c:v>0.9080391634349757</c:v>
                </c:pt>
                <c:pt idx="24">
                  <c:v>0.89817559461435548</c:v>
                </c:pt>
                <c:pt idx="25">
                  <c:v>0.89020309717531454</c:v>
                </c:pt>
                <c:pt idx="26">
                  <c:v>0.87727340825989664</c:v>
                </c:pt>
                <c:pt idx="27">
                  <c:v>0.85718478090412575</c:v>
                </c:pt>
                <c:pt idx="28">
                  <c:v>0.84022060611126426</c:v>
                </c:pt>
                <c:pt idx="29">
                  <c:v>0.81333512127990915</c:v>
                </c:pt>
                <c:pt idx="30">
                  <c:v>0.78134054023106059</c:v>
                </c:pt>
                <c:pt idx="31">
                  <c:v>0.71782678169787584</c:v>
                </c:pt>
                <c:pt idx="32">
                  <c:v>0.65866925918989638</c:v>
                </c:pt>
                <c:pt idx="33">
                  <c:v>0.5559455833939283</c:v>
                </c:pt>
                <c:pt idx="34">
                  <c:v>0.36756878740357196</c:v>
                </c:pt>
                <c:pt idx="35">
                  <c:v>0.20580739439186871</c:v>
                </c:pt>
                <c:pt idx="36">
                  <c:v>0.20373188501618059</c:v>
                </c:pt>
                <c:pt idx="37">
                  <c:v>0.40875646265322263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BE7C-48D0-A7DF-06996AD396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850240"/>
        <c:axId val="134850816"/>
      </c:scatterChart>
      <c:scatterChart>
        <c:scatterStyle val="smoothMarker"/>
        <c:varyColors val="0"/>
        <c:ser>
          <c:idx val="15"/>
          <c:order val="8"/>
          <c:spPr>
            <a:ln w="63500" cmpd="sng">
              <a:solidFill>
                <a:srgbClr val="CC66FF"/>
              </a:solidFill>
              <a:prstDash val="dash"/>
              <a:headEnd w="sm" len="sm"/>
              <a:tailEnd w="sm" len="sm"/>
            </a:ln>
          </c:spPr>
          <c:marker>
            <c:symbol val="none"/>
          </c:marker>
          <c:xVal>
            <c:numRef>
              <c:f>[1]Sheet1!$K$5:$K$96</c:f>
              <c:numCache>
                <c:formatCode>General</c:formatCode>
                <c:ptCount val="92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640</c:v>
                </c:pt>
                <c:pt idx="32">
                  <c:v>650</c:v>
                </c:pt>
                <c:pt idx="33">
                  <c:v>660</c:v>
                </c:pt>
                <c:pt idx="34">
                  <c:v>670</c:v>
                </c:pt>
                <c:pt idx="35">
                  <c:v>680</c:v>
                </c:pt>
                <c:pt idx="36">
                  <c:v>690</c:v>
                </c:pt>
                <c:pt idx="37">
                  <c:v>700</c:v>
                </c:pt>
                <c:pt idx="38">
                  <c:v>710</c:v>
                </c:pt>
                <c:pt idx="39">
                  <c:v>720</c:v>
                </c:pt>
                <c:pt idx="40">
                  <c:v>730</c:v>
                </c:pt>
                <c:pt idx="41">
                  <c:v>740</c:v>
                </c:pt>
                <c:pt idx="42">
                  <c:v>750</c:v>
                </c:pt>
                <c:pt idx="43">
                  <c:v>760</c:v>
                </c:pt>
                <c:pt idx="44">
                  <c:v>770</c:v>
                </c:pt>
                <c:pt idx="45">
                  <c:v>780</c:v>
                </c:pt>
                <c:pt idx="46">
                  <c:v>780</c:v>
                </c:pt>
                <c:pt idx="47">
                  <c:v>770</c:v>
                </c:pt>
                <c:pt idx="48">
                  <c:v>760</c:v>
                </c:pt>
                <c:pt idx="49">
                  <c:v>750</c:v>
                </c:pt>
                <c:pt idx="50">
                  <c:v>740</c:v>
                </c:pt>
                <c:pt idx="51">
                  <c:v>730</c:v>
                </c:pt>
                <c:pt idx="52">
                  <c:v>720</c:v>
                </c:pt>
                <c:pt idx="53">
                  <c:v>710</c:v>
                </c:pt>
                <c:pt idx="54">
                  <c:v>700</c:v>
                </c:pt>
                <c:pt idx="55">
                  <c:v>690</c:v>
                </c:pt>
                <c:pt idx="56">
                  <c:v>680</c:v>
                </c:pt>
                <c:pt idx="57">
                  <c:v>670</c:v>
                </c:pt>
                <c:pt idx="58">
                  <c:v>660</c:v>
                </c:pt>
                <c:pt idx="59">
                  <c:v>650</c:v>
                </c:pt>
                <c:pt idx="60">
                  <c:v>640</c:v>
                </c:pt>
                <c:pt idx="61">
                  <c:v>630</c:v>
                </c:pt>
                <c:pt idx="62">
                  <c:v>620</c:v>
                </c:pt>
                <c:pt idx="63">
                  <c:v>608.11084398976982</c:v>
                </c:pt>
                <c:pt idx="64">
                  <c:v>586.54964194373395</c:v>
                </c:pt>
                <c:pt idx="65">
                  <c:v>564.93767263427117</c:v>
                </c:pt>
                <c:pt idx="66">
                  <c:v>543.28792838874665</c:v>
                </c:pt>
                <c:pt idx="67">
                  <c:v>520.84338874680293</c:v>
                </c:pt>
                <c:pt idx="68">
                  <c:v>498.58466751918161</c:v>
                </c:pt>
                <c:pt idx="69">
                  <c:v>476.51801790281326</c:v>
                </c:pt>
                <c:pt idx="70">
                  <c:v>454.05025575447576</c:v>
                </c:pt>
                <c:pt idx="71">
                  <c:v>432.36112531969309</c:v>
                </c:pt>
                <c:pt idx="72">
                  <c:v>409.93759590792843</c:v>
                </c:pt>
                <c:pt idx="73">
                  <c:v>388.23101023017898</c:v>
                </c:pt>
                <c:pt idx="74">
                  <c:v>366.23043478260871</c:v>
                </c:pt>
                <c:pt idx="75">
                  <c:v>344.29492327365728</c:v>
                </c:pt>
                <c:pt idx="76">
                  <c:v>322.66374680306905</c:v>
                </c:pt>
                <c:pt idx="77">
                  <c:v>299.66432225063937</c:v>
                </c:pt>
                <c:pt idx="78">
                  <c:v>277.22731457800512</c:v>
                </c:pt>
                <c:pt idx="79">
                  <c:v>255.42008951406646</c:v>
                </c:pt>
                <c:pt idx="80">
                  <c:v>234.31934782608695</c:v>
                </c:pt>
                <c:pt idx="81">
                  <c:v>210.99722506393863</c:v>
                </c:pt>
                <c:pt idx="82">
                  <c:v>189.6898081841432</c:v>
                </c:pt>
                <c:pt idx="83">
                  <c:v>167.09630434782608</c:v>
                </c:pt>
                <c:pt idx="84">
                  <c:v>146.18134271099746</c:v>
                </c:pt>
                <c:pt idx="85">
                  <c:v>124.22250639386188</c:v>
                </c:pt>
                <c:pt idx="86">
                  <c:v>100.43228900255754</c:v>
                </c:pt>
                <c:pt idx="87">
                  <c:v>78.024565217391299</c:v>
                </c:pt>
                <c:pt idx="88">
                  <c:v>56.976023017902811</c:v>
                </c:pt>
                <c:pt idx="89">
                  <c:v>36.14126598465473</c:v>
                </c:pt>
                <c:pt idx="90">
                  <c:v>13.324769820971868</c:v>
                </c:pt>
                <c:pt idx="91">
                  <c:v>0.5613554987212277</c:v>
                </c:pt>
              </c:numCache>
            </c:numRef>
          </c:xVal>
          <c:yVal>
            <c:numRef>
              <c:f>[1]Sheet1!$R$5:$R$96</c:f>
              <c:numCache>
                <c:formatCode>General</c:formatCode>
                <c:ptCount val="92"/>
                <c:pt idx="0">
                  <c:v>0.34374696933663806</c:v>
                </c:pt>
                <c:pt idx="1">
                  <c:v>0.2770463805195939</c:v>
                </c:pt>
                <c:pt idx="2">
                  <c:v>0.18411271343630892</c:v>
                </c:pt>
                <c:pt idx="3">
                  <c:v>0.11745664874490214</c:v>
                </c:pt>
                <c:pt idx="4">
                  <c:v>6.8945313630529914E-2</c:v>
                </c:pt>
                <c:pt idx="5">
                  <c:v>3.4233949354724125E-2</c:v>
                </c:pt>
                <c:pt idx="6">
                  <c:v>1.0707038168926264E-2</c:v>
                </c:pt>
                <c:pt idx="7">
                  <c:v>3.37826329200408E-3</c:v>
                </c:pt>
                <c:pt idx="8">
                  <c:v>1.212559433086513E-2</c:v>
                </c:pt>
                <c:pt idx="9">
                  <c:v>1.6634395042990358E-2</c:v>
                </c:pt>
                <c:pt idx="10">
                  <c:v>1.8151637057522541E-2</c:v>
                </c:pt>
                <c:pt idx="11">
                  <c:v>1.7790440269815688E-2</c:v>
                </c:pt>
                <c:pt idx="12">
                  <c:v>1.6260470511182623E-2</c:v>
                </c:pt>
                <c:pt idx="13">
                  <c:v>1.4361112870507675E-2</c:v>
                </c:pt>
                <c:pt idx="14">
                  <c:v>1.2106953126454822E-2</c:v>
                </c:pt>
                <c:pt idx="15">
                  <c:v>1.016573080103278E-2</c:v>
                </c:pt>
                <c:pt idx="16">
                  <c:v>8.4587769788186939E-3</c:v>
                </c:pt>
                <c:pt idx="17">
                  <c:v>7.0880770656516212E-3</c:v>
                </c:pt>
                <c:pt idx="18">
                  <c:v>6.0436346426282483E-3</c:v>
                </c:pt>
                <c:pt idx="19">
                  <c:v>5.3273200577557134E-3</c:v>
                </c:pt>
                <c:pt idx="20">
                  <c:v>4.8207095835262059E-3</c:v>
                </c:pt>
                <c:pt idx="21">
                  <c:v>4.5764451832885911E-3</c:v>
                </c:pt>
                <c:pt idx="22">
                  <c:v>4.5111413599134842E-3</c:v>
                </c:pt>
                <c:pt idx="23">
                  <c:v>4.6326896466668543E-3</c:v>
                </c:pt>
                <c:pt idx="24">
                  <c:v>4.9499867999549529E-3</c:v>
                </c:pt>
                <c:pt idx="25">
                  <c:v>5.5569746396164632E-3</c:v>
                </c:pt>
                <c:pt idx="26">
                  <c:v>6.3938555588816115E-3</c:v>
                </c:pt>
                <c:pt idx="27">
                  <c:v>7.6202723381531001E-3</c:v>
                </c:pt>
                <c:pt idx="28">
                  <c:v>9.2436930165318287E-3</c:v>
                </c:pt>
                <c:pt idx="29">
                  <c:v>1.1283899648793394E-2</c:v>
                </c:pt>
                <c:pt idx="30">
                  <c:v>1.1325970475006386E-2</c:v>
                </c:pt>
                <c:pt idx="31">
                  <c:v>1.2008222310406325E-2</c:v>
                </c:pt>
                <c:pt idx="32">
                  <c:v>1.3155798437511024E-2</c:v>
                </c:pt>
                <c:pt idx="33">
                  <c:v>1.4386588422408586E-2</c:v>
                </c:pt>
                <c:pt idx="34">
                  <c:v>1.5690681879096502E-2</c:v>
                </c:pt>
                <c:pt idx="35">
                  <c:v>1.7054037913605491E-2</c:v>
                </c:pt>
                <c:pt idx="36">
                  <c:v>1.8457887055918221E-2</c:v>
                </c:pt>
                <c:pt idx="37">
                  <c:v>1.9878100000013887E-2</c:v>
                </c:pt>
                <c:pt idx="38">
                  <c:v>2.1284523151876122E-2</c:v>
                </c:pt>
                <c:pt idx="39">
                  <c:v>2.2640280985591232E-2</c:v>
                </c:pt>
                <c:pt idx="40">
                  <c:v>2.3901045207089133E-2</c:v>
                </c:pt>
                <c:pt idx="41">
                  <c:v>2.5014270726400056E-2</c:v>
                </c:pt>
                <c:pt idx="42">
                  <c:v>2.5918398437486445E-2</c:v>
                </c:pt>
                <c:pt idx="43">
                  <c:v>2.6542024806412989E-2</c:v>
                </c:pt>
                <c:pt idx="44">
                  <c:v>2.680303826709185E-2</c:v>
                </c:pt>
                <c:pt idx="45">
                  <c:v>2.6607722425603164E-2</c:v>
                </c:pt>
                <c:pt idx="46">
                  <c:v>2.6607722425603164E-2</c:v>
                </c:pt>
                <c:pt idx="47">
                  <c:v>2.680303826709185E-2</c:v>
                </c:pt>
                <c:pt idx="48">
                  <c:v>2.6542024806412989E-2</c:v>
                </c:pt>
                <c:pt idx="49">
                  <c:v>2.5918398437486445E-2</c:v>
                </c:pt>
                <c:pt idx="50">
                  <c:v>2.5014270726400056E-2</c:v>
                </c:pt>
                <c:pt idx="51">
                  <c:v>2.3901045207089133E-2</c:v>
                </c:pt>
                <c:pt idx="52">
                  <c:v>2.2640280985591232E-2</c:v>
                </c:pt>
                <c:pt idx="53">
                  <c:v>2.1284523151876122E-2</c:v>
                </c:pt>
                <c:pt idx="54">
                  <c:v>1.9878100000013887E-2</c:v>
                </c:pt>
                <c:pt idx="55">
                  <c:v>1.8457887055918221E-2</c:v>
                </c:pt>
                <c:pt idx="56">
                  <c:v>1.7054037913605491E-2</c:v>
                </c:pt>
                <c:pt idx="57">
                  <c:v>1.5690681879096502E-2</c:v>
                </c:pt>
                <c:pt idx="58">
                  <c:v>1.4386588422408586E-2</c:v>
                </c:pt>
                <c:pt idx="59">
                  <c:v>1.3155798437511024E-2</c:v>
                </c:pt>
                <c:pt idx="60">
                  <c:v>1.2008222310406325E-2</c:v>
                </c:pt>
                <c:pt idx="61">
                  <c:v>1.0950204795091345E-2</c:v>
                </c:pt>
                <c:pt idx="62">
                  <c:v>9.9850566975989707E-3</c:v>
                </c:pt>
                <c:pt idx="63">
                  <c:v>8.9593529344274003E-3</c:v>
                </c:pt>
                <c:pt idx="64">
                  <c:v>7.4267012525108811E-3</c:v>
                </c:pt>
                <c:pt idx="65">
                  <c:v>6.2792775802380518E-3</c:v>
                </c:pt>
                <c:pt idx="66">
                  <c:v>5.4653262993502594E-3</c:v>
                </c:pt>
                <c:pt idx="67">
                  <c:v>4.9144500747275721E-3</c:v>
                </c:pt>
                <c:pt idx="68">
                  <c:v>4.6094663759448373E-3</c:v>
                </c:pt>
                <c:pt idx="69">
                  <c:v>4.5091693548369172E-3</c:v>
                </c:pt>
                <c:pt idx="70">
                  <c:v>4.6003432821679624E-3</c:v>
                </c:pt>
                <c:pt idx="71">
                  <c:v>4.882386809356376E-3</c:v>
                </c:pt>
                <c:pt idx="72">
                  <c:v>5.4028724955901275E-3</c:v>
                </c:pt>
                <c:pt idx="73">
                  <c:v>6.1668408613826386E-3</c:v>
                </c:pt>
                <c:pt idx="74">
                  <c:v>7.2414560337965561E-3</c:v>
                </c:pt>
                <c:pt idx="75">
                  <c:v>8.638753873925431E-3</c:v>
                </c:pt>
                <c:pt idx="76">
                  <c:v>1.0328364769548237E-2</c:v>
                </c:pt>
                <c:pt idx="77">
                  <c:v>1.2397697315233103E-2</c:v>
                </c:pt>
                <c:pt idx="78">
                  <c:v>1.4533032731495421E-2</c:v>
                </c:pt>
                <c:pt idx="79">
                  <c:v>1.6458492860372376E-2</c:v>
                </c:pt>
                <c:pt idx="80">
                  <c:v>1.7809210027740052E-2</c:v>
                </c:pt>
                <c:pt idx="81">
                  <c:v>1.8087451616111583E-2</c:v>
                </c:pt>
                <c:pt idx="82">
                  <c:v>1.6436896834424175E-2</c:v>
                </c:pt>
                <c:pt idx="83">
                  <c:v>1.1576289308754317E-2</c:v>
                </c:pt>
                <c:pt idx="84">
                  <c:v>2.936432381365206E-3</c:v>
                </c:pt>
                <c:pt idx="85">
                  <c:v>1.2113956792209502E-2</c:v>
                </c:pt>
                <c:pt idx="86">
                  <c:v>3.7818300287407958E-2</c:v>
                </c:pt>
                <c:pt idx="87">
                  <c:v>7.3929774560355876E-2</c:v>
                </c:pt>
                <c:pt idx="88">
                  <c:v>0.12148512623405339</c:v>
                </c:pt>
                <c:pt idx="89">
                  <c:v>0.18495223693966106</c:v>
                </c:pt>
                <c:pt idx="90">
                  <c:v>0.27774748716063585</c:v>
                </c:pt>
                <c:pt idx="91">
                  <c:v>0.3423644687656201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BE7C-48D0-A7DF-06996AD396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851392"/>
        <c:axId val="134851968"/>
      </c:scatterChart>
      <c:valAx>
        <c:axId val="134850240"/>
        <c:scaling>
          <c:orientation val="minMax"/>
          <c:max val="700"/>
          <c:min val="0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Pressure</a:t>
                </a:r>
                <a:r>
                  <a:rPr lang="en-US" baseline="0"/>
                  <a:t> </a:t>
                </a:r>
                <a:r>
                  <a:rPr lang="en-US"/>
                  <a:t>p,</a:t>
                </a:r>
                <a:r>
                  <a:rPr lang="en-US" baseline="0"/>
                  <a:t> kPa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39879745366062869"/>
              <c:y val="0.8872941355078113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vert="horz"/>
          <a:lstStyle/>
          <a:p>
            <a:pPr>
              <a:defRPr sz="3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34850816"/>
        <c:crosses val="autoZero"/>
        <c:crossBetween val="midCat"/>
        <c:majorUnit val="100"/>
      </c:valAx>
      <c:valAx>
        <c:axId val="134850816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 sz="8000"/>
                </a:pPr>
                <a:r>
                  <a:rPr lang="en-US" sz="4000" b="1" i="0" baseline="0">
                    <a:effectLst/>
                  </a:rPr>
                  <a:t>Rmax/R</a:t>
                </a:r>
                <a:endParaRPr lang="en-US" sz="8000">
                  <a:effectLst/>
                </a:endParaRP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 sz="3200"/>
            </a:pPr>
            <a:endParaRPr lang="en-US"/>
          </a:p>
        </c:txPr>
        <c:crossAx val="134850240"/>
        <c:crossesAt val="0"/>
        <c:crossBetween val="midCat"/>
      </c:valAx>
      <c:valAx>
        <c:axId val="1348513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34851968"/>
        <c:crosses val="autoZero"/>
        <c:crossBetween val="midCat"/>
      </c:valAx>
      <c:valAx>
        <c:axId val="134851968"/>
        <c:scaling>
          <c:orientation val="minMax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lv-LV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∆</a:t>
                </a: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Rmax/R</a:t>
                </a:r>
                <a:endParaRPr lang="lv-LV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3200"/>
            </a:pPr>
            <a:endParaRPr lang="en-US"/>
          </a:p>
        </c:txPr>
        <c:crossAx val="134851392"/>
        <c:crosses val="max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40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4"/>
          <c:order val="0"/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Summary!$K$5:$K$49</c:f>
              <c:numCache>
                <c:formatCode>General</c:formatCode>
                <c:ptCount val="45"/>
                <c:pt idx="0">
                  <c:v>0.85369565217391308</c:v>
                </c:pt>
                <c:pt idx="1">
                  <c:v>11.135083120204602</c:v>
                </c:pt>
                <c:pt idx="2">
                  <c:v>33.422410485933497</c:v>
                </c:pt>
                <c:pt idx="3">
                  <c:v>58.73388427109974</c:v>
                </c:pt>
                <c:pt idx="4">
                  <c:v>80.813021099744248</c:v>
                </c:pt>
                <c:pt idx="5">
                  <c:v>103.13821611253198</c:v>
                </c:pt>
                <c:pt idx="6">
                  <c:v>125.01334398976982</c:v>
                </c:pt>
                <c:pt idx="7">
                  <c:v>146.85883312020459</c:v>
                </c:pt>
                <c:pt idx="8">
                  <c:v>169.29268542199489</c:v>
                </c:pt>
                <c:pt idx="9">
                  <c:v>191.38896739130433</c:v>
                </c:pt>
                <c:pt idx="10">
                  <c:v>213.67218670076724</c:v>
                </c:pt>
                <c:pt idx="11">
                  <c:v>236.04335358056264</c:v>
                </c:pt>
                <c:pt idx="12">
                  <c:v>257.4722186700767</c:v>
                </c:pt>
                <c:pt idx="13">
                  <c:v>279.9117902813299</c:v>
                </c:pt>
                <c:pt idx="14">
                  <c:v>301.1353484654731</c:v>
                </c:pt>
                <c:pt idx="15">
                  <c:v>323.88196930946287</c:v>
                </c:pt>
                <c:pt idx="16">
                  <c:v>345.64955562659844</c:v>
                </c:pt>
                <c:pt idx="17">
                  <c:v>367.58145140664959</c:v>
                </c:pt>
                <c:pt idx="18">
                  <c:v>389.99347826086949</c:v>
                </c:pt>
                <c:pt idx="19">
                  <c:v>412.13483375959072</c:v>
                </c:pt>
                <c:pt idx="20">
                  <c:v>434.29217071611248</c:v>
                </c:pt>
                <c:pt idx="21">
                  <c:v>456.02395460358053</c:v>
                </c:pt>
                <c:pt idx="22">
                  <c:v>478.81775575447568</c:v>
                </c:pt>
                <c:pt idx="23">
                  <c:v>500.86891943734014</c:v>
                </c:pt>
                <c:pt idx="24">
                  <c:v>522.76143222506391</c:v>
                </c:pt>
                <c:pt idx="25">
                  <c:v>544.19572890025574</c:v>
                </c:pt>
                <c:pt idx="26">
                  <c:v>567.09885869565221</c:v>
                </c:pt>
                <c:pt idx="27">
                  <c:v>589.13631393861897</c:v>
                </c:pt>
                <c:pt idx="28">
                  <c:v>611.68446291560099</c:v>
                </c:pt>
                <c:pt idx="29">
                  <c:v>633.05290601023012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</c:numCache>
            </c:numRef>
          </c:xVal>
          <c:yVal>
            <c:numRef>
              <c:f>Summary!$M$5:$M$49</c:f>
              <c:numCache>
                <c:formatCode>0.00</c:formatCode>
                <c:ptCount val="45"/>
                <c:pt idx="0">
                  <c:v>6.9411952539512309E-2</c:v>
                </c:pt>
                <c:pt idx="1">
                  <c:v>0.12960954451064433</c:v>
                </c:pt>
                <c:pt idx="2">
                  <c:v>0.1875735151191999</c:v>
                </c:pt>
                <c:pt idx="3">
                  <c:v>0.2348020961267992</c:v>
                </c:pt>
                <c:pt idx="4">
                  <c:v>0.28789046647210881</c:v>
                </c:pt>
                <c:pt idx="5">
                  <c:v>0.33034790043112505</c:v>
                </c:pt>
                <c:pt idx="6">
                  <c:v>0.36667241774090226</c:v>
                </c:pt>
                <c:pt idx="7">
                  <c:v>0.40953439855023965</c:v>
                </c:pt>
                <c:pt idx="8">
                  <c:v>0.44562005538972432</c:v>
                </c:pt>
                <c:pt idx="9">
                  <c:v>0.49002920670764594</c:v>
                </c:pt>
                <c:pt idx="10">
                  <c:v>0.53115747433757532</c:v>
                </c:pt>
                <c:pt idx="11">
                  <c:v>0.56932794968479239</c:v>
                </c:pt>
                <c:pt idx="12">
                  <c:v>0.60884500773741768</c:v>
                </c:pt>
                <c:pt idx="13">
                  <c:v>0.6362646467755898</c:v>
                </c:pt>
                <c:pt idx="14">
                  <c:v>0.67057031871216766</c:v>
                </c:pt>
                <c:pt idx="15">
                  <c:v>0.70006767755710431</c:v>
                </c:pt>
                <c:pt idx="16">
                  <c:v>0.72838765684310347</c:v>
                </c:pt>
                <c:pt idx="17">
                  <c:v>0.75563829110588343</c:v>
                </c:pt>
                <c:pt idx="18">
                  <c:v>0.78103457547389166</c:v>
                </c:pt>
                <c:pt idx="19">
                  <c:v>0.80679525059642632</c:v>
                </c:pt>
                <c:pt idx="20">
                  <c:v>0.82847002592800878</c:v>
                </c:pt>
                <c:pt idx="21">
                  <c:v>0.85042993109704423</c:v>
                </c:pt>
                <c:pt idx="22">
                  <c:v>0.87241725384595492</c:v>
                </c:pt>
                <c:pt idx="23">
                  <c:v>0.89515728613525514</c:v>
                </c:pt>
                <c:pt idx="24">
                  <c:v>0.91317146947521821</c:v>
                </c:pt>
                <c:pt idx="25">
                  <c:v>0.93593209486993567</c:v>
                </c:pt>
                <c:pt idx="26">
                  <c:v>0.95494648731378673</c:v>
                </c:pt>
                <c:pt idx="27">
                  <c:v>0.97376806081293876</c:v>
                </c:pt>
                <c:pt idx="28">
                  <c:v>0.9892201979607983</c:v>
                </c:pt>
                <c:pt idx="29">
                  <c:v>1</c:v>
                </c:pt>
                <c:pt idx="30" formatCode="General">
                  <c:v>1</c:v>
                </c:pt>
                <c:pt idx="31" formatCode="General">
                  <c:v>1</c:v>
                </c:pt>
                <c:pt idx="32" formatCode="General">
                  <c:v>1</c:v>
                </c:pt>
                <c:pt idx="33" formatCode="General">
                  <c:v>1</c:v>
                </c:pt>
                <c:pt idx="34" formatCode="General">
                  <c:v>1</c:v>
                </c:pt>
                <c:pt idx="35" formatCode="General">
                  <c:v>1</c:v>
                </c:pt>
                <c:pt idx="36" formatCode="General">
                  <c:v>1</c:v>
                </c:pt>
                <c:pt idx="37" formatCode="General">
                  <c:v>1</c:v>
                </c:pt>
                <c:pt idx="38" formatCode="General">
                  <c:v>1</c:v>
                </c:pt>
                <c:pt idx="39" formatCode="General">
                  <c:v>1</c:v>
                </c:pt>
                <c:pt idx="40" formatCode="General">
                  <c:v>1</c:v>
                </c:pt>
                <c:pt idx="41" formatCode="General">
                  <c:v>1</c:v>
                </c:pt>
                <c:pt idx="42" formatCode="General">
                  <c:v>1</c:v>
                </c:pt>
                <c:pt idx="43" formatCode="General">
                  <c:v>1</c:v>
                </c:pt>
                <c:pt idx="44" formatCode="General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E44-4723-8581-CDD47E9F9BAF}"/>
            </c:ext>
          </c:extLst>
        </c:ser>
        <c:ser>
          <c:idx val="7"/>
          <c:order val="1"/>
          <c:spPr>
            <a:ln w="50800">
              <a:solidFill>
                <a:srgbClr val="00B0F0"/>
              </a:solidFill>
              <a:prstDash val="sysDot"/>
            </a:ln>
          </c:spPr>
          <c:marker>
            <c:symbol val="none"/>
          </c:marker>
          <c:xVal>
            <c:numRef>
              <c:f>Summary!$K$49:$K$92</c:f>
              <c:numCache>
                <c:formatCode>General</c:formatCode>
                <c:ptCount val="44"/>
                <c:pt idx="0">
                  <c:v>780</c:v>
                </c:pt>
                <c:pt idx="1">
                  <c:v>770</c:v>
                </c:pt>
                <c:pt idx="2">
                  <c:v>760</c:v>
                </c:pt>
                <c:pt idx="3">
                  <c:v>750</c:v>
                </c:pt>
                <c:pt idx="4">
                  <c:v>740</c:v>
                </c:pt>
                <c:pt idx="5">
                  <c:v>730</c:v>
                </c:pt>
                <c:pt idx="6">
                  <c:v>720</c:v>
                </c:pt>
                <c:pt idx="7">
                  <c:v>710</c:v>
                </c:pt>
                <c:pt idx="8">
                  <c:v>700</c:v>
                </c:pt>
                <c:pt idx="9">
                  <c:v>690</c:v>
                </c:pt>
                <c:pt idx="10">
                  <c:v>680</c:v>
                </c:pt>
                <c:pt idx="11">
                  <c:v>670</c:v>
                </c:pt>
                <c:pt idx="12">
                  <c:v>660</c:v>
                </c:pt>
                <c:pt idx="13">
                  <c:v>650</c:v>
                </c:pt>
                <c:pt idx="14">
                  <c:v>640</c:v>
                </c:pt>
                <c:pt idx="15">
                  <c:v>637.77696930946286</c:v>
                </c:pt>
                <c:pt idx="16">
                  <c:v>613.55975703324805</c:v>
                </c:pt>
                <c:pt idx="17">
                  <c:v>591.70836956521737</c:v>
                </c:pt>
                <c:pt idx="18">
                  <c:v>569.73622762148341</c:v>
                </c:pt>
                <c:pt idx="19">
                  <c:v>547.67769820971864</c:v>
                </c:pt>
                <c:pt idx="20">
                  <c:v>525.14723785166245</c:v>
                </c:pt>
                <c:pt idx="21">
                  <c:v>503.13817455242969</c:v>
                </c:pt>
                <c:pt idx="22">
                  <c:v>481.30108375959082</c:v>
                </c:pt>
                <c:pt idx="23">
                  <c:v>459.09285805626592</c:v>
                </c:pt>
                <c:pt idx="24">
                  <c:v>437.02040601023015</c:v>
                </c:pt>
                <c:pt idx="25">
                  <c:v>414.95326406649616</c:v>
                </c:pt>
                <c:pt idx="26">
                  <c:v>392.89322570332479</c:v>
                </c:pt>
                <c:pt idx="27">
                  <c:v>371.02352621483374</c:v>
                </c:pt>
                <c:pt idx="28">
                  <c:v>348.84481457800507</c:v>
                </c:pt>
                <c:pt idx="29">
                  <c:v>327.16184782608696</c:v>
                </c:pt>
                <c:pt idx="30">
                  <c:v>305.40053708439893</c:v>
                </c:pt>
                <c:pt idx="31">
                  <c:v>283.21214514066497</c:v>
                </c:pt>
                <c:pt idx="32">
                  <c:v>260.95710358056266</c:v>
                </c:pt>
                <c:pt idx="33">
                  <c:v>238.83492007672632</c:v>
                </c:pt>
                <c:pt idx="34">
                  <c:v>217.33335677749358</c:v>
                </c:pt>
                <c:pt idx="35">
                  <c:v>194.70371163682864</c:v>
                </c:pt>
                <c:pt idx="36">
                  <c:v>173.11280051150894</c:v>
                </c:pt>
                <c:pt idx="37">
                  <c:v>150.88862212276214</c:v>
                </c:pt>
                <c:pt idx="38">
                  <c:v>129.01158248081839</c:v>
                </c:pt>
                <c:pt idx="39">
                  <c:v>106.90175511508951</c:v>
                </c:pt>
                <c:pt idx="40">
                  <c:v>84.459894501278768</c:v>
                </c:pt>
                <c:pt idx="41">
                  <c:v>62.57369565217391</c:v>
                </c:pt>
                <c:pt idx="42">
                  <c:v>41.623762787723784</c:v>
                </c:pt>
                <c:pt idx="43">
                  <c:v>16.702263427109976</c:v>
                </c:pt>
              </c:numCache>
            </c:numRef>
          </c:xVal>
          <c:yVal>
            <c:numRef>
              <c:f>Summary!$M$49:$M$92</c:f>
              <c:numCache>
                <c:formatCode>General</c:formatCode>
                <c:ptCount val="4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 formatCode="0.00">
                  <c:v>0.99307753666432907</c:v>
                </c:pt>
                <c:pt idx="16" formatCode="0.00">
                  <c:v>0.98299808825851098</c:v>
                </c:pt>
                <c:pt idx="17" formatCode="0.00">
                  <c:v>0.97429011800676091</c:v>
                </c:pt>
                <c:pt idx="18" formatCode="0.00">
                  <c:v>0.96463065850898655</c:v>
                </c:pt>
                <c:pt idx="19" formatCode="0.00">
                  <c:v>0.95421164745253062</c:v>
                </c:pt>
                <c:pt idx="20" formatCode="0.00">
                  <c:v>0.94162716951452796</c:v>
                </c:pt>
                <c:pt idx="21" formatCode="0.00">
                  <c:v>0.92969438332232024</c:v>
                </c:pt>
                <c:pt idx="22" formatCode="0.00">
                  <c:v>0.91650404136329655</c:v>
                </c:pt>
                <c:pt idx="23" formatCode="0.00">
                  <c:v>0.90094803821642311</c:v>
                </c:pt>
                <c:pt idx="24" formatCode="0.00">
                  <c:v>0.88565399902420527</c:v>
                </c:pt>
                <c:pt idx="25" formatCode="0.00">
                  <c:v>0.86766841237728964</c:v>
                </c:pt>
                <c:pt idx="26" formatCode="0.00">
                  <c:v>0.84705446035464649</c:v>
                </c:pt>
                <c:pt idx="27" formatCode="0.00">
                  <c:v>0.82380676155742927</c:v>
                </c:pt>
                <c:pt idx="28" formatCode="0.00">
                  <c:v>0.7974995873606251</c:v>
                </c:pt>
                <c:pt idx="29" formatCode="0.00">
                  <c:v>0.77011440744302861</c:v>
                </c:pt>
                <c:pt idx="30" formatCode="0.00">
                  <c:v>0.73825332071094196</c:v>
                </c:pt>
                <c:pt idx="31" formatCode="0.00">
                  <c:v>0.7057968453591974</c:v>
                </c:pt>
                <c:pt idx="32" formatCode="0.00">
                  <c:v>0.66690532588200691</c:v>
                </c:pt>
                <c:pt idx="33" formatCode="0.00">
                  <c:v>0.62556683747555331</c:v>
                </c:pt>
                <c:pt idx="34" formatCode="0.00">
                  <c:v>0.58405590920792239</c:v>
                </c:pt>
                <c:pt idx="35" formatCode="0.00">
                  <c:v>0.5397829096276</c:v>
                </c:pt>
                <c:pt idx="36" formatCode="0.00">
                  <c:v>0.49475331899722874</c:v>
                </c:pt>
                <c:pt idx="37" formatCode="0.00">
                  <c:v>0.45017415444497288</c:v>
                </c:pt>
                <c:pt idx="38" formatCode="0.00">
                  <c:v>0.39836312354626763</c:v>
                </c:pt>
                <c:pt idx="39" formatCode="0.00">
                  <c:v>0.33443974540734583</c:v>
                </c:pt>
                <c:pt idx="40" formatCode="0.00">
                  <c:v>0.27210318324299304</c:v>
                </c:pt>
                <c:pt idx="41" formatCode="0.00">
                  <c:v>0.20537546968133749</c:v>
                </c:pt>
                <c:pt idx="42" formatCode="0.00">
                  <c:v>0.12265573223254592</c:v>
                </c:pt>
                <c:pt idx="43" formatCode="0.00">
                  <c:v>4.6550229037429842E-2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E44-4723-8581-CDD47E9F9B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495744"/>
        <c:axId val="86497472"/>
      </c:scatterChart>
      <c:scatterChart>
        <c:scatterStyle val="smoothMarker"/>
        <c:varyColors val="0"/>
        <c:ser>
          <c:idx val="8"/>
          <c:order val="2"/>
          <c:tx>
            <c:v>hist</c:v>
          </c:tx>
          <c:spPr>
            <a:ln w="50800" cmpd="sng">
              <a:solidFill>
                <a:srgbClr val="CC99FF"/>
              </a:solidFill>
              <a:prstDash val="dash"/>
            </a:ln>
          </c:spPr>
          <c:marker>
            <c:symbol val="none"/>
          </c:marker>
          <c:xVal>
            <c:numRef>
              <c:f>Summary!$K$5:$K$93</c:f>
              <c:numCache>
                <c:formatCode>General</c:formatCode>
                <c:ptCount val="89"/>
                <c:pt idx="0">
                  <c:v>0.85369565217391308</c:v>
                </c:pt>
                <c:pt idx="1">
                  <c:v>11.135083120204602</c:v>
                </c:pt>
                <c:pt idx="2">
                  <c:v>33.422410485933497</c:v>
                </c:pt>
                <c:pt idx="3">
                  <c:v>58.73388427109974</c:v>
                </c:pt>
                <c:pt idx="4">
                  <c:v>80.813021099744248</c:v>
                </c:pt>
                <c:pt idx="5">
                  <c:v>103.13821611253198</c:v>
                </c:pt>
                <c:pt idx="6">
                  <c:v>125.01334398976982</c:v>
                </c:pt>
                <c:pt idx="7">
                  <c:v>146.85883312020459</c:v>
                </c:pt>
                <c:pt idx="8">
                  <c:v>169.29268542199489</c:v>
                </c:pt>
                <c:pt idx="9">
                  <c:v>191.38896739130433</c:v>
                </c:pt>
                <c:pt idx="10">
                  <c:v>213.67218670076724</c:v>
                </c:pt>
                <c:pt idx="11">
                  <c:v>236.04335358056264</c:v>
                </c:pt>
                <c:pt idx="12">
                  <c:v>257.4722186700767</c:v>
                </c:pt>
                <c:pt idx="13">
                  <c:v>279.9117902813299</c:v>
                </c:pt>
                <c:pt idx="14">
                  <c:v>301.1353484654731</c:v>
                </c:pt>
                <c:pt idx="15">
                  <c:v>323.88196930946287</c:v>
                </c:pt>
                <c:pt idx="16">
                  <c:v>345.64955562659844</c:v>
                </c:pt>
                <c:pt idx="17">
                  <c:v>367.58145140664959</c:v>
                </c:pt>
                <c:pt idx="18">
                  <c:v>389.99347826086949</c:v>
                </c:pt>
                <c:pt idx="19">
                  <c:v>412.13483375959072</c:v>
                </c:pt>
                <c:pt idx="20">
                  <c:v>434.29217071611248</c:v>
                </c:pt>
                <c:pt idx="21">
                  <c:v>456.02395460358053</c:v>
                </c:pt>
                <c:pt idx="22">
                  <c:v>478.81775575447568</c:v>
                </c:pt>
                <c:pt idx="23">
                  <c:v>500.86891943734014</c:v>
                </c:pt>
                <c:pt idx="24">
                  <c:v>522.76143222506391</c:v>
                </c:pt>
                <c:pt idx="25">
                  <c:v>544.19572890025574</c:v>
                </c:pt>
                <c:pt idx="26">
                  <c:v>567.09885869565221</c:v>
                </c:pt>
                <c:pt idx="27">
                  <c:v>589.13631393861897</c:v>
                </c:pt>
                <c:pt idx="28">
                  <c:v>611.68446291560099</c:v>
                </c:pt>
                <c:pt idx="29">
                  <c:v>633.05290601023012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  <c:pt idx="45">
                  <c:v>770</c:v>
                </c:pt>
                <c:pt idx="46">
                  <c:v>760</c:v>
                </c:pt>
                <c:pt idx="47">
                  <c:v>750</c:v>
                </c:pt>
                <c:pt idx="48">
                  <c:v>740</c:v>
                </c:pt>
                <c:pt idx="49">
                  <c:v>730</c:v>
                </c:pt>
                <c:pt idx="50">
                  <c:v>720</c:v>
                </c:pt>
                <c:pt idx="51">
                  <c:v>710</c:v>
                </c:pt>
                <c:pt idx="52">
                  <c:v>700</c:v>
                </c:pt>
                <c:pt idx="53">
                  <c:v>690</c:v>
                </c:pt>
                <c:pt idx="54">
                  <c:v>680</c:v>
                </c:pt>
                <c:pt idx="55">
                  <c:v>670</c:v>
                </c:pt>
                <c:pt idx="56">
                  <c:v>660</c:v>
                </c:pt>
                <c:pt idx="57">
                  <c:v>650</c:v>
                </c:pt>
                <c:pt idx="58">
                  <c:v>640</c:v>
                </c:pt>
                <c:pt idx="59">
                  <c:v>637.77696930946286</c:v>
                </c:pt>
                <c:pt idx="60">
                  <c:v>613.55975703324805</c:v>
                </c:pt>
                <c:pt idx="61">
                  <c:v>591.70836956521737</c:v>
                </c:pt>
                <c:pt idx="62">
                  <c:v>569.73622762148341</c:v>
                </c:pt>
                <c:pt idx="63">
                  <c:v>547.67769820971864</c:v>
                </c:pt>
                <c:pt idx="64">
                  <c:v>525.14723785166245</c:v>
                </c:pt>
                <c:pt idx="65">
                  <c:v>503.13817455242969</c:v>
                </c:pt>
                <c:pt idx="66">
                  <c:v>481.30108375959082</c:v>
                </c:pt>
                <c:pt idx="67">
                  <c:v>459.09285805626592</c:v>
                </c:pt>
                <c:pt idx="68">
                  <c:v>437.02040601023015</c:v>
                </c:pt>
                <c:pt idx="69">
                  <c:v>414.95326406649616</c:v>
                </c:pt>
                <c:pt idx="70">
                  <c:v>392.89322570332479</c:v>
                </c:pt>
                <c:pt idx="71">
                  <c:v>371.02352621483374</c:v>
                </c:pt>
                <c:pt idx="72">
                  <c:v>348.84481457800507</c:v>
                </c:pt>
                <c:pt idx="73">
                  <c:v>327.16184782608696</c:v>
                </c:pt>
                <c:pt idx="74">
                  <c:v>305.40053708439893</c:v>
                </c:pt>
                <c:pt idx="75">
                  <c:v>283.21214514066497</c:v>
                </c:pt>
                <c:pt idx="76">
                  <c:v>260.95710358056266</c:v>
                </c:pt>
                <c:pt idx="77">
                  <c:v>238.83492007672632</c:v>
                </c:pt>
                <c:pt idx="78">
                  <c:v>217.33335677749358</c:v>
                </c:pt>
                <c:pt idx="79">
                  <c:v>194.70371163682864</c:v>
                </c:pt>
                <c:pt idx="80">
                  <c:v>173.11280051150894</c:v>
                </c:pt>
                <c:pt idx="81">
                  <c:v>150.88862212276214</c:v>
                </c:pt>
                <c:pt idx="82">
                  <c:v>129.01158248081839</c:v>
                </c:pt>
                <c:pt idx="83">
                  <c:v>106.90175511508951</c:v>
                </c:pt>
                <c:pt idx="84">
                  <c:v>84.459894501278768</c:v>
                </c:pt>
                <c:pt idx="85">
                  <c:v>62.57369565217391</c:v>
                </c:pt>
                <c:pt idx="86">
                  <c:v>41.623762787723784</c:v>
                </c:pt>
                <c:pt idx="87">
                  <c:v>16.702263427109976</c:v>
                </c:pt>
                <c:pt idx="88">
                  <c:v>1.0101694373401535</c:v>
                </c:pt>
              </c:numCache>
            </c:numRef>
          </c:xVal>
          <c:yVal>
            <c:numRef>
              <c:f>Summary!$R$5:$R$93</c:f>
              <c:numCache>
                <c:formatCode>0.00</c:formatCode>
                <c:ptCount val="89"/>
                <c:pt idx="0">
                  <c:v>0.10832258589811537</c:v>
                </c:pt>
                <c:pt idx="1">
                  <c:v>9.5099718574799763E-2</c:v>
                </c:pt>
                <c:pt idx="2">
                  <c:v>6.9185620197764544E-2</c:v>
                </c:pt>
                <c:pt idx="3">
                  <c:v>4.3668756367307826E-2</c:v>
                </c:pt>
                <c:pt idx="4">
                  <c:v>2.4270647718507565E-2</c:v>
                </c:pt>
                <c:pt idx="5">
                  <c:v>6.9870974756114368E-3</c:v>
                </c:pt>
                <c:pt idx="6">
                  <c:v>7.9265549081709019E-3</c:v>
                </c:pt>
                <c:pt idx="7">
                  <c:v>2.0995441158260408E-2</c:v>
                </c:pt>
                <c:pt idx="8">
                  <c:v>3.2636688722407881E-2</c:v>
                </c:pt>
                <c:pt idx="9">
                  <c:v>4.2412317314280357E-2</c:v>
                </c:pt>
                <c:pt idx="10">
                  <c:v>5.0613722284241325E-2</c:v>
                </c:pt>
                <c:pt idx="11">
                  <c:v>5.7197866364741667E-2</c:v>
                </c:pt>
                <c:pt idx="12">
                  <c:v>6.1971078906059129E-2</c:v>
                </c:pt>
                <c:pt idx="13">
                  <c:v>6.5381385064985031E-2</c:v>
                </c:pt>
                <c:pt idx="14">
                  <c:v>6.7141201114618854E-2</c:v>
                </c:pt>
                <c:pt idx="15">
                  <c:v>6.7495799999034101E-2</c:v>
                </c:pt>
                <c:pt idx="16">
                  <c:v>6.6422157647835878E-2</c:v>
                </c:pt>
                <c:pt idx="17">
                  <c:v>6.4039236461785887E-2</c:v>
                </c:pt>
                <c:pt idx="18">
                  <c:v>6.0383224799867796E-2</c:v>
                </c:pt>
                <c:pt idx="19">
                  <c:v>5.5716677796433189E-2</c:v>
                </c:pt>
                <c:pt idx="20">
                  <c:v>5.0182315124521759E-2</c:v>
                </c:pt>
                <c:pt idx="21">
                  <c:v>4.4116492450763212E-2</c:v>
                </c:pt>
                <c:pt idx="22">
                  <c:v>3.7314814361521842E-2</c:v>
                </c:pt>
                <c:pt idx="23">
                  <c:v>3.0554654165074635E-2</c:v>
                </c:pt>
                <c:pt idx="24">
                  <c:v>2.3917585874017822E-2</c:v>
                </c:pt>
                <c:pt idx="25">
                  <c:v>1.7726496264964697E-2</c:v>
                </c:pt>
                <c:pt idx="26">
                  <c:v>1.1695653979903464E-2</c:v>
                </c:pt>
                <c:pt idx="27">
                  <c:v>6.6824255643395114E-3</c:v>
                </c:pt>
                <c:pt idx="28">
                  <c:v>2.5426018726072419E-3</c:v>
                </c:pt>
                <c:pt idx="29">
                  <c:v>3.3497880358468457E-4</c:v>
                </c:pt>
                <c:pt idx="30">
                  <c:v>1.0399935877126731E-3</c:v>
                </c:pt>
                <c:pt idx="31">
                  <c:v>1.854329343750627E-3</c:v>
                </c:pt>
                <c:pt idx="32">
                  <c:v>2.4346014974713226E-3</c:v>
                </c:pt>
                <c:pt idx="33">
                  <c:v>2.7875711717970653E-3</c:v>
                </c:pt>
                <c:pt idx="34">
                  <c:v>2.9246045614086391E-3</c:v>
                </c:pt>
                <c:pt idx="35">
                  <c:v>2.8620716277028002E-3</c:v>
                </c:pt>
                <c:pt idx="36">
                  <c:v>2.6217579999994189E-3</c:v>
                </c:pt>
                <c:pt idx="37">
                  <c:v>2.2312900829817295E-3</c:v>
                </c:pt>
                <c:pt idx="38">
                  <c:v>1.7245733703670219E-3</c:v>
                </c:pt>
                <c:pt idx="39">
                  <c:v>1.1422439648369753E-3</c:v>
                </c:pt>
                <c:pt idx="40">
                  <c:v>5.3213330419210614E-4</c:v>
                </c:pt>
                <c:pt idx="41">
                  <c:v>5.0253906249464464E-5</c:v>
                </c:pt>
                <c:pt idx="42">
                  <c:v>5.4124855500770064E-4</c:v>
                </c:pt>
                <c:pt idx="43">
                  <c:v>8.6851277956145889E-4</c:v>
                </c:pt>
                <c:pt idx="44">
                  <c:v>9.505224152318581E-4</c:v>
                </c:pt>
                <c:pt idx="45">
                  <c:v>8.6851277956145889E-4</c:v>
                </c:pt>
                <c:pt idx="46">
                  <c:v>5.4124855500770064E-4</c:v>
                </c:pt>
                <c:pt idx="47">
                  <c:v>5.0253906249464464E-5</c:v>
                </c:pt>
                <c:pt idx="48">
                  <c:v>5.3213330419210614E-4</c:v>
                </c:pt>
                <c:pt idx="49">
                  <c:v>1.1422439648369753E-3</c:v>
                </c:pt>
                <c:pt idx="50">
                  <c:v>1.7245733703670219E-3</c:v>
                </c:pt>
                <c:pt idx="51">
                  <c:v>2.2312900829817295E-3</c:v>
                </c:pt>
                <c:pt idx="52">
                  <c:v>2.6217579999994189E-3</c:v>
                </c:pt>
                <c:pt idx="53">
                  <c:v>2.8620716277028002E-3</c:v>
                </c:pt>
                <c:pt idx="54">
                  <c:v>2.9246045614086391E-3</c:v>
                </c:pt>
                <c:pt idx="55">
                  <c:v>2.7875711717970653E-3</c:v>
                </c:pt>
                <c:pt idx="56">
                  <c:v>2.4346014974713226E-3</c:v>
                </c:pt>
                <c:pt idx="57">
                  <c:v>1.854329343750627E-3</c:v>
                </c:pt>
                <c:pt idx="58">
                  <c:v>1.0399935877126731E-3</c:v>
                </c:pt>
                <c:pt idx="59">
                  <c:v>8.2683056205612449E-4</c:v>
                </c:pt>
                <c:pt idx="60">
                  <c:v>2.2480215983179397E-3</c:v>
                </c:pt>
                <c:pt idx="61">
                  <c:v>6.1565991209963089E-3</c:v>
                </c:pt>
                <c:pt idx="62">
                  <c:v>1.1050861529438349E-2</c:v>
                </c:pt>
                <c:pt idx="63">
                  <c:v>1.6764723443477569E-2</c:v>
                </c:pt>
                <c:pt idx="64">
                  <c:v>2.3209232054196893E-2</c:v>
                </c:pt>
                <c:pt idx="65">
                  <c:v>2.9859012200586954E-2</c:v>
                </c:pt>
                <c:pt idx="66">
                  <c:v>3.6557619807150665E-2</c:v>
                </c:pt>
                <c:pt idx="67">
                  <c:v>4.3221417765823444E-2</c:v>
                </c:pt>
                <c:pt idx="68">
                  <c:v>4.9451087144809502E-2</c:v>
                </c:pt>
                <c:pt idx="69">
                  <c:v>5.5056566577948551E-2</c:v>
                </c:pt>
                <c:pt idx="70">
                  <c:v>5.9828008284078749E-2</c:v>
                </c:pt>
                <c:pt idx="71">
                  <c:v>6.3554325588149885E-2</c:v>
                </c:pt>
                <c:pt idx="72">
                  <c:v>6.615365947978169E-2</c:v>
                </c:pt>
                <c:pt idx="73">
                  <c:v>6.7420367148731675E-2</c:v>
                </c:pt>
                <c:pt idx="74">
                  <c:v>6.7326511455158999E-2</c:v>
                </c:pt>
                <c:pt idx="75">
                  <c:v>6.5747666681858608E-2</c:v>
                </c:pt>
                <c:pt idx="76">
                  <c:v>6.2606631499383614E-2</c:v>
                </c:pt>
                <c:pt idx="77">
                  <c:v>5.7904345184928374E-2</c:v>
                </c:pt>
                <c:pt idx="78">
                  <c:v>5.1803880838308336E-2</c:v>
                </c:pt>
                <c:pt idx="79">
                  <c:v>4.373694435533515E-2</c:v>
                </c:pt>
                <c:pt idx="80">
                  <c:v>3.4445209757452133E-2</c:v>
                </c:pt>
                <c:pt idx="81">
                  <c:v>2.3216780387015801E-2</c:v>
                </c:pt>
                <c:pt idx="82">
                  <c:v>1.0450777621707263E-2</c:v>
                </c:pt>
                <c:pt idx="83">
                  <c:v>4.2844709853214757E-3</c:v>
                </c:pt>
                <c:pt idx="84">
                  <c:v>2.1295167179894825E-2</c:v>
                </c:pt>
                <c:pt idx="85">
                  <c:v>4.0116531493762819E-2</c:v>
                </c:pt>
                <c:pt idx="86">
                  <c:v>6.0497325771259713E-2</c:v>
                </c:pt>
                <c:pt idx="87">
                  <c:v>8.8289404504543506E-2</c:v>
                </c:pt>
                <c:pt idx="88">
                  <c:v>0.10811478483299805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E44-4723-8581-CDD47E9F9B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827840"/>
        <c:axId val="168296448"/>
      </c:scatterChart>
      <c:valAx>
        <c:axId val="86495744"/>
        <c:scaling>
          <c:orientation val="minMax"/>
          <c:max val="700"/>
          <c:min val="0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Pressure p, kPa</a:t>
                </a:r>
              </a:p>
            </c:rich>
          </c:tx>
          <c:layout>
            <c:manualLayout>
              <c:xMode val="edge"/>
              <c:yMode val="edge"/>
              <c:x val="0.35041650793650791"/>
              <c:y val="0.9366830555555555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/>
            </a:pPr>
            <a:endParaRPr lang="en-US"/>
          </a:p>
        </c:txPr>
        <c:crossAx val="86497472"/>
        <c:crosses val="autoZero"/>
        <c:crossBetween val="midCat"/>
        <c:majorUnit val="100"/>
      </c:valAx>
      <c:valAx>
        <c:axId val="86497472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Rmax/R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#,##0.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86495744"/>
        <c:crossesAt val="0"/>
        <c:crossBetween val="midCat"/>
      </c:valAx>
      <c:valAx>
        <c:axId val="1138278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68296448"/>
        <c:crosses val="autoZero"/>
        <c:crossBetween val="midCat"/>
      </c:valAx>
      <c:valAx>
        <c:axId val="168296448"/>
        <c:scaling>
          <c:orientation val="minMax"/>
          <c:max val="0.4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lv-LV"/>
                  <a:t>∆</a:t>
                </a:r>
                <a:r>
                  <a:rPr lang="en-US"/>
                  <a:t>Rmax/R</a:t>
                </a:r>
                <a:endParaRPr lang="lv-LV"/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#,##0.00;[Red]#,##0.00" sourceLinked="0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crossAx val="113827840"/>
        <c:crosses val="max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44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4.xml"/><Relationship Id="rId3" Type="http://schemas.openxmlformats.org/officeDocument/2006/relationships/chart" Target="../charts/chart19.xml"/><Relationship Id="rId7" Type="http://schemas.openxmlformats.org/officeDocument/2006/relationships/chart" Target="../charts/chart23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6" Type="http://schemas.openxmlformats.org/officeDocument/2006/relationships/chart" Target="../charts/chart22.xml"/><Relationship Id="rId5" Type="http://schemas.openxmlformats.org/officeDocument/2006/relationships/chart" Target="../charts/chart21.xml"/><Relationship Id="rId4" Type="http://schemas.openxmlformats.org/officeDocument/2006/relationships/chart" Target="../charts/chart20.xml"/><Relationship Id="rId9" Type="http://schemas.openxmlformats.org/officeDocument/2006/relationships/chart" Target="../charts/chart2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22860</xdr:colOff>
      <xdr:row>0</xdr:row>
      <xdr:rowOff>114300</xdr:rowOff>
    </xdr:from>
    <xdr:to>
      <xdr:col>26</xdr:col>
      <xdr:colOff>327660</xdr:colOff>
      <xdr:row>14</xdr:row>
      <xdr:rowOff>190500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26</xdr:col>
      <xdr:colOff>601980</xdr:colOff>
      <xdr:row>0</xdr:row>
      <xdr:rowOff>91440</xdr:rowOff>
    </xdr:from>
    <xdr:to>
      <xdr:col>34</xdr:col>
      <xdr:colOff>297180</xdr:colOff>
      <xdr:row>14</xdr:row>
      <xdr:rowOff>167640</xdr:rowOff>
    </xdr:to>
    <xdr:graphicFrame macro="">
      <xdr:nvGraphicFramePr>
        <xdr:cNvPr id="205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26</xdr:col>
      <xdr:colOff>495300</xdr:colOff>
      <xdr:row>15</xdr:row>
      <xdr:rowOff>175260</xdr:rowOff>
    </xdr:from>
    <xdr:to>
      <xdr:col>34</xdr:col>
      <xdr:colOff>198120</xdr:colOff>
      <xdr:row>30</xdr:row>
      <xdr:rowOff>60960</xdr:rowOff>
    </xdr:to>
    <xdr:graphicFrame macro="">
      <xdr:nvGraphicFramePr>
        <xdr:cNvPr id="2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434340</xdr:colOff>
      <xdr:row>16</xdr:row>
      <xdr:rowOff>15240</xdr:rowOff>
    </xdr:from>
    <xdr:to>
      <xdr:col>42</xdr:col>
      <xdr:colOff>129540</xdr:colOff>
      <xdr:row>30</xdr:row>
      <xdr:rowOff>91440</xdr:rowOff>
    </xdr:to>
    <xdr:graphicFrame macro="">
      <xdr:nvGraphicFramePr>
        <xdr:cNvPr id="205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236220</xdr:colOff>
      <xdr:row>103</xdr:row>
      <xdr:rowOff>53340</xdr:rowOff>
    </xdr:from>
    <xdr:to>
      <xdr:col>20</xdr:col>
      <xdr:colOff>541020</xdr:colOff>
      <xdr:row>117</xdr:row>
      <xdr:rowOff>129540</xdr:rowOff>
    </xdr:to>
    <xdr:graphicFrame macro="">
      <xdr:nvGraphicFramePr>
        <xdr:cNvPr id="205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15240</xdr:colOff>
      <xdr:row>16</xdr:row>
      <xdr:rowOff>30480</xdr:rowOff>
    </xdr:from>
    <xdr:to>
      <xdr:col>24</xdr:col>
      <xdr:colOff>327660</xdr:colOff>
      <xdr:row>30</xdr:row>
      <xdr:rowOff>106680</xdr:rowOff>
    </xdr:to>
    <xdr:graphicFrame macro="">
      <xdr:nvGraphicFramePr>
        <xdr:cNvPr id="205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114300</xdr:colOff>
      <xdr:row>0</xdr:row>
      <xdr:rowOff>121920</xdr:rowOff>
    </xdr:from>
    <xdr:to>
      <xdr:col>25</xdr:col>
      <xdr:colOff>419100</xdr:colOff>
      <xdr:row>15</xdr:row>
      <xdr:rowOff>7620</xdr:rowOff>
    </xdr:to>
    <xdr:graphicFrame macro="">
      <xdr:nvGraphicFramePr>
        <xdr:cNvPr id="9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15240</xdr:colOff>
      <xdr:row>0</xdr:row>
      <xdr:rowOff>137160</xdr:rowOff>
    </xdr:from>
    <xdr:to>
      <xdr:col>32</xdr:col>
      <xdr:colOff>327660</xdr:colOff>
      <xdr:row>15</xdr:row>
      <xdr:rowOff>22860</xdr:rowOff>
    </xdr:to>
    <xdr:graphicFrame macro="">
      <xdr:nvGraphicFramePr>
        <xdr:cNvPr id="921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167640</xdr:colOff>
      <xdr:row>15</xdr:row>
      <xdr:rowOff>167640</xdr:rowOff>
    </xdr:from>
    <xdr:to>
      <xdr:col>21</xdr:col>
      <xdr:colOff>472440</xdr:colOff>
      <xdr:row>30</xdr:row>
      <xdr:rowOff>53340</xdr:rowOff>
    </xdr:to>
    <xdr:graphicFrame macro="">
      <xdr:nvGraphicFramePr>
        <xdr:cNvPr id="921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26</xdr:col>
      <xdr:colOff>99060</xdr:colOff>
      <xdr:row>15</xdr:row>
      <xdr:rowOff>160020</xdr:rowOff>
    </xdr:from>
    <xdr:to>
      <xdr:col>33</xdr:col>
      <xdr:colOff>411480</xdr:colOff>
      <xdr:row>30</xdr:row>
      <xdr:rowOff>45720</xdr:rowOff>
    </xdr:to>
    <xdr:graphicFrame macro="">
      <xdr:nvGraphicFramePr>
        <xdr:cNvPr id="9220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41</xdr:col>
      <xdr:colOff>304800</xdr:colOff>
      <xdr:row>30</xdr:row>
      <xdr:rowOff>76200</xdr:rowOff>
    </xdr:to>
    <xdr:graphicFrame macro="">
      <xdr:nvGraphicFramePr>
        <xdr:cNvPr id="9221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304800</xdr:colOff>
      <xdr:row>0</xdr:row>
      <xdr:rowOff>152400</xdr:rowOff>
    </xdr:from>
    <xdr:to>
      <xdr:col>29</xdr:col>
      <xdr:colOff>609600</xdr:colOff>
      <xdr:row>15</xdr:row>
      <xdr:rowOff>38100</xdr:rowOff>
    </xdr:to>
    <xdr:graphicFrame macro="">
      <xdr:nvGraphicFramePr>
        <xdr:cNvPr id="1536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30</xdr:col>
      <xdr:colOff>129540</xdr:colOff>
      <xdr:row>0</xdr:row>
      <xdr:rowOff>167640</xdr:rowOff>
    </xdr:from>
    <xdr:to>
      <xdr:col>37</xdr:col>
      <xdr:colOff>441960</xdr:colOff>
      <xdr:row>15</xdr:row>
      <xdr:rowOff>53340</xdr:rowOff>
    </xdr:to>
    <xdr:graphicFrame macro="">
      <xdr:nvGraphicFramePr>
        <xdr:cNvPr id="1536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312420</xdr:colOff>
      <xdr:row>15</xdr:row>
      <xdr:rowOff>182880</xdr:rowOff>
    </xdr:from>
    <xdr:to>
      <xdr:col>30</xdr:col>
      <xdr:colOff>0</xdr:colOff>
      <xdr:row>30</xdr:row>
      <xdr:rowOff>68580</xdr:rowOff>
    </xdr:to>
    <xdr:graphicFrame macro="">
      <xdr:nvGraphicFramePr>
        <xdr:cNvPr id="1536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30</xdr:col>
      <xdr:colOff>121920</xdr:colOff>
      <xdr:row>15</xdr:row>
      <xdr:rowOff>160020</xdr:rowOff>
    </xdr:from>
    <xdr:to>
      <xdr:col>37</xdr:col>
      <xdr:colOff>426720</xdr:colOff>
      <xdr:row>30</xdr:row>
      <xdr:rowOff>45720</xdr:rowOff>
    </xdr:to>
    <xdr:graphicFrame macro="">
      <xdr:nvGraphicFramePr>
        <xdr:cNvPr id="1536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18</xdr:col>
      <xdr:colOff>434340</xdr:colOff>
      <xdr:row>4</xdr:row>
      <xdr:rowOff>15240</xdr:rowOff>
    </xdr:from>
    <xdr:to>
      <xdr:col>26</xdr:col>
      <xdr:colOff>129540</xdr:colOff>
      <xdr:row>18</xdr:row>
      <xdr:rowOff>91440</xdr:rowOff>
    </xdr:to>
    <xdr:graphicFrame macro="">
      <xdr:nvGraphicFramePr>
        <xdr:cNvPr id="1536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320040</xdr:colOff>
      <xdr:row>12</xdr:row>
      <xdr:rowOff>68580</xdr:rowOff>
    </xdr:from>
    <xdr:to>
      <xdr:col>42</xdr:col>
      <xdr:colOff>53340</xdr:colOff>
      <xdr:row>49</xdr:row>
      <xdr:rowOff>160020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42</xdr:col>
      <xdr:colOff>191193</xdr:colOff>
      <xdr:row>5</xdr:row>
      <xdr:rowOff>129540</xdr:rowOff>
    </xdr:from>
    <xdr:to>
      <xdr:col>59</xdr:col>
      <xdr:colOff>576349</xdr:colOff>
      <xdr:row>42</xdr:row>
      <xdr:rowOff>182880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359093</xdr:colOff>
      <xdr:row>50</xdr:row>
      <xdr:rowOff>186690</xdr:rowOff>
    </xdr:from>
    <xdr:to>
      <xdr:col>27</xdr:col>
      <xdr:colOff>122873</xdr:colOff>
      <xdr:row>65</xdr:row>
      <xdr:rowOff>73342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29</xdr:col>
      <xdr:colOff>76200</xdr:colOff>
      <xdr:row>50</xdr:row>
      <xdr:rowOff>71437</xdr:rowOff>
    </xdr:from>
    <xdr:to>
      <xdr:col>49</xdr:col>
      <xdr:colOff>293700</xdr:colOff>
      <xdr:row>88</xdr:row>
      <xdr:rowOff>32437</xdr:rowOff>
    </xdr:to>
    <xdr:graphicFrame macro="">
      <xdr:nvGraphicFramePr>
        <xdr:cNvPr id="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154079</xdr:colOff>
      <xdr:row>92</xdr:row>
      <xdr:rowOff>25212</xdr:rowOff>
    </xdr:from>
    <xdr:to>
      <xdr:col>39</xdr:col>
      <xdr:colOff>514454</xdr:colOff>
      <xdr:row>129</xdr:row>
      <xdr:rowOff>176712</xdr:rowOff>
    </xdr:to>
    <xdr:graphicFrame macro="">
      <xdr:nvGraphicFramePr>
        <xdr:cNvPr id="1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47</xdr:col>
      <xdr:colOff>280987</xdr:colOff>
      <xdr:row>50</xdr:row>
      <xdr:rowOff>161925</xdr:rowOff>
    </xdr:from>
    <xdr:to>
      <xdr:col>65</xdr:col>
      <xdr:colOff>170533</xdr:colOff>
      <xdr:row>85</xdr:row>
      <xdr:rowOff>88289</xdr:rowOff>
    </xdr:to>
    <xdr:graphicFrame macro="">
      <xdr:nvGraphicFramePr>
        <xdr:cNvPr id="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42</xdr:col>
      <xdr:colOff>285750</xdr:colOff>
      <xdr:row>90</xdr:row>
      <xdr:rowOff>95250</xdr:rowOff>
    </xdr:from>
    <xdr:to>
      <xdr:col>60</xdr:col>
      <xdr:colOff>162307</xdr:colOff>
      <xdr:row>125</xdr:row>
      <xdr:rowOff>38932</xdr:rowOff>
    </xdr:to>
    <xdr:graphicFrame macro="">
      <xdr:nvGraphicFramePr>
        <xdr:cNvPr id="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57</xdr:col>
      <xdr:colOff>547687</xdr:colOff>
      <xdr:row>90</xdr:row>
      <xdr:rowOff>161925</xdr:rowOff>
    </xdr:from>
    <xdr:to>
      <xdr:col>75</xdr:col>
      <xdr:colOff>437233</xdr:colOff>
      <xdr:row>125</xdr:row>
      <xdr:rowOff>88289</xdr:rowOff>
    </xdr:to>
    <xdr:graphicFrame macro="">
      <xdr:nvGraphicFramePr>
        <xdr:cNvPr id="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166688</xdr:colOff>
      <xdr:row>100</xdr:row>
      <xdr:rowOff>23812</xdr:rowOff>
    </xdr:from>
    <xdr:to>
      <xdr:col>25</xdr:col>
      <xdr:colOff>50813</xdr:colOff>
      <xdr:row>156</xdr:row>
      <xdr:rowOff>155812</xdr:rowOff>
    </xdr:to>
    <xdr:graphicFrame macro="">
      <xdr:nvGraphicFramePr>
        <xdr:cNvPr id="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</cdr:x>
      <cdr:y>0.911</cdr:y>
    </cdr:from>
    <cdr:to>
      <cdr:x>0.067</cdr:x>
      <cdr:y>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7093360"/>
          <a:ext cx="717011" cy="692985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c</a:t>
          </a:r>
          <a:endParaRPr lang="lv-LV" sz="60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0.50025</cdr:x>
      <cdr:y>0.49975</cdr:y>
    </cdr:from>
    <cdr:to>
      <cdr:x>0.52747</cdr:x>
      <cdr:y>0.5929</cdr:y>
    </cdr:to>
    <cdr:sp macro="" textlink="">
      <cdr:nvSpPr>
        <cdr:cNvPr id="23554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56972" y="3721804"/>
          <a:ext cx="291693" cy="69416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91440" tIns="86868" rIns="91440" bIns="8686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lv-LV" sz="4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\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0.04106</cdr:x>
      <cdr:y>0.85808</cdr:y>
    </cdr:from>
    <cdr:to>
      <cdr:x>0.10806</cdr:x>
      <cdr:y>0.94708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19100" y="6178200"/>
          <a:ext cx="683888" cy="64080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c</a:t>
          </a:r>
          <a:endParaRPr lang="lv-LV" sz="60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0.32217</cdr:x>
      <cdr:y>0.68761</cdr:y>
    </cdr:from>
    <cdr:to>
      <cdr:x>0.90116</cdr:x>
      <cdr:y>0.84559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79550" y="2010229"/>
          <a:ext cx="2658943" cy="4618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000">
              <a:latin typeface="Times New Roman" panose="02020603050405020304" pitchFamily="18" charset="0"/>
              <a:cs typeface="Times New Roman" panose="02020603050405020304" pitchFamily="18" charset="0"/>
            </a:rPr>
            <a:t>sensor</a:t>
          </a:r>
          <a:r>
            <a:rPr lang="en-US" sz="2000" baseline="0">
              <a:latin typeface="Times New Roman" panose="02020603050405020304" pitchFamily="18" charset="0"/>
              <a:cs typeface="Times New Roman" panose="02020603050405020304" pitchFamily="18" charset="0"/>
            </a:rPr>
            <a:t>a C jūtība</a:t>
          </a:r>
          <a:endParaRPr lang="lv-LV" sz="20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</cdr:x>
      <cdr:y>0.911</cdr:y>
    </cdr:from>
    <cdr:to>
      <cdr:x>0.067</cdr:x>
      <cdr:y>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7093360"/>
          <a:ext cx="717011" cy="692985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c</a:t>
          </a:r>
          <a:endParaRPr lang="lv-LV" sz="60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0.40924</cdr:x>
      <cdr:y>0.4967</cdr:y>
    </cdr:from>
    <cdr:to>
      <cdr:x>0.79636</cdr:x>
      <cdr:y>0.5857</cdr:y>
    </cdr:to>
    <cdr:sp macro="" textlink="">
      <cdr:nvSpPr>
        <cdr:cNvPr id="8" name="TextBox 1"/>
        <cdr:cNvSpPr txBox="1"/>
      </cdr:nvSpPr>
      <cdr:spPr>
        <a:xfrm xmlns:a="http://schemas.openxmlformats.org/drawingml/2006/main">
          <a:off x="4357254" y="3930072"/>
          <a:ext cx="4121727" cy="704197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endParaRPr lang="lv-LV" sz="3200" b="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0.5296</cdr:x>
      <cdr:y>0.49904</cdr:y>
    </cdr:from>
    <cdr:to>
      <cdr:x>0.71666</cdr:x>
      <cdr:y>0.58878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5638800" y="3948545"/>
          <a:ext cx="1991591" cy="7100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lv-LV" sz="1100"/>
        </a:p>
      </cdr:txBody>
    </cdr:sp>
  </cdr:relSizeAnchor>
  <cdr:relSizeAnchor xmlns:cdr="http://schemas.openxmlformats.org/drawingml/2006/chartDrawing">
    <cdr:from>
      <cdr:x>0.51334</cdr:x>
      <cdr:y>0.50341</cdr:y>
    </cdr:from>
    <cdr:to>
      <cdr:x>0.75081</cdr:x>
      <cdr:y>0.58659</cdr:y>
    </cdr:to>
    <cdr:sp macro="" textlink="">
      <cdr:nvSpPr>
        <cdr:cNvPr id="9" name="TextBox 8"/>
        <cdr:cNvSpPr txBox="1"/>
      </cdr:nvSpPr>
      <cdr:spPr>
        <a:xfrm xmlns:a="http://schemas.openxmlformats.org/drawingml/2006/main">
          <a:off x="5465618" y="3983182"/>
          <a:ext cx="2528455" cy="6580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lv-LV" sz="1100"/>
        </a:p>
      </cdr:txBody>
    </cdr:sp>
  </cdr:relSizeAnchor>
  <cdr:relSizeAnchor xmlns:cdr="http://schemas.openxmlformats.org/drawingml/2006/chartDrawing">
    <cdr:from>
      <cdr:x>0.54643</cdr:x>
      <cdr:y>0.53622</cdr:y>
    </cdr:from>
    <cdr:to>
      <cdr:x>0.62899</cdr:x>
      <cdr:y>0.62057</cdr:y>
    </cdr:to>
    <cdr:grpSp>
      <cdr:nvGrpSpPr>
        <cdr:cNvPr id="3" name="Group 2"/>
        <cdr:cNvGrpSpPr/>
      </cdr:nvGrpSpPr>
      <cdr:grpSpPr>
        <a:xfrm xmlns:a="http://schemas.openxmlformats.org/drawingml/2006/main">
          <a:off x="6885018" y="3860784"/>
          <a:ext cx="1040256" cy="607320"/>
          <a:chOff x="0" y="0"/>
          <a:chExt cx="892880" cy="607290"/>
        </a:xfrm>
      </cdr:grpSpPr>
      <cdr:cxnSp macro="">
        <cdr:nvCxnSpPr>
          <cdr:cNvPr id="6" name="Straight Connector 4"/>
          <cdr:cNvCxnSpPr/>
        </cdr:nvCxnSpPr>
        <cdr:spPr>
          <a:xfrm xmlns:a="http://schemas.openxmlformats.org/drawingml/2006/main">
            <a:off x="30721" y="607290"/>
            <a:ext cx="862159" cy="0"/>
          </a:xfrm>
          <a:prstGeom xmlns:a="http://schemas.openxmlformats.org/drawingml/2006/main" prst="line">
            <a:avLst/>
          </a:prstGeom>
          <a:ln xmlns:a="http://schemas.openxmlformats.org/drawingml/2006/main" w="57150">
            <a:solidFill>
              <a:srgbClr val="00B0F0"/>
            </a:solidFill>
            <a:prstDash val="sysDot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</cdr:cxnSp>
      <cdr:cxnSp macro="">
        <cdr:nvCxnSpPr>
          <cdr:cNvPr id="7" name="Straight Connector 5"/>
          <cdr:cNvCxnSpPr/>
        </cdr:nvCxnSpPr>
        <cdr:spPr>
          <a:xfrm xmlns:a="http://schemas.openxmlformats.org/drawingml/2006/main">
            <a:off x="0" y="0"/>
            <a:ext cx="862159" cy="0"/>
          </a:xfrm>
          <a:prstGeom xmlns:a="http://schemas.openxmlformats.org/drawingml/2006/main" prst="line">
            <a:avLst/>
          </a:prstGeom>
          <a:ln xmlns:a="http://schemas.openxmlformats.org/drawingml/2006/main" w="57150">
            <a:solidFill>
              <a:srgbClr val="00B0F0"/>
            </a:solidFill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</cdr:cxnSp>
    </cdr:grpSp>
  </cdr:relSizeAnchor>
  <cdr:relSizeAnchor xmlns:cdr="http://schemas.openxmlformats.org/drawingml/2006/chartDrawing">
    <cdr:from>
      <cdr:x>0.6447</cdr:x>
      <cdr:y>0.49323</cdr:y>
    </cdr:from>
    <cdr:to>
      <cdr:x>0.84326</cdr:x>
      <cdr:y>0.69751</cdr:y>
    </cdr:to>
    <cdr:sp macro="" textlink="">
      <cdr:nvSpPr>
        <cdr:cNvPr id="10" name="TextBox 1"/>
        <cdr:cNvSpPr txBox="1"/>
      </cdr:nvSpPr>
      <cdr:spPr>
        <a:xfrm xmlns:a="http://schemas.openxmlformats.org/drawingml/2006/main">
          <a:off x="8123238" y="3551238"/>
          <a:ext cx="2501881" cy="14708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3200">
              <a:latin typeface="Times New Roman" panose="02020603050405020304" pitchFamily="18" charset="0"/>
              <a:cs typeface="Times New Roman" panose="02020603050405020304" pitchFamily="18" charset="0"/>
            </a:rPr>
            <a:t>Loading</a:t>
          </a:r>
        </a:p>
        <a:p xmlns:a="http://schemas.openxmlformats.org/drawingml/2006/main">
          <a:endParaRPr lang="en-US" sz="1400">
            <a:latin typeface="Times New Roman" panose="02020603050405020304" pitchFamily="18" charset="0"/>
            <a:cs typeface="Times New Roman" panose="02020603050405020304" pitchFamily="18" charset="0"/>
          </a:endParaRPr>
        </a:p>
        <a:p xmlns:a="http://schemas.openxmlformats.org/drawingml/2006/main">
          <a:r>
            <a:rPr lang="en-US" sz="3200">
              <a:latin typeface="Times New Roman" panose="02020603050405020304" pitchFamily="18" charset="0"/>
              <a:cs typeface="Times New Roman" panose="02020603050405020304" pitchFamily="18" charset="0"/>
            </a:rPr>
            <a:t>Unloading</a:t>
          </a:r>
          <a:endParaRPr lang="lv-LV" sz="3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</cdr:x>
      <cdr:y>0.911</cdr:y>
    </cdr:from>
    <cdr:to>
      <cdr:x>0.067</cdr:x>
      <cdr:y>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0" y="7093360"/>
          <a:ext cx="717011" cy="692985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d</a:t>
          </a:r>
          <a:endParaRPr lang="lv-LV" sz="60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0.40924</cdr:x>
      <cdr:y>0.4967</cdr:y>
    </cdr:from>
    <cdr:to>
      <cdr:x>0.79636</cdr:x>
      <cdr:y>0.5857</cdr:y>
    </cdr:to>
    <cdr:sp macro="" textlink="">
      <cdr:nvSpPr>
        <cdr:cNvPr id="8" name="TextBox 1"/>
        <cdr:cNvSpPr txBox="1"/>
      </cdr:nvSpPr>
      <cdr:spPr>
        <a:xfrm xmlns:a="http://schemas.openxmlformats.org/drawingml/2006/main">
          <a:off x="4357254" y="3930072"/>
          <a:ext cx="4121727" cy="704197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endParaRPr lang="lv-LV" sz="3200" b="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0.5296</cdr:x>
      <cdr:y>0.49904</cdr:y>
    </cdr:from>
    <cdr:to>
      <cdr:x>0.71666</cdr:x>
      <cdr:y>0.58878</cdr:y>
    </cdr:to>
    <cdr:sp macro="" textlink="">
      <cdr:nvSpPr>
        <cdr:cNvPr id="6" name="TextBox 4"/>
        <cdr:cNvSpPr txBox="1"/>
      </cdr:nvSpPr>
      <cdr:spPr>
        <a:xfrm xmlns:a="http://schemas.openxmlformats.org/drawingml/2006/main">
          <a:off x="5638800" y="3948545"/>
          <a:ext cx="1991591" cy="7100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lv-LV" sz="1100"/>
        </a:p>
      </cdr:txBody>
    </cdr:sp>
  </cdr:relSizeAnchor>
  <cdr:relSizeAnchor xmlns:cdr="http://schemas.openxmlformats.org/drawingml/2006/chartDrawing">
    <cdr:from>
      <cdr:x>0.51334</cdr:x>
      <cdr:y>0.50341</cdr:y>
    </cdr:from>
    <cdr:to>
      <cdr:x>0.75081</cdr:x>
      <cdr:y>0.58659</cdr:y>
    </cdr:to>
    <cdr:sp macro="" textlink="">
      <cdr:nvSpPr>
        <cdr:cNvPr id="9" name="TextBox 8"/>
        <cdr:cNvSpPr txBox="1"/>
      </cdr:nvSpPr>
      <cdr:spPr>
        <a:xfrm xmlns:a="http://schemas.openxmlformats.org/drawingml/2006/main">
          <a:off x="5465618" y="3983182"/>
          <a:ext cx="2528455" cy="6580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lv-LV" sz="1100"/>
        </a:p>
      </cdr:txBody>
    </cdr:sp>
  </cdr:relSizeAnchor>
  <cdr:relSizeAnchor xmlns:cdr="http://schemas.openxmlformats.org/drawingml/2006/chartDrawing">
    <cdr:from>
      <cdr:x>0.26915</cdr:x>
      <cdr:y>0.26693</cdr:y>
    </cdr:from>
    <cdr:to>
      <cdr:x>0.42891</cdr:x>
      <cdr:y>0.35593</cdr:y>
    </cdr:to>
    <cdr:sp macro="" textlink="">
      <cdr:nvSpPr>
        <cdr:cNvPr id="11" name="TextBox 1"/>
        <cdr:cNvSpPr txBox="1"/>
      </cdr:nvSpPr>
      <cdr:spPr>
        <a:xfrm xmlns:a="http://schemas.openxmlformats.org/drawingml/2006/main">
          <a:off x="2906804" y="1921916"/>
          <a:ext cx="1725427" cy="64080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32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Type A</a:t>
          </a:r>
          <a:endParaRPr lang="lv-LV" sz="32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0.33838</cdr:x>
      <cdr:y>0.46648</cdr:y>
    </cdr:from>
    <cdr:to>
      <cdr:x>0.48403</cdr:x>
      <cdr:y>0.55548</cdr:y>
    </cdr:to>
    <cdr:sp macro="" textlink="">
      <cdr:nvSpPr>
        <cdr:cNvPr id="13" name="TextBox 1"/>
        <cdr:cNvSpPr txBox="1"/>
      </cdr:nvSpPr>
      <cdr:spPr>
        <a:xfrm xmlns:a="http://schemas.openxmlformats.org/drawingml/2006/main">
          <a:off x="3654545" y="3358647"/>
          <a:ext cx="1573000" cy="64080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3200" b="1">
              <a:solidFill>
                <a:srgbClr val="92D05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Type B</a:t>
          </a:r>
          <a:endParaRPr lang="lv-LV" sz="3200" b="1">
            <a:solidFill>
              <a:srgbClr val="92D05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0.56611</cdr:x>
      <cdr:y>0.57663</cdr:y>
    </cdr:from>
    <cdr:to>
      <cdr:x>0.71554</cdr:x>
      <cdr:y>0.66563</cdr:y>
    </cdr:to>
    <cdr:sp macro="" textlink="">
      <cdr:nvSpPr>
        <cdr:cNvPr id="14" name="TextBox 1"/>
        <cdr:cNvSpPr txBox="1"/>
      </cdr:nvSpPr>
      <cdr:spPr>
        <a:xfrm xmlns:a="http://schemas.openxmlformats.org/drawingml/2006/main">
          <a:off x="6114013" y="4151748"/>
          <a:ext cx="1613844" cy="64080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3200" b="1">
              <a:solidFill>
                <a:srgbClr val="00B0F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Type C</a:t>
          </a:r>
          <a:endParaRPr lang="lv-LV" sz="3200" b="1">
            <a:solidFill>
              <a:srgbClr val="00B0F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</cdr:x>
      <cdr:y>0.911</cdr:y>
    </cdr:from>
    <cdr:to>
      <cdr:x>0.067</cdr:x>
      <cdr:y>1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0" y="6638115"/>
          <a:ext cx="727392" cy="64851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a</a:t>
          </a:r>
          <a:endParaRPr lang="lv-LV" sz="54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</cdr:x>
      <cdr:y>0.911</cdr:y>
    </cdr:from>
    <cdr:to>
      <cdr:x>0.067</cdr:x>
      <cdr:y>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6638115"/>
          <a:ext cx="727392" cy="64851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a</a:t>
          </a:r>
          <a:endParaRPr lang="lv-LV" sz="54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0.47018</cdr:x>
      <cdr:y>0.56353</cdr:y>
    </cdr:from>
    <cdr:to>
      <cdr:x>0.67046</cdr:x>
      <cdr:y>0.63245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5079923" y="4076699"/>
          <a:ext cx="2163839" cy="498593"/>
        </a:xfrm>
        <a:prstGeom xmlns:a="http://schemas.openxmlformats.org/drawingml/2006/main" prst="borderCallout1">
          <a:avLst>
            <a:gd name="adj1" fmla="val 99053"/>
            <a:gd name="adj2" fmla="val 48409"/>
            <a:gd name="adj3" fmla="val 303409"/>
            <a:gd name="adj4" fmla="val 29260"/>
          </a:avLst>
        </a:prstGeom>
        <a:ln xmlns:a="http://schemas.openxmlformats.org/drawingml/2006/main">
          <a:solidFill>
            <a:schemeClr val="bg1">
              <a:lumMod val="85000"/>
            </a:schemeClr>
          </a:solidFill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3200">
              <a:latin typeface="Times New Roman" panose="02020603050405020304" pitchFamily="18" charset="0"/>
              <a:cs typeface="Times New Roman" panose="02020603050405020304" pitchFamily="18" charset="0"/>
            </a:rPr>
            <a:t>loop width</a:t>
          </a:r>
        </a:p>
        <a:p xmlns:a="http://schemas.openxmlformats.org/drawingml/2006/main">
          <a:endParaRPr lang="lv-LV" sz="3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0.5845</cdr:x>
      <cdr:y>0.16173</cdr:y>
    </cdr:from>
    <cdr:to>
      <cdr:x>0.76303</cdr:x>
      <cdr:y>0.31336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6315074" y="1169987"/>
          <a:ext cx="1928813" cy="1096962"/>
        </a:xfrm>
        <a:prstGeom xmlns:a="http://schemas.openxmlformats.org/drawingml/2006/main" prst="borderCallout1">
          <a:avLst>
            <a:gd name="adj1" fmla="val 2486"/>
            <a:gd name="adj2" fmla="val 52571"/>
            <a:gd name="adj3" fmla="val -55801"/>
            <a:gd name="adj4" fmla="val -30055"/>
          </a:avLst>
        </a:prstGeom>
        <a:ln xmlns:a="http://schemas.openxmlformats.org/drawingml/2006/main">
          <a:solidFill>
            <a:schemeClr val="bg1">
              <a:lumMod val="85000"/>
            </a:schemeClr>
          </a:solidFill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3200">
              <a:latin typeface="Times New Roman" panose="02020603050405020304" pitchFamily="18" charset="0"/>
              <a:cs typeface="Times New Roman" panose="02020603050405020304" pitchFamily="18" charset="0"/>
            </a:rPr>
            <a:t>hysteresis loop</a:t>
          </a:r>
          <a:endParaRPr lang="lv-LV" sz="3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</cdr:x>
      <cdr:y>0.911</cdr:y>
    </cdr:from>
    <cdr:to>
      <cdr:x>0.067</cdr:x>
      <cdr:y>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7093360"/>
          <a:ext cx="717011" cy="692985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c</a:t>
          </a:r>
          <a:endParaRPr lang="lv-LV" sz="60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0.40924</cdr:x>
      <cdr:y>0.4967</cdr:y>
    </cdr:from>
    <cdr:to>
      <cdr:x>0.79636</cdr:x>
      <cdr:y>0.5857</cdr:y>
    </cdr:to>
    <cdr:sp macro="" textlink="">
      <cdr:nvSpPr>
        <cdr:cNvPr id="8" name="TextBox 1"/>
        <cdr:cNvSpPr txBox="1"/>
      </cdr:nvSpPr>
      <cdr:spPr>
        <a:xfrm xmlns:a="http://schemas.openxmlformats.org/drawingml/2006/main">
          <a:off x="4357254" y="3930072"/>
          <a:ext cx="4121727" cy="704197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endParaRPr lang="lv-LV" sz="3200" b="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0.5296</cdr:x>
      <cdr:y>0.49904</cdr:y>
    </cdr:from>
    <cdr:to>
      <cdr:x>0.71666</cdr:x>
      <cdr:y>0.58878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5638800" y="3948545"/>
          <a:ext cx="1991591" cy="7100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lv-LV" sz="1100"/>
        </a:p>
      </cdr:txBody>
    </cdr:sp>
  </cdr:relSizeAnchor>
  <cdr:relSizeAnchor xmlns:cdr="http://schemas.openxmlformats.org/drawingml/2006/chartDrawing">
    <cdr:from>
      <cdr:x>0.51334</cdr:x>
      <cdr:y>0.50341</cdr:y>
    </cdr:from>
    <cdr:to>
      <cdr:x>0.75081</cdr:x>
      <cdr:y>0.58659</cdr:y>
    </cdr:to>
    <cdr:sp macro="" textlink="">
      <cdr:nvSpPr>
        <cdr:cNvPr id="9" name="TextBox 8"/>
        <cdr:cNvSpPr txBox="1"/>
      </cdr:nvSpPr>
      <cdr:spPr>
        <a:xfrm xmlns:a="http://schemas.openxmlformats.org/drawingml/2006/main">
          <a:off x="5465618" y="3983182"/>
          <a:ext cx="2528455" cy="6580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lv-LV" sz="1100"/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</cdr:x>
      <cdr:y>0.911</cdr:y>
    </cdr:from>
    <cdr:to>
      <cdr:x>0.067</cdr:x>
      <cdr:y>1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0" y="6638115"/>
          <a:ext cx="727392" cy="64851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a</a:t>
          </a:r>
          <a:endParaRPr lang="lv-LV" sz="54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</cdr:x>
      <cdr:y>0.911</cdr:y>
    </cdr:from>
    <cdr:to>
      <cdr:x>0.067</cdr:x>
      <cdr:y>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6638115"/>
          <a:ext cx="727392" cy="64851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a</a:t>
          </a:r>
          <a:endParaRPr lang="lv-LV" sz="54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0.47018</cdr:x>
      <cdr:y>0.56353</cdr:y>
    </cdr:from>
    <cdr:to>
      <cdr:x>0.67046</cdr:x>
      <cdr:y>0.63245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5079923" y="4076699"/>
          <a:ext cx="2163839" cy="498593"/>
        </a:xfrm>
        <a:prstGeom xmlns:a="http://schemas.openxmlformats.org/drawingml/2006/main" prst="borderCallout1">
          <a:avLst>
            <a:gd name="adj1" fmla="val 99053"/>
            <a:gd name="adj2" fmla="val 48409"/>
            <a:gd name="adj3" fmla="val 303409"/>
            <a:gd name="adj4" fmla="val 29260"/>
          </a:avLst>
        </a:prstGeom>
        <a:ln xmlns:a="http://schemas.openxmlformats.org/drawingml/2006/main">
          <a:solidFill>
            <a:schemeClr val="bg1">
              <a:lumMod val="85000"/>
            </a:schemeClr>
          </a:solidFill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3200">
              <a:latin typeface="Times New Roman" panose="02020603050405020304" pitchFamily="18" charset="0"/>
              <a:cs typeface="Times New Roman" panose="02020603050405020304" pitchFamily="18" charset="0"/>
            </a:rPr>
            <a:t>loop width</a:t>
          </a:r>
        </a:p>
        <a:p xmlns:a="http://schemas.openxmlformats.org/drawingml/2006/main">
          <a:endParaRPr lang="lv-LV" sz="3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0.5845</cdr:x>
      <cdr:y>0.16173</cdr:y>
    </cdr:from>
    <cdr:to>
      <cdr:x>0.76303</cdr:x>
      <cdr:y>0.31336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6315074" y="1169987"/>
          <a:ext cx="1928813" cy="1096962"/>
        </a:xfrm>
        <a:prstGeom xmlns:a="http://schemas.openxmlformats.org/drawingml/2006/main" prst="borderCallout1">
          <a:avLst>
            <a:gd name="adj1" fmla="val 2486"/>
            <a:gd name="adj2" fmla="val 52571"/>
            <a:gd name="adj3" fmla="val -55801"/>
            <a:gd name="adj4" fmla="val -30055"/>
          </a:avLst>
        </a:prstGeom>
        <a:ln xmlns:a="http://schemas.openxmlformats.org/drawingml/2006/main">
          <a:solidFill>
            <a:schemeClr val="bg1">
              <a:lumMod val="85000"/>
            </a:schemeClr>
          </a:solidFill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3200">
              <a:latin typeface="Times New Roman" panose="02020603050405020304" pitchFamily="18" charset="0"/>
              <a:cs typeface="Times New Roman" panose="02020603050405020304" pitchFamily="18" charset="0"/>
            </a:rPr>
            <a:t>hysteresis loop</a:t>
          </a:r>
          <a:endParaRPr lang="lv-LV" sz="3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0.40924</cdr:x>
      <cdr:y>0.4967</cdr:y>
    </cdr:from>
    <cdr:to>
      <cdr:x>0.79636</cdr:x>
      <cdr:y>0.5857</cdr:y>
    </cdr:to>
    <cdr:sp macro="" textlink="">
      <cdr:nvSpPr>
        <cdr:cNvPr id="8" name="TextBox 1"/>
        <cdr:cNvSpPr txBox="1"/>
      </cdr:nvSpPr>
      <cdr:spPr>
        <a:xfrm xmlns:a="http://schemas.openxmlformats.org/drawingml/2006/main">
          <a:off x="4357254" y="3930072"/>
          <a:ext cx="4121727" cy="704197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endParaRPr lang="lv-LV" sz="3200" b="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0.5296</cdr:x>
      <cdr:y>0.49904</cdr:y>
    </cdr:from>
    <cdr:to>
      <cdr:x>0.71666</cdr:x>
      <cdr:y>0.58878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5638800" y="3948545"/>
          <a:ext cx="1991591" cy="7100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lv-LV" sz="1100"/>
        </a:p>
      </cdr:txBody>
    </cdr:sp>
  </cdr:relSizeAnchor>
  <cdr:relSizeAnchor xmlns:cdr="http://schemas.openxmlformats.org/drawingml/2006/chartDrawing">
    <cdr:from>
      <cdr:x>0.51334</cdr:x>
      <cdr:y>0.50341</cdr:y>
    </cdr:from>
    <cdr:to>
      <cdr:x>0.75081</cdr:x>
      <cdr:y>0.58659</cdr:y>
    </cdr:to>
    <cdr:sp macro="" textlink="">
      <cdr:nvSpPr>
        <cdr:cNvPr id="9" name="TextBox 8"/>
        <cdr:cNvSpPr txBox="1"/>
      </cdr:nvSpPr>
      <cdr:spPr>
        <a:xfrm xmlns:a="http://schemas.openxmlformats.org/drawingml/2006/main">
          <a:off x="5465618" y="3983182"/>
          <a:ext cx="2528455" cy="6580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lv-LV" sz="1100"/>
        </a:p>
      </cdr:txBody>
    </cdr:sp>
  </cdr:relSizeAnchor>
  <cdr:relSizeAnchor xmlns:cdr="http://schemas.openxmlformats.org/drawingml/2006/chartDrawing">
    <cdr:from>
      <cdr:x>0.47839</cdr:x>
      <cdr:y>0.53842</cdr:y>
    </cdr:from>
    <cdr:to>
      <cdr:x>0.56095</cdr:x>
      <cdr:y>0.62277</cdr:y>
    </cdr:to>
    <cdr:grpSp>
      <cdr:nvGrpSpPr>
        <cdr:cNvPr id="3" name="Group 2"/>
        <cdr:cNvGrpSpPr/>
      </cdr:nvGrpSpPr>
      <cdr:grpSpPr>
        <a:xfrm xmlns:a="http://schemas.openxmlformats.org/drawingml/2006/main">
          <a:off x="6027714" y="5814936"/>
          <a:ext cx="1040256" cy="910980"/>
          <a:chOff x="0" y="0"/>
          <a:chExt cx="892880" cy="607290"/>
        </a:xfrm>
      </cdr:grpSpPr>
      <cdr:cxnSp macro="">
        <cdr:nvCxnSpPr>
          <cdr:cNvPr id="6" name="Straight Connector 4"/>
          <cdr:cNvCxnSpPr/>
        </cdr:nvCxnSpPr>
        <cdr:spPr>
          <a:xfrm xmlns:a="http://schemas.openxmlformats.org/drawingml/2006/main">
            <a:off x="30721" y="607290"/>
            <a:ext cx="862159" cy="0"/>
          </a:xfrm>
          <a:prstGeom xmlns:a="http://schemas.openxmlformats.org/drawingml/2006/main" prst="line">
            <a:avLst/>
          </a:prstGeom>
          <a:ln xmlns:a="http://schemas.openxmlformats.org/drawingml/2006/main" w="57150">
            <a:solidFill>
              <a:srgbClr val="00B0F0"/>
            </a:solidFill>
            <a:prstDash val="sysDot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</cdr:cxnSp>
      <cdr:cxnSp macro="">
        <cdr:nvCxnSpPr>
          <cdr:cNvPr id="7" name="Straight Connector 5"/>
          <cdr:cNvCxnSpPr/>
        </cdr:nvCxnSpPr>
        <cdr:spPr>
          <a:xfrm xmlns:a="http://schemas.openxmlformats.org/drawingml/2006/main">
            <a:off x="0" y="0"/>
            <a:ext cx="862159" cy="0"/>
          </a:xfrm>
          <a:prstGeom xmlns:a="http://schemas.openxmlformats.org/drawingml/2006/main" prst="line">
            <a:avLst/>
          </a:prstGeom>
          <a:ln xmlns:a="http://schemas.openxmlformats.org/drawingml/2006/main" w="57150">
            <a:solidFill>
              <a:srgbClr val="00B0F0"/>
            </a:solidFill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</cdr:cxnSp>
    </cdr:grpSp>
  </cdr:relSizeAnchor>
  <cdr:relSizeAnchor xmlns:cdr="http://schemas.openxmlformats.org/drawingml/2006/chartDrawing">
    <cdr:from>
      <cdr:x>0.57855</cdr:x>
      <cdr:y>0.50205</cdr:y>
    </cdr:from>
    <cdr:to>
      <cdr:x>0.77711</cdr:x>
      <cdr:y>0.70633</cdr:y>
    </cdr:to>
    <cdr:sp macro="" textlink="">
      <cdr:nvSpPr>
        <cdr:cNvPr id="10" name="TextBox 1"/>
        <cdr:cNvSpPr txBox="1"/>
      </cdr:nvSpPr>
      <cdr:spPr>
        <a:xfrm xmlns:a="http://schemas.openxmlformats.org/drawingml/2006/main">
          <a:off x="7289782" y="5422135"/>
          <a:ext cx="2501856" cy="22062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4000">
              <a:latin typeface="Times New Roman" panose="02020603050405020304" pitchFamily="18" charset="0"/>
              <a:cs typeface="Times New Roman" panose="02020603050405020304" pitchFamily="18" charset="0"/>
            </a:rPr>
            <a:t>Loading</a:t>
          </a:r>
        </a:p>
        <a:p xmlns:a="http://schemas.openxmlformats.org/drawingml/2006/main">
          <a:endParaRPr lang="en-US" sz="1800">
            <a:latin typeface="Times New Roman" panose="02020603050405020304" pitchFamily="18" charset="0"/>
            <a:cs typeface="Times New Roman" panose="02020603050405020304" pitchFamily="18" charset="0"/>
          </a:endParaRPr>
        </a:p>
        <a:p xmlns:a="http://schemas.openxmlformats.org/drawingml/2006/main">
          <a:endParaRPr lang="en-US" sz="1800">
            <a:latin typeface="Times New Roman" panose="02020603050405020304" pitchFamily="18" charset="0"/>
            <a:cs typeface="Times New Roman" panose="02020603050405020304" pitchFamily="18" charset="0"/>
          </a:endParaRPr>
        </a:p>
        <a:p xmlns:a="http://schemas.openxmlformats.org/drawingml/2006/main">
          <a:r>
            <a:rPr lang="en-US" sz="4000">
              <a:latin typeface="Times New Roman" panose="02020603050405020304" pitchFamily="18" charset="0"/>
              <a:cs typeface="Times New Roman" panose="02020603050405020304" pitchFamily="18" charset="0"/>
            </a:rPr>
            <a:t>Unloading</a:t>
          </a:r>
          <a:endParaRPr lang="lv-LV" sz="40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led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ibbed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00N"/>
      <sheetName val="500a"/>
      <sheetName val="300N"/>
      <sheetName val="300a"/>
      <sheetName val="200N"/>
      <sheetName val="200a"/>
      <sheetName val="Sheet1"/>
      <sheetName val="Sheet2"/>
      <sheetName val="SUMMARY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5">
          <cell r="A5">
            <v>3.0304347826086957</v>
          </cell>
          <cell r="C5">
            <v>0.29011716102329493</v>
          </cell>
          <cell r="F5">
            <v>2.8719693094629157</v>
          </cell>
          <cell r="H5">
            <v>0.306966181696055</v>
          </cell>
          <cell r="K5">
            <v>0.3085549872122762</v>
          </cell>
          <cell r="M5">
            <v>0.37041700090859475</v>
          </cell>
          <cell r="R5">
            <v>0.34374696933663806</v>
          </cell>
          <cell r="S5">
            <v>7.3620728498451863E-3</v>
          </cell>
          <cell r="T5">
            <v>1.2839013720804978E-2</v>
          </cell>
        </row>
        <row r="6">
          <cell r="A6">
            <v>17.203132992327365</v>
          </cell>
          <cell r="C6">
            <v>0.45318076292303566</v>
          </cell>
          <cell r="F6">
            <v>15.305</v>
          </cell>
          <cell r="H6">
            <v>0.48792071979637336</v>
          </cell>
          <cell r="K6">
            <v>13.474718670076728</v>
          </cell>
          <cell r="M6">
            <v>0.56225107519961548</v>
          </cell>
          <cell r="R6">
            <v>0.2770463805195939</v>
          </cell>
          <cell r="S6">
            <v>6.1356154779571119E-3</v>
          </cell>
          <cell r="T6">
            <v>1.0806936325597146E-2</v>
          </cell>
        </row>
        <row r="7">
          <cell r="A7">
            <v>39.771227621483376</v>
          </cell>
          <cell r="C7">
            <v>0.56189862456085171</v>
          </cell>
          <cell r="F7">
            <v>37.668363171355495</v>
          </cell>
          <cell r="H7">
            <v>0.59654231732941909</v>
          </cell>
          <cell r="K7">
            <v>36.381713554987215</v>
          </cell>
          <cell r="M7">
            <v>0.65650869717100002</v>
          </cell>
          <cell r="R7">
            <v>0.18411271343630892</v>
          </cell>
          <cell r="S7">
            <v>4.39678548818246E-3</v>
          </cell>
          <cell r="T7">
            <v>7.8827265977345767E-3</v>
          </cell>
        </row>
        <row r="8">
          <cell r="A8">
            <v>61.043056265984653</v>
          </cell>
          <cell r="C8">
            <v>0.62694919288022011</v>
          </cell>
          <cell r="F8">
            <v>60.290025575447565</v>
          </cell>
          <cell r="H8">
            <v>0.6614759679629012</v>
          </cell>
          <cell r="K8">
            <v>58.527148337595904</v>
          </cell>
          <cell r="M8">
            <v>0.71511936802841103</v>
          </cell>
          <cell r="R8">
            <v>0.11745664874490214</v>
          </cell>
          <cell r="S8">
            <v>3.1223434492263875E-3</v>
          </cell>
          <cell r="T8">
            <v>5.6907086607632792E-3</v>
          </cell>
        </row>
        <row r="9">
          <cell r="A9">
            <v>84.051956521739115</v>
          </cell>
          <cell r="C9">
            <v>0.68609395057671752</v>
          </cell>
          <cell r="F9">
            <v>82.066368286445012</v>
          </cell>
          <cell r="H9">
            <v>0.70759822716931942</v>
          </cell>
          <cell r="K9">
            <v>80.67562659846547</v>
          </cell>
          <cell r="M9">
            <v>0.76569082975965863</v>
          </cell>
          <cell r="R9">
            <v>6.8945313630529914E-2</v>
          </cell>
          <cell r="S9">
            <v>2.175649064516871E-3</v>
          </cell>
          <cell r="T9">
            <v>4.0170221002539409E-3</v>
          </cell>
        </row>
        <row r="10">
          <cell r="A10">
            <v>105.48058823529412</v>
          </cell>
          <cell r="C10">
            <v>0.73105743021516356</v>
          </cell>
          <cell r="F10">
            <v>105.0586189258312</v>
          </cell>
          <cell r="H10">
            <v>0.74602470328105253</v>
          </cell>
          <cell r="K10">
            <v>103.19398976982099</v>
          </cell>
          <cell r="M10">
            <v>0.79698930813957336</v>
          </cell>
          <cell r="R10">
            <v>3.4233949354724125E-2</v>
          </cell>
          <cell r="S10">
            <v>1.4847210878283041E-3</v>
          </cell>
          <cell r="T10">
            <v>2.7515179690736444E-3</v>
          </cell>
        </row>
        <row r="11">
          <cell r="A11">
            <v>128.4918030690537</v>
          </cell>
          <cell r="C11">
            <v>0.76906505092877231</v>
          </cell>
          <cell r="F11">
            <v>125.99924552429667</v>
          </cell>
          <cell r="H11">
            <v>0.77941599754604285</v>
          </cell>
          <cell r="K11">
            <v>125.89515345268541</v>
          </cell>
          <cell r="M11">
            <v>0.82808799898600005</v>
          </cell>
          <cell r="R11">
            <v>1.0707038168926264E-2</v>
          </cell>
          <cell r="S11">
            <v>1.007184441440232E-3</v>
          </cell>
          <cell r="T11">
            <v>1.8342731929018984E-3</v>
          </cell>
        </row>
        <row r="12">
          <cell r="A12">
            <v>149.67453964194374</v>
          </cell>
          <cell r="C12">
            <v>0.79457570709700021</v>
          </cell>
          <cell r="F12">
            <v>148.56955242966751</v>
          </cell>
          <cell r="H12">
            <v>0.80758122722460401</v>
          </cell>
          <cell r="K12">
            <v>147.0203452685422</v>
          </cell>
          <cell r="M12">
            <v>0.84765309676585388</v>
          </cell>
          <cell r="R12">
            <v>3.37826329200408E-3</v>
          </cell>
          <cell r="S12">
            <v>7.1553034790974336E-4</v>
          </cell>
          <cell r="T12">
            <v>1.2369149076277789E-3</v>
          </cell>
        </row>
        <row r="13">
          <cell r="A13">
            <v>171.61030690537086</v>
          </cell>
          <cell r="C13">
            <v>0.82340841391111219</v>
          </cell>
          <cell r="F13">
            <v>170.83433503836315</v>
          </cell>
          <cell r="H13">
            <v>0.83112941266862894</v>
          </cell>
          <cell r="K13">
            <v>168.93950127877238</v>
          </cell>
          <cell r="M13">
            <v>0.86717149339205568</v>
          </cell>
          <cell r="R13">
            <v>1.212559433086513E-2</v>
          </cell>
          <cell r="S13">
            <v>5.2981005462641659E-4</v>
          </cell>
          <cell r="T13">
            <v>8.1958833721949322E-4</v>
          </cell>
        </row>
        <row r="14">
          <cell r="A14">
            <v>194.96001278772377</v>
          </cell>
          <cell r="C14">
            <v>0.85412104264600386</v>
          </cell>
          <cell r="F14">
            <v>191.91268542199487</v>
          </cell>
          <cell r="H14">
            <v>0.85159506253245987</v>
          </cell>
          <cell r="K14">
            <v>191.20427109974423</v>
          </cell>
          <cell r="M14">
            <v>0.88068423834304654</v>
          </cell>
          <cell r="R14">
            <v>1.6634395042990358E-2</v>
          </cell>
          <cell r="S14">
            <v>4.2914099886066752E-4</v>
          </cell>
          <cell r="T14">
            <v>5.5496535847715002E-4</v>
          </cell>
        </row>
        <row r="15">
          <cell r="A15">
            <v>217.3030818414322</v>
          </cell>
          <cell r="C15">
            <v>0.87557290564970425</v>
          </cell>
          <cell r="F15">
            <v>214.13216112531967</v>
          </cell>
          <cell r="H15">
            <v>0.87242937240381147</v>
          </cell>
          <cell r="K15">
            <v>213.95323529411763</v>
          </cell>
          <cell r="M15">
            <v>0.89530273908950353</v>
          </cell>
          <cell r="R15">
            <v>1.8151637057522541E-2</v>
          </cell>
          <cell r="S15">
            <v>3.8785171771868465E-4</v>
          </cell>
          <cell r="T15">
            <v>4.0387997540354027E-4</v>
          </cell>
        </row>
        <row r="16">
          <cell r="A16">
            <v>239.00952685421996</v>
          </cell>
          <cell r="C16">
            <v>0.89279061481156718</v>
          </cell>
          <cell r="F16">
            <v>237.07542199488489</v>
          </cell>
          <cell r="H16">
            <v>0.88486202830821625</v>
          </cell>
          <cell r="K16">
            <v>234.73624040920714</v>
          </cell>
          <cell r="M16">
            <v>0.90713807614449726</v>
          </cell>
          <cell r="R16">
            <v>1.7790440269815688E-2</v>
          </cell>
          <cell r="S16">
            <v>3.8336600689522354E-4</v>
          </cell>
          <cell r="T16">
            <v>3.3787595068921102E-4</v>
          </cell>
        </row>
        <row r="17">
          <cell r="A17">
            <v>258.24909207161124</v>
          </cell>
          <cell r="C17">
            <v>0.87089241651619298</v>
          </cell>
          <cell r="F17">
            <v>259.04140664961636</v>
          </cell>
          <cell r="H17">
            <v>0.89843479637071477</v>
          </cell>
          <cell r="K17">
            <v>257.87187979539641</v>
          </cell>
          <cell r="M17">
            <v>0.91684275910002666</v>
          </cell>
          <cell r="R17">
            <v>1.6260470511182623E-2</v>
          </cell>
          <cell r="S17">
            <v>3.9678225746146364E-4</v>
          </cell>
          <cell r="T17">
            <v>3.147414531735563E-4</v>
          </cell>
        </row>
        <row r="18">
          <cell r="A18">
            <v>242.27011508951406</v>
          </cell>
          <cell r="C18">
            <v>0.85769223191973576</v>
          </cell>
          <cell r="F18">
            <v>281.83391304347828</v>
          </cell>
          <cell r="H18">
            <v>0.90883086740218011</v>
          </cell>
          <cell r="K18">
            <v>279.04826086956518</v>
          </cell>
          <cell r="M18">
            <v>0.92817997217071457</v>
          </cell>
          <cell r="R18">
            <v>1.4361112870507675E-2</v>
          </cell>
          <cell r="S18">
            <v>4.1316860354060486E-4</v>
          </cell>
          <cell r="T18">
            <v>3.1852344843799098E-4</v>
          </cell>
        </row>
        <row r="19">
          <cell r="A19">
            <v>220.45421994884907</v>
          </cell>
          <cell r="C19">
            <v>0.84835859182335693</v>
          </cell>
          <cell r="F19">
            <v>303.28081841432225</v>
          </cell>
          <cell r="H19">
            <v>0.91857930015223899</v>
          </cell>
          <cell r="K19">
            <v>302.76519181585678</v>
          </cell>
          <cell r="M19">
            <v>0.93568233271671686</v>
          </cell>
          <cell r="R19">
            <v>1.2106953126454822E-2</v>
          </cell>
          <cell r="S19">
            <v>4.2534722283607204E-4</v>
          </cell>
          <cell r="T19">
            <v>3.3202230495417602E-4</v>
          </cell>
        </row>
        <row r="20">
          <cell r="A20">
            <v>198.36985933503837</v>
          </cell>
          <cell r="C20">
            <v>0.83681746281601432</v>
          </cell>
          <cell r="F20">
            <v>325.49094629156008</v>
          </cell>
          <cell r="H20">
            <v>0.92846054850574844</v>
          </cell>
          <cell r="K20">
            <v>324.59812020460356</v>
          </cell>
          <cell r="M20">
            <v>0.94324899584606392</v>
          </cell>
          <cell r="R20">
            <v>1.016573080103278E-2</v>
          </cell>
          <cell r="S20">
            <v>4.2451214122829831E-4</v>
          </cell>
          <cell r="T20">
            <v>3.4097894563996957E-4</v>
          </cell>
        </row>
        <row r="21">
          <cell r="A21">
            <v>176.30819693094628</v>
          </cell>
          <cell r="C21">
            <v>0.82212131569810787</v>
          </cell>
          <cell r="F21">
            <v>347.83081841432221</v>
          </cell>
          <cell r="H21">
            <v>0.93547334933090731</v>
          </cell>
          <cell r="K21">
            <v>346.85450127877237</v>
          </cell>
          <cell r="M21">
            <v>0.94992737725680776</v>
          </cell>
          <cell r="R21">
            <v>8.4587769788186939E-3</v>
          </cell>
          <cell r="S21">
            <v>4.0860489643680317E-4</v>
          </cell>
          <cell r="T21">
            <v>3.3915315103041389E-4</v>
          </cell>
        </row>
        <row r="22">
          <cell r="A22">
            <v>154.89530690537083</v>
          </cell>
          <cell r="C22">
            <v>0.79716304036389996</v>
          </cell>
          <cell r="F22">
            <v>369.56378516624039</v>
          </cell>
          <cell r="H22">
            <v>0.94231911704799598</v>
          </cell>
          <cell r="K22">
            <v>369.00696930946287</v>
          </cell>
          <cell r="M22">
            <v>0.95522526546879216</v>
          </cell>
          <cell r="R22">
            <v>7.0880770656516212E-3</v>
          </cell>
          <cell r="S22">
            <v>3.7718689242119754E-4</v>
          </cell>
          <cell r="T22">
            <v>3.2288849300942703E-4</v>
          </cell>
        </row>
        <row r="23">
          <cell r="A23">
            <v>132.6828388746803</v>
          </cell>
          <cell r="C23">
            <v>0.75940069025733792</v>
          </cell>
          <cell r="F23">
            <v>385.70961636828639</v>
          </cell>
          <cell r="H23">
            <v>0.93853756668892285</v>
          </cell>
          <cell r="K23">
            <v>391.25322250639391</v>
          </cell>
          <cell r="M23">
            <v>0.96147660238615684</v>
          </cell>
          <cell r="R23">
            <v>6.0436346426282483E-3</v>
          </cell>
          <cell r="S23">
            <v>3.316061551611009E-4</v>
          </cell>
          <cell r="T23">
            <v>2.9177552350019738E-4</v>
          </cell>
        </row>
        <row r="24">
          <cell r="A24">
            <v>112.35397698209718</v>
          </cell>
          <cell r="C24">
            <v>0.71388276424019903</v>
          </cell>
          <cell r="F24">
            <v>368.0770588235294</v>
          </cell>
          <cell r="H24">
            <v>0.92664547115385587</v>
          </cell>
          <cell r="K24">
            <v>412.61101023017903</v>
          </cell>
          <cell r="M24">
            <v>0.9668719901462246</v>
          </cell>
          <cell r="R24">
            <v>5.3273200577557134E-3</v>
          </cell>
          <cell r="S24">
            <v>2.7763925028747097E-4</v>
          </cell>
          <cell r="T24">
            <v>2.5009615988804031E-4</v>
          </cell>
        </row>
        <row r="25">
          <cell r="A25">
            <v>90.295460358056246</v>
          </cell>
          <cell r="C25">
            <v>0.64484288879525453</v>
          </cell>
          <cell r="F25">
            <v>344.8597058823529</v>
          </cell>
          <cell r="H25">
            <v>0.92170331380391435</v>
          </cell>
          <cell r="K25">
            <v>436.00535805626595</v>
          </cell>
          <cell r="M25">
            <v>0.97252528591070864</v>
          </cell>
          <cell r="R25">
            <v>4.8207095835262059E-3</v>
          </cell>
          <cell r="S25">
            <v>2.1175767731162684E-4</v>
          </cell>
          <cell r="T25">
            <v>1.9565672209927339E-4</v>
          </cell>
        </row>
        <row r="26">
          <cell r="A26">
            <v>67.85916879795397</v>
          </cell>
          <cell r="C26">
            <v>0.54173944026626386</v>
          </cell>
          <cell r="F26">
            <v>322.48166240409211</v>
          </cell>
          <cell r="H26">
            <v>0.92027098827372544</v>
          </cell>
          <cell r="K26">
            <v>457.09391304347827</v>
          </cell>
          <cell r="M26">
            <v>0.97623034452074486</v>
          </cell>
          <cell r="R26">
            <v>4.5764451832885911E-3</v>
          </cell>
          <cell r="S26">
            <v>1.510864910518224E-4</v>
          </cell>
          <cell r="T26">
            <v>1.4384159808490844E-4</v>
          </cell>
        </row>
        <row r="27">
          <cell r="A27">
            <v>44.580179028132989</v>
          </cell>
          <cell r="C27">
            <v>0.40162228813341849</v>
          </cell>
          <cell r="F27">
            <v>300.91019181585676</v>
          </cell>
          <cell r="H27">
            <v>0.91631758929380347</v>
          </cell>
          <cell r="K27">
            <v>479.09901534526858</v>
          </cell>
          <cell r="M27">
            <v>0.98046427224337973</v>
          </cell>
          <cell r="R27">
            <v>4.5111413599134842E-3</v>
          </cell>
          <cell r="S27">
            <v>9.1561294027601298E-5</v>
          </cell>
          <cell r="T27">
            <v>9.281943031126845E-5</v>
          </cell>
        </row>
        <row r="28">
          <cell r="A28">
            <v>22.537173913043478</v>
          </cell>
          <cell r="C28">
            <v>0.17254617408356579</v>
          </cell>
          <cell r="F28">
            <v>279.06556265984653</v>
          </cell>
          <cell r="H28">
            <v>0.9080391634349757</v>
          </cell>
          <cell r="K28">
            <v>501.04867007672635</v>
          </cell>
          <cell r="M28">
            <v>0.9840831480937825</v>
          </cell>
          <cell r="R28">
            <v>4.6326896466668543E-3</v>
          </cell>
          <cell r="S28">
            <v>4.0838593541706741E-5</v>
          </cell>
          <cell r="T28">
            <v>5.0772507448450591E-5</v>
          </cell>
        </row>
        <row r="29">
          <cell r="A29">
            <v>3.2815856777493608</v>
          </cell>
          <cell r="C29">
            <v>0.22607053956020284</v>
          </cell>
          <cell r="F29">
            <v>257.16222506393859</v>
          </cell>
          <cell r="H29">
            <v>0.89817559461435548</v>
          </cell>
          <cell r="K29">
            <v>522.69400255754465</v>
          </cell>
          <cell r="M29">
            <v>0.98740274686026985</v>
          </cell>
          <cell r="R29">
            <v>4.9499867999549529E-3</v>
          </cell>
          <cell r="S29">
            <v>3.3391936399666811E-6</v>
          </cell>
          <cell r="T29">
            <v>2.2992417033436754E-5</v>
          </cell>
        </row>
        <row r="30">
          <cell r="F30">
            <v>235.27740409207161</v>
          </cell>
          <cell r="H30">
            <v>0.89020309717531454</v>
          </cell>
          <cell r="K30">
            <v>546.18708439897694</v>
          </cell>
          <cell r="M30">
            <v>0.99146539739730755</v>
          </cell>
          <cell r="R30">
            <v>5.5569746396164632E-3</v>
          </cell>
          <cell r="S30">
            <v>-1.9950137030089882E-5</v>
          </cell>
          <cell r="T30">
            <v>1.2535419468289247E-5</v>
          </cell>
        </row>
        <row r="31">
          <cell r="F31">
            <v>213.92769820971867</v>
          </cell>
          <cell r="H31">
            <v>0.87727340825989664</v>
          </cell>
          <cell r="K31">
            <v>567.43929667519183</v>
          </cell>
          <cell r="M31">
            <v>0.99422537915826092</v>
          </cell>
          <cell r="R31">
            <v>6.3938555588816115E-3</v>
          </cell>
          <cell r="S31">
            <v>-2.4058353717559128E-5</v>
          </cell>
          <cell r="T31">
            <v>2.2651923254500897E-5</v>
          </cell>
        </row>
        <row r="32">
          <cell r="F32">
            <v>191.56554987212274</v>
          </cell>
          <cell r="H32">
            <v>0.85718478090412575</v>
          </cell>
          <cell r="K32">
            <v>589.62167519181583</v>
          </cell>
          <cell r="M32">
            <v>0.99749725235871989</v>
          </cell>
          <cell r="R32">
            <v>7.6202723381531001E-3</v>
          </cell>
          <cell r="S32">
            <v>-1.1912783760750084E-5</v>
          </cell>
          <cell r="T32">
            <v>5.2398170337810204E-5</v>
          </cell>
        </row>
        <row r="33">
          <cell r="F33">
            <v>169.63515345268544</v>
          </cell>
          <cell r="H33">
            <v>0.84022060611126426</v>
          </cell>
          <cell r="K33">
            <v>611.56379795396424</v>
          </cell>
          <cell r="M33">
            <v>0.99972662299103054</v>
          </cell>
          <cell r="R33">
            <v>9.2436930165318287E-3</v>
          </cell>
          <cell r="S33">
            <v>1.3325801728181902E-5</v>
          </cell>
          <cell r="T33">
            <v>9.7270923333921469E-5</v>
          </cell>
        </row>
        <row r="34">
          <cell r="F34">
            <v>149.27083120204605</v>
          </cell>
          <cell r="H34">
            <v>0.81333512127990915</v>
          </cell>
          <cell r="K34">
            <v>633.24924552429661</v>
          </cell>
          <cell r="M34">
            <v>1</v>
          </cell>
          <cell r="R34">
            <v>1.1283899648793394E-2</v>
          </cell>
          <cell r="S34">
            <v>4.5052290376063758E-5</v>
          </cell>
          <cell r="T34">
            <v>1.4925580670931311E-4</v>
          </cell>
        </row>
        <row r="35">
          <cell r="F35">
            <v>127.68026854219947</v>
          </cell>
          <cell r="H35">
            <v>0.78134054023106059</v>
          </cell>
          <cell r="K35">
            <v>633.65226342710992</v>
          </cell>
          <cell r="M35">
            <v>0.99518319343071415</v>
          </cell>
          <cell r="R35">
            <v>1.1325970475006386E-2</v>
          </cell>
          <cell r="S35">
            <v>4.5651507563793797E-5</v>
          </cell>
          <cell r="T35">
            <v>1.5022685935027653E-4</v>
          </cell>
        </row>
        <row r="36">
          <cell r="F36">
            <v>107.12</v>
          </cell>
          <cell r="H36">
            <v>0.71782678169787584</v>
          </cell>
          <cell r="K36">
            <v>640</v>
          </cell>
          <cell r="M36">
            <v>1</v>
          </cell>
          <cell r="R36">
            <v>1.2008222310406325E-2</v>
          </cell>
          <cell r="S36">
            <v>5.4926871039990416E-5</v>
          </cell>
          <cell r="T36">
            <v>1.6528529920000097E-4</v>
          </cell>
        </row>
        <row r="37">
          <cell r="F37">
            <v>79.632941176470581</v>
          </cell>
          <cell r="H37">
            <v>0.65866925918989638</v>
          </cell>
          <cell r="K37">
            <v>650</v>
          </cell>
          <cell r="M37">
            <v>1</v>
          </cell>
          <cell r="R37">
            <v>1.3155798437511024E-2</v>
          </cell>
          <cell r="S37">
            <v>6.8375875000029757E-5</v>
          </cell>
          <cell r="T37">
            <v>1.874278125000451E-4</v>
          </cell>
        </row>
        <row r="38">
          <cell r="F38">
            <v>58.810434782608695</v>
          </cell>
          <cell r="H38">
            <v>0.5559455833939283</v>
          </cell>
          <cell r="K38">
            <v>660</v>
          </cell>
          <cell r="M38">
            <v>1</v>
          </cell>
          <cell r="R38">
            <v>1.4386588422408586E-2</v>
          </cell>
          <cell r="S38">
            <v>7.9253992960024583E-5</v>
          </cell>
          <cell r="T38">
            <v>2.0619582080003314E-4</v>
          </cell>
        </row>
        <row r="39">
          <cell r="F39">
            <v>38.312237851662402</v>
          </cell>
          <cell r="H39">
            <v>0.36756878740357196</v>
          </cell>
          <cell r="K39">
            <v>670</v>
          </cell>
          <cell r="M39">
            <v>1</v>
          </cell>
          <cell r="R39">
            <v>1.5690681879096502E-2</v>
          </cell>
          <cell r="S39">
            <v>8.6087947719960117E-5</v>
          </cell>
          <cell r="T39">
            <v>2.1973179310001874E-4</v>
          </cell>
        </row>
        <row r="40">
          <cell r="F40">
            <v>15.717365728900255</v>
          </cell>
          <cell r="H40">
            <v>0.20580739439186871</v>
          </cell>
          <cell r="K40">
            <v>680</v>
          </cell>
          <cell r="M40">
            <v>1</v>
          </cell>
          <cell r="R40">
            <v>1.7054037913605491E-2</v>
          </cell>
          <cell r="S40">
            <v>8.7213345279963522E-5</v>
          </cell>
          <cell r="T40">
            <v>2.2592893440000379E-4</v>
          </cell>
        </row>
        <row r="41">
          <cell r="F41">
            <v>3.2397058823529408</v>
          </cell>
          <cell r="H41">
            <v>0.20373188501618059</v>
          </cell>
          <cell r="K41">
            <v>690</v>
          </cell>
          <cell r="M41">
            <v>1</v>
          </cell>
          <cell r="R41">
            <v>1.8457887055918221E-2</v>
          </cell>
          <cell r="S41">
            <v>8.0765790040033397E-5</v>
          </cell>
          <cell r="T41">
            <v>2.2241898170008607E-4</v>
          </cell>
        </row>
        <row r="42">
          <cell r="F42">
            <v>3.0463682864450128</v>
          </cell>
          <cell r="H42">
            <v>0.40875646265322263</v>
          </cell>
          <cell r="K42">
            <v>700</v>
          </cell>
          <cell r="M42">
            <v>1</v>
          </cell>
          <cell r="R42">
            <v>1.9878100000013887E-2</v>
          </cell>
          <cell r="S42">
            <v>6.4672000000019075E-5</v>
          </cell>
          <cell r="T42">
            <v>2.0656000000001014E-4</v>
          </cell>
        </row>
        <row r="43">
          <cell r="K43">
            <v>710</v>
          </cell>
          <cell r="M43">
            <v>1</v>
          </cell>
          <cell r="R43">
            <v>2.1284523151876122E-2</v>
          </cell>
          <cell r="S43">
            <v>3.6640921960016254E-5</v>
          </cell>
          <cell r="T43">
            <v>1.7542417830002273E-4</v>
          </cell>
        </row>
        <row r="44">
          <cell r="K44">
            <v>720</v>
          </cell>
          <cell r="M44">
            <v>1</v>
          </cell>
          <cell r="R44">
            <v>2.2640280985591232E-2</v>
          </cell>
          <cell r="S44">
            <v>-5.8451532800284089E-6</v>
          </cell>
          <cell r="T44">
            <v>1.2578562560009061E-4</v>
          </cell>
        </row>
        <row r="45">
          <cell r="K45">
            <v>730</v>
          </cell>
          <cell r="M45">
            <v>1</v>
          </cell>
          <cell r="R45">
            <v>2.3901045207089133E-2</v>
          </cell>
          <cell r="S45">
            <v>-6.5539475720032686E-5</v>
          </cell>
          <cell r="T45">
            <v>5.4108166899978841E-5</v>
          </cell>
        </row>
        <row r="46">
          <cell r="K46">
            <v>740</v>
          </cell>
          <cell r="M46">
            <v>1</v>
          </cell>
          <cell r="R46">
            <v>2.5014270726400056E-2</v>
          </cell>
          <cell r="S46">
            <v>-1.4543972095999377E-4</v>
          </cell>
          <cell r="T46">
            <v>-4.3466860799921611E-5</v>
          </cell>
        </row>
        <row r="47">
          <cell r="K47">
            <v>750</v>
          </cell>
          <cell r="M47">
            <v>1</v>
          </cell>
          <cell r="R47">
            <v>2.5918398437486445E-2</v>
          </cell>
          <cell r="S47">
            <v>-2.4879687500007838E-4</v>
          </cell>
          <cell r="T47">
            <v>-1.7113281249995886E-4</v>
          </cell>
        </row>
        <row r="48">
          <cell r="K48">
            <v>760</v>
          </cell>
          <cell r="M48">
            <v>1</v>
          </cell>
          <cell r="R48">
            <v>2.6542024806412989E-2</v>
          </cell>
          <cell r="S48">
            <v>-3.7912411903994955E-4</v>
          </cell>
          <cell r="T48">
            <v>-3.3342993919989287E-4</v>
          </cell>
        </row>
        <row r="49">
          <cell r="K49">
            <v>770</v>
          </cell>
          <cell r="M49">
            <v>1</v>
          </cell>
          <cell r="R49">
            <v>2.680303826709185E-2</v>
          </cell>
          <cell r="S49">
            <v>-5.4020571427992534E-4</v>
          </cell>
          <cell r="T49">
            <v>-5.352575918998858E-4</v>
          </cell>
        </row>
        <row r="50">
          <cell r="K50">
            <v>780</v>
          </cell>
          <cell r="M50">
            <v>1</v>
          </cell>
          <cell r="R50">
            <v>2.6607722425603164E-2</v>
          </cell>
          <cell r="S50">
            <v>-7.3610588671995866E-4</v>
          </cell>
          <cell r="T50">
            <v>-7.8188642559988246E-4</v>
          </cell>
        </row>
        <row r="51">
          <cell r="K51">
            <v>780</v>
          </cell>
          <cell r="M51">
            <v>1</v>
          </cell>
          <cell r="R51">
            <v>2.6607722425603164E-2</v>
          </cell>
          <cell r="S51">
            <v>-7.3610588671995866E-4</v>
          </cell>
          <cell r="T51">
            <v>-7.8188642559988246E-4</v>
          </cell>
        </row>
        <row r="52">
          <cell r="K52">
            <v>770</v>
          </cell>
          <cell r="M52">
            <v>1</v>
          </cell>
          <cell r="R52">
            <v>2.680303826709185E-2</v>
          </cell>
          <cell r="S52">
            <v>-5.4020571427992534E-4</v>
          </cell>
          <cell r="T52">
            <v>-5.352575918998858E-4</v>
          </cell>
        </row>
        <row r="53">
          <cell r="K53">
            <v>760</v>
          </cell>
          <cell r="M53">
            <v>1</v>
          </cell>
          <cell r="R53">
            <v>2.6542024806412989E-2</v>
          </cell>
          <cell r="S53">
            <v>-3.7912411903994955E-4</v>
          </cell>
          <cell r="T53">
            <v>-3.3342993919989287E-4</v>
          </cell>
        </row>
        <row r="54">
          <cell r="K54">
            <v>750</v>
          </cell>
          <cell r="M54">
            <v>1</v>
          </cell>
          <cell r="R54">
            <v>2.5918398437486445E-2</v>
          </cell>
          <cell r="S54">
            <v>-2.4879687500007838E-4</v>
          </cell>
          <cell r="T54">
            <v>-1.7113281249995886E-4</v>
          </cell>
        </row>
        <row r="55">
          <cell r="K55">
            <v>740</v>
          </cell>
          <cell r="M55">
            <v>1</v>
          </cell>
          <cell r="R55">
            <v>2.5014270726400056E-2</v>
          </cell>
          <cell r="S55">
            <v>-1.4543972095999377E-4</v>
          </cell>
          <cell r="T55">
            <v>-4.3466860799921611E-5</v>
          </cell>
        </row>
        <row r="56">
          <cell r="K56">
            <v>730</v>
          </cell>
          <cell r="M56">
            <v>1</v>
          </cell>
          <cell r="R56">
            <v>2.3901045207089133E-2</v>
          </cell>
          <cell r="S56">
            <v>-6.5539475720032686E-5</v>
          </cell>
          <cell r="T56">
            <v>5.4108166899978841E-5</v>
          </cell>
        </row>
        <row r="57">
          <cell r="K57">
            <v>720</v>
          </cell>
          <cell r="M57">
            <v>1</v>
          </cell>
          <cell r="R57">
            <v>2.2640280985591232E-2</v>
          </cell>
          <cell r="S57">
            <v>-5.8451532800284089E-6</v>
          </cell>
          <cell r="T57">
            <v>1.2578562560009061E-4</v>
          </cell>
        </row>
        <row r="58">
          <cell r="K58">
            <v>710</v>
          </cell>
          <cell r="M58">
            <v>1</v>
          </cell>
          <cell r="R58">
            <v>2.1284523151876122E-2</v>
          </cell>
          <cell r="S58">
            <v>3.6640921960016254E-5</v>
          </cell>
          <cell r="T58">
            <v>1.7542417830002273E-4</v>
          </cell>
        </row>
        <row r="59">
          <cell r="K59">
            <v>700</v>
          </cell>
          <cell r="M59">
            <v>1</v>
          </cell>
          <cell r="R59">
            <v>1.9878100000013887E-2</v>
          </cell>
          <cell r="S59">
            <v>6.4672000000019075E-5</v>
          </cell>
          <cell r="T59">
            <v>2.0656000000001014E-4</v>
          </cell>
        </row>
        <row r="60">
          <cell r="K60">
            <v>690</v>
          </cell>
          <cell r="M60">
            <v>1</v>
          </cell>
          <cell r="R60">
            <v>1.8457887055918221E-2</v>
          </cell>
          <cell r="S60">
            <v>8.0765790040033397E-5</v>
          </cell>
          <cell r="T60">
            <v>2.2241898170008607E-4</v>
          </cell>
        </row>
        <row r="61">
          <cell r="K61">
            <v>680</v>
          </cell>
          <cell r="M61">
            <v>1</v>
          </cell>
          <cell r="R61">
            <v>1.7054037913605491E-2</v>
          </cell>
          <cell r="S61">
            <v>8.7213345279963522E-5</v>
          </cell>
          <cell r="T61">
            <v>2.2592893440000379E-4</v>
          </cell>
        </row>
        <row r="62">
          <cell r="K62">
            <v>670</v>
          </cell>
          <cell r="M62">
            <v>1</v>
          </cell>
          <cell r="R62">
            <v>1.5690681879096502E-2</v>
          </cell>
          <cell r="S62">
            <v>8.6087947719960117E-5</v>
          </cell>
          <cell r="T62">
            <v>2.1973179310001874E-4</v>
          </cell>
        </row>
        <row r="63">
          <cell r="K63">
            <v>660</v>
          </cell>
          <cell r="M63">
            <v>1</v>
          </cell>
          <cell r="R63">
            <v>1.4386588422408586E-2</v>
          </cell>
          <cell r="S63">
            <v>7.9253992960024583E-5</v>
          </cell>
          <cell r="T63">
            <v>2.0619582080003314E-4</v>
          </cell>
        </row>
        <row r="64">
          <cell r="K64">
            <v>650</v>
          </cell>
          <cell r="M64">
            <v>1</v>
          </cell>
          <cell r="R64">
            <v>1.3155798437511024E-2</v>
          </cell>
          <cell r="S64">
            <v>6.8375875000029757E-5</v>
          </cell>
          <cell r="T64">
            <v>1.874278125000451E-4</v>
          </cell>
        </row>
        <row r="65">
          <cell r="K65">
            <v>640</v>
          </cell>
          <cell r="M65">
            <v>1</v>
          </cell>
          <cell r="R65">
            <v>1.2008222310406325E-2</v>
          </cell>
          <cell r="S65">
            <v>5.4926871039990416E-5</v>
          </cell>
          <cell r="T65">
            <v>1.6528529920000097E-4</v>
          </cell>
        </row>
        <row r="66">
          <cell r="K66">
            <v>630</v>
          </cell>
          <cell r="M66">
            <v>1</v>
          </cell>
          <cell r="R66">
            <v>1.0950204795091345E-2</v>
          </cell>
          <cell r="S66">
            <v>4.0198026280014593E-5</v>
          </cell>
          <cell r="T66">
            <v>1.4138875190009177E-4</v>
          </cell>
        </row>
        <row r="67">
          <cell r="K67">
            <v>620</v>
          </cell>
          <cell r="M67">
            <v>1</v>
          </cell>
          <cell r="R67">
            <v>9.9850566975989707E-3</v>
          </cell>
          <cell r="S67">
            <v>2.5307038720018965E-5</v>
          </cell>
          <cell r="T67">
            <v>1.1713378560003658E-4</v>
          </cell>
        </row>
        <row r="68">
          <cell r="K68">
            <v>608.11084398976982</v>
          </cell>
          <cell r="M68">
            <v>0.99205463581744924</v>
          </cell>
          <cell r="R68">
            <v>8.9593529344274003E-3</v>
          </cell>
          <cell r="S68">
            <v>8.7001464301218745E-6</v>
          </cell>
          <cell r="T68">
            <v>8.9453297758711539E-5</v>
          </cell>
        </row>
        <row r="69">
          <cell r="K69">
            <v>586.54964194373395</v>
          </cell>
          <cell r="M69">
            <v>0.98749584288949599</v>
          </cell>
          <cell r="R69">
            <v>7.4267012525108811E-3</v>
          </cell>
          <cell r="S69">
            <v>-1.4502734250538413E-5</v>
          </cell>
          <cell r="T69">
            <v>4.7215426274659425E-5</v>
          </cell>
        </row>
        <row r="70">
          <cell r="K70">
            <v>564.93767263427117</v>
          </cell>
          <cell r="M70">
            <v>0.9852785028417046</v>
          </cell>
          <cell r="R70">
            <v>6.2792775802380518E-3</v>
          </cell>
          <cell r="S70">
            <v>-2.4408812158423915E-5</v>
          </cell>
          <cell r="T70">
            <v>2.048988561721872E-5</v>
          </cell>
        </row>
        <row r="71">
          <cell r="K71">
            <v>543.28792838874665</v>
          </cell>
          <cell r="M71">
            <v>0.98339421607764954</v>
          </cell>
          <cell r="R71">
            <v>5.4653262993502594E-3</v>
          </cell>
          <cell r="S71">
            <v>-1.8130766534802528E-5</v>
          </cell>
          <cell r="T71">
            <v>1.2615618453922298E-5</v>
          </cell>
        </row>
        <row r="72">
          <cell r="K72">
            <v>520.84338874680293</v>
          </cell>
          <cell r="M72">
            <v>0.98151279836475858</v>
          </cell>
          <cell r="R72">
            <v>4.9144500747275721E-3</v>
          </cell>
          <cell r="S72">
            <v>5.9775155924306211E-6</v>
          </cell>
          <cell r="T72">
            <v>2.4732055730199501E-5</v>
          </cell>
        </row>
        <row r="73">
          <cell r="K73">
            <v>498.58466751918161</v>
          </cell>
          <cell r="M73">
            <v>0.97954706181752571</v>
          </cell>
          <cell r="R73">
            <v>4.6094663759448373E-3</v>
          </cell>
          <cell r="S73">
            <v>4.5963088601327223E-5</v>
          </cell>
          <cell r="T73">
            <v>5.4881623724802389E-5</v>
          </cell>
        </row>
        <row r="74">
          <cell r="K74">
            <v>476.51801790281326</v>
          </cell>
          <cell r="M74">
            <v>0.97906832174439218</v>
          </cell>
          <cell r="R74">
            <v>4.5091693548369172E-3</v>
          </cell>
          <cell r="S74">
            <v>9.8182964888466479E-5</v>
          </cell>
          <cell r="T74">
            <v>9.8453226580060352E-5</v>
          </cell>
        </row>
        <row r="75">
          <cell r="K75">
            <v>454.05025575447576</v>
          </cell>
          <cell r="M75">
            <v>0.97735279677569309</v>
          </cell>
          <cell r="R75">
            <v>4.6003432821679624E-3</v>
          </cell>
          <cell r="S75">
            <v>1.5973414774266351E-4</v>
          </cell>
          <cell r="T75">
            <v>1.512728069932457E-4</v>
          </cell>
        </row>
        <row r="76">
          <cell r="K76">
            <v>432.36112531969309</v>
          </cell>
          <cell r="M76">
            <v>0.97440520081861925</v>
          </cell>
          <cell r="R76">
            <v>4.882386809356376E-3</v>
          </cell>
          <cell r="S76">
            <v>2.2226173169167737E-4</v>
          </cell>
          <cell r="T76">
            <v>2.0450630256578679E-4</v>
          </cell>
        </row>
        <row r="77">
          <cell r="K77">
            <v>409.93759590792843</v>
          </cell>
          <cell r="M77">
            <v>0.9704972228852683</v>
          </cell>
          <cell r="R77">
            <v>5.4028724955901275E-3</v>
          </cell>
          <cell r="S77">
            <v>2.8481284685909561E-4</v>
          </cell>
          <cell r="T77">
            <v>2.5582989863197521E-4</v>
          </cell>
        </row>
        <row r="78">
          <cell r="K78">
            <v>388.23101023017898</v>
          </cell>
          <cell r="M78">
            <v>0.96725358811848217</v>
          </cell>
          <cell r="R78">
            <v>6.1668408613826386E-3</v>
          </cell>
          <cell r="S78">
            <v>3.3851879348531858E-4</v>
          </cell>
          <cell r="T78">
            <v>2.9681029897110807E-4</v>
          </cell>
        </row>
        <row r="79">
          <cell r="K79">
            <v>366.23043478260871</v>
          </cell>
          <cell r="M79">
            <v>0.96283892504010571</v>
          </cell>
          <cell r="R79">
            <v>7.2414560337965561E-3</v>
          </cell>
          <cell r="S79">
            <v>3.8193968868715025E-4</v>
          </cell>
          <cell r="T79">
            <v>3.2575386418833181E-4</v>
          </cell>
        </row>
        <row r="80">
          <cell r="K80">
            <v>344.29492327365728</v>
          </cell>
          <cell r="M80">
            <v>0.95820521516257817</v>
          </cell>
          <cell r="R80">
            <v>8.638753873925431E-3</v>
          </cell>
          <cell r="S80">
            <v>4.1124417805736904E-4</v>
          </cell>
          <cell r="T80">
            <v>3.4006841508994919E-4</v>
          </cell>
        </row>
        <row r="81">
          <cell r="K81">
            <v>322.66374680306905</v>
          </cell>
          <cell r="M81">
            <v>0.95286248973281185</v>
          </cell>
          <cell r="R81">
            <v>1.0328364769548237E-2</v>
          </cell>
          <cell r="S81">
            <v>4.251518553032331E-4</v>
          </cell>
          <cell r="T81">
            <v>3.4053878075374251E-4</v>
          </cell>
        </row>
        <row r="82">
          <cell r="K82">
            <v>299.66432225063937</v>
          </cell>
          <cell r="M82">
            <v>0.94637227234421684</v>
          </cell>
          <cell r="R82">
            <v>1.2397697315233103E-2</v>
          </cell>
          <cell r="S82">
            <v>4.2441595224084958E-4</v>
          </cell>
          <cell r="T82">
            <v>3.3024447788152118E-4</v>
          </cell>
        </row>
        <row r="83">
          <cell r="K83">
            <v>277.22731457800512</v>
          </cell>
          <cell r="M83">
            <v>0.93760934151741859</v>
          </cell>
          <cell r="R83">
            <v>1.4533032731495421E-2</v>
          </cell>
          <cell r="S83">
            <v>4.1185401252158416E-4</v>
          </cell>
          <cell r="T83">
            <v>3.176908767782028E-4</v>
          </cell>
        </row>
        <row r="84">
          <cell r="K84">
            <v>255.42008951406646</v>
          </cell>
          <cell r="M84">
            <v>0.92747368943380737</v>
          </cell>
          <cell r="R84">
            <v>1.6458492860372376E-2</v>
          </cell>
          <cell r="S84">
            <v>3.9492177608731194E-4</v>
          </cell>
          <cell r="T84">
            <v>3.1547437433705229E-4</v>
          </cell>
        </row>
        <row r="85">
          <cell r="K85">
            <v>234.31934782608695</v>
          </cell>
          <cell r="M85">
            <v>0.9184767739494607</v>
          </cell>
          <cell r="R85">
            <v>1.7809210027740052E-2</v>
          </cell>
          <cell r="S85">
            <v>3.8325328491135152E-4</v>
          </cell>
          <cell r="T85">
            <v>3.3869916394389972E-4</v>
          </cell>
        </row>
        <row r="86">
          <cell r="K86">
            <v>210.99722506393863</v>
          </cell>
          <cell r="M86">
            <v>0.90601415413200359</v>
          </cell>
          <cell r="R86">
            <v>1.8087451616111583E-2</v>
          </cell>
          <cell r="S86">
            <v>3.9062590718961544E-4</v>
          </cell>
          <cell r="T86">
            <v>4.1815044235520883E-4</v>
          </cell>
        </row>
        <row r="87">
          <cell r="K87">
            <v>189.6898081841432</v>
          </cell>
          <cell r="M87">
            <v>0.89048183076851273</v>
          </cell>
          <cell r="R87">
            <v>1.6436896834424175E-2</v>
          </cell>
          <cell r="S87">
            <v>4.337968713568497E-4</v>
          </cell>
          <cell r="T87">
            <v>5.6883209052240903E-4</v>
          </cell>
        </row>
        <row r="88">
          <cell r="K88">
            <v>167.09630434782608</v>
          </cell>
          <cell r="M88">
            <v>0.87050079534993363</v>
          </cell>
          <cell r="R88">
            <v>1.1576289308754317E-2</v>
          </cell>
          <cell r="S88">
            <v>5.4168603447778477E-4</v>
          </cell>
          <cell r="T88">
            <v>8.480255997769786E-4</v>
          </cell>
        </row>
        <row r="89">
          <cell r="K89">
            <v>146.18134271099746</v>
          </cell>
          <cell r="M89">
            <v>0.84787773322962889</v>
          </cell>
          <cell r="R89">
            <v>2.936432381365206E-3</v>
          </cell>
          <cell r="S89">
            <v>7.2478181838916446E-4</v>
          </cell>
          <cell r="T89">
            <v>1.2566476332840602E-3</v>
          </cell>
        </row>
        <row r="90">
          <cell r="K90">
            <v>124.22250639386188</v>
          </cell>
          <cell r="M90">
            <v>0.81808066614909791</v>
          </cell>
          <cell r="R90">
            <v>1.2113956792209502E-2</v>
          </cell>
          <cell r="S90">
            <v>1.0360253425305208E-3</v>
          </cell>
          <cell r="T90">
            <v>1.8913068795176555E-3</v>
          </cell>
        </row>
        <row r="91">
          <cell r="K91">
            <v>100.43228900255754</v>
          </cell>
          <cell r="M91">
            <v>0.76806503399191817</v>
          </cell>
          <cell r="R91">
            <v>3.7818300287407958E-2</v>
          </cell>
          <cell r="S91">
            <v>1.5567248918061617E-3</v>
          </cell>
          <cell r="T91">
            <v>2.8860333541548943E-3</v>
          </cell>
        </row>
        <row r="92">
          <cell r="K92">
            <v>78.024565217391299</v>
          </cell>
          <cell r="M92">
            <v>0.70492843361380919</v>
          </cell>
          <cell r="R92">
            <v>7.3929774560355876E-2</v>
          </cell>
          <cell r="S92">
            <v>2.273831150670454E-3</v>
          </cell>
          <cell r="T92">
            <v>4.1931963964354224E-3</v>
          </cell>
        </row>
        <row r="93">
          <cell r="K93">
            <v>56.976023017902811</v>
          </cell>
          <cell r="M93">
            <v>0.61452940741573703</v>
          </cell>
          <cell r="R93">
            <v>0.12148512623405339</v>
          </cell>
          <cell r="S93">
            <v>3.2001540388101246E-3</v>
          </cell>
          <cell r="T93">
            <v>5.826209778500336E-3</v>
          </cell>
        </row>
        <row r="94">
          <cell r="K94">
            <v>36.14126598465473</v>
          </cell>
          <cell r="M94">
            <v>0.43443440496048713</v>
          </cell>
          <cell r="R94">
            <v>0.18495223693966106</v>
          </cell>
          <cell r="S94">
            <v>4.4126754038725834E-3</v>
          </cell>
          <cell r="T94">
            <v>7.9097454459664228E-3</v>
          </cell>
        </row>
        <row r="95">
          <cell r="K95">
            <v>13.324769820971868</v>
          </cell>
          <cell r="M95">
            <v>0.22376588706117664</v>
          </cell>
          <cell r="R95">
            <v>0.27774748716063585</v>
          </cell>
          <cell r="S95">
            <v>6.1485928759513787E-3</v>
          </cell>
          <cell r="T95">
            <v>1.0828551421284645E-2</v>
          </cell>
        </row>
        <row r="96">
          <cell r="K96">
            <v>0.5613554987212277</v>
          </cell>
          <cell r="R96">
            <v>0.3423644687656201</v>
          </cell>
          <cell r="S96">
            <v>7.3368111515719186E-3</v>
          </cell>
          <cell r="T96">
            <v>1.2797358874583534E-2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00N"/>
      <sheetName val="500Na"/>
      <sheetName val="300N"/>
      <sheetName val="300a"/>
      <sheetName val="200Na"/>
      <sheetName val="200a"/>
      <sheetName val="Summary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">
          <cell r="K5">
            <v>2.9031457800511511</v>
          </cell>
          <cell r="S5">
            <v>6.3183139810878705E-3</v>
          </cell>
          <cell r="T5">
            <v>7.5692252519217913E-3</v>
          </cell>
        </row>
        <row r="6">
          <cell r="K6">
            <v>15.294156010230179</v>
          </cell>
          <cell r="S6">
            <v>5.4639957661064848E-3</v>
          </cell>
          <cell r="T6">
            <v>6.7700051586554733E-3</v>
          </cell>
        </row>
        <row r="7">
          <cell r="K7">
            <v>38.219213554987213</v>
          </cell>
          <cell r="S7">
            <v>4.1572071686919281E-3</v>
          </cell>
          <cell r="T7">
            <v>5.5009176987512341E-3</v>
          </cell>
        </row>
        <row r="8">
          <cell r="K8">
            <v>60.565063938618927</v>
          </cell>
          <cell r="S8">
            <v>3.1773954339997779E-3</v>
          </cell>
          <cell r="T8">
            <v>4.4927759810505646E-3</v>
          </cell>
        </row>
        <row r="9">
          <cell r="K9">
            <v>82.669437340153451</v>
          </cell>
          <cell r="S9">
            <v>2.4442547404110128E-3</v>
          </cell>
          <cell r="T9">
            <v>3.6837935771545267E-3</v>
          </cell>
        </row>
        <row r="10">
          <cell r="K10">
            <v>105.83322890025575</v>
          </cell>
          <cell r="S10">
            <v>1.8810427139165217E-3</v>
          </cell>
          <cell r="T10">
            <v>3.0044299051154976E-3</v>
          </cell>
        </row>
        <row r="11">
          <cell r="K11">
            <v>128.13</v>
          </cell>
          <cell r="S11">
            <v>1.4973335157117311E-3</v>
          </cell>
          <cell r="T11">
            <v>2.4854138820662982E-3</v>
          </cell>
        </row>
        <row r="12">
          <cell r="K12">
            <v>149.76049872122763</v>
          </cell>
          <cell r="S12">
            <v>1.2413000277198506E-3</v>
          </cell>
          <cell r="T12">
            <v>2.0855473261353159E-3</v>
          </cell>
        </row>
        <row r="13">
          <cell r="K13">
            <v>171.39720588235292</v>
          </cell>
          <cell r="S13">
            <v>1.072868380300249E-3</v>
          </cell>
          <cell r="T13">
            <v>1.7684817677459845E-3</v>
          </cell>
        </row>
        <row r="14">
          <cell r="K14">
            <v>193.58815856777494</v>
          </cell>
          <cell r="S14">
            <v>9.6747910593342635E-4</v>
          </cell>
          <cell r="T14">
            <v>1.5121989009616709E-3</v>
          </cell>
        </row>
        <row r="15">
          <cell r="K15">
            <v>215.60007672634271</v>
          </cell>
          <cell r="S15">
            <v>9.1025957686102516E-4</v>
          </cell>
          <cell r="T15">
            <v>1.3120716109464702E-3</v>
          </cell>
        </row>
        <row r="16">
          <cell r="K16">
            <v>238.36063938618923</v>
          </cell>
          <cell r="S16">
            <v>8.8307580940068676E-4</v>
          </cell>
          <cell r="T16">
            <v>1.1484684943276393E-3</v>
          </cell>
        </row>
        <row r="17">
          <cell r="K17">
            <v>260.58257033248083</v>
          </cell>
          <cell r="S17">
            <v>8.7409445960855234E-4</v>
          </cell>
          <cell r="T17">
            <v>1.0204397837871408E-3</v>
          </cell>
        </row>
        <row r="18">
          <cell r="K18">
            <v>283.69184782608693</v>
          </cell>
          <cell r="S18">
            <v>8.71801731049727E-4</v>
          </cell>
          <cell r="T18">
            <v>9.1124356297616303E-4</v>
          </cell>
        </row>
        <row r="19">
          <cell r="K19">
            <v>305.32675831202044</v>
          </cell>
          <cell r="S19">
            <v>8.6857962978653062E-4</v>
          </cell>
          <cell r="T19">
            <v>8.2452742155566562E-4</v>
          </cell>
        </row>
        <row r="20">
          <cell r="K20">
            <v>327.58253196930946</v>
          </cell>
          <cell r="S20">
            <v>8.5895144057320048E-4</v>
          </cell>
          <cell r="T20">
            <v>7.459313687360903E-4</v>
          </cell>
        </row>
        <row r="21">
          <cell r="K21">
            <v>349.08714194373403</v>
          </cell>
          <cell r="S21">
            <v>8.4063303201657117E-4</v>
          </cell>
          <cell r="T21">
            <v>6.7680510844630483E-4</v>
          </cell>
        </row>
        <row r="22">
          <cell r="K22">
            <v>371.23267902813302</v>
          </cell>
          <cell r="S22">
            <v>8.1121089265093985E-4</v>
          </cell>
          <cell r="T22">
            <v>6.102871948588471E-4</v>
          </cell>
        </row>
        <row r="23">
          <cell r="K23">
            <v>393.96178388746802</v>
          </cell>
          <cell r="S23">
            <v>7.7005262374006764E-4</v>
          </cell>
          <cell r="T23">
            <v>5.4554367820523926E-4</v>
          </cell>
        </row>
        <row r="24">
          <cell r="K24">
            <v>415.85168797953958</v>
          </cell>
          <cell r="S24">
            <v>7.2128364972921192E-4</v>
          </cell>
          <cell r="T24">
            <v>4.8606825103483277E-4</v>
          </cell>
        </row>
        <row r="25">
          <cell r="K25">
            <v>437.62865728900249</v>
          </cell>
          <cell r="S25">
            <v>6.6606674616997378E-4</v>
          </cell>
          <cell r="T25">
            <v>4.2985619174476693E-4</v>
          </cell>
        </row>
        <row r="26">
          <cell r="K26">
            <v>459.39324808184142</v>
          </cell>
          <cell r="S26">
            <v>6.0691836944822084E-4</v>
          </cell>
          <cell r="T26">
            <v>3.7721905445455874E-4</v>
          </cell>
        </row>
        <row r="27">
          <cell r="K27">
            <v>481.82447570332482</v>
          </cell>
          <cell r="S27">
            <v>5.4496605310134453E-4</v>
          </cell>
          <cell r="T27">
            <v>3.2758267335499837E-4</v>
          </cell>
        </row>
        <row r="28">
          <cell r="K28">
            <v>504.29586317135545</v>
          </cell>
          <cell r="S28">
            <v>4.8512685874424564E-4</v>
          </cell>
          <cell r="T28">
            <v>2.8357603434041485E-4</v>
          </cell>
        </row>
        <row r="29">
          <cell r="K29">
            <v>525.61094629156014</v>
          </cell>
          <cell r="S29">
            <v>4.3310411061589591E-4</v>
          </cell>
          <cell r="T29">
            <v>2.4796832649771373E-4</v>
          </cell>
        </row>
        <row r="30">
          <cell r="K30">
            <v>547.70540920716121</v>
          </cell>
          <cell r="S30">
            <v>3.861983303122549E-4</v>
          </cell>
          <cell r="T30">
            <v>2.17945211363842E-4</v>
          </cell>
        </row>
        <row r="31">
          <cell r="K31">
            <v>570.1709335038363</v>
          </cell>
          <cell r="S31">
            <v>3.4715502849513944E-4</v>
          </cell>
          <cell r="T31">
            <v>1.9472690980335168E-4</v>
          </cell>
        </row>
        <row r="32">
          <cell r="K32">
            <v>591.73115089514067</v>
          </cell>
          <cell r="S32">
            <v>3.1799460418224876E-4</v>
          </cell>
          <cell r="T32">
            <v>1.7885128783058819E-4</v>
          </cell>
        </row>
        <row r="33">
          <cell r="K33">
            <v>614.64813938618931</v>
          </cell>
          <cell r="S33">
            <v>2.9444545376888179E-4</v>
          </cell>
          <cell r="T33">
            <v>1.6738015312777778E-4</v>
          </cell>
        </row>
        <row r="34">
          <cell r="K34">
            <v>635.64389386189259</v>
          </cell>
          <cell r="S34">
            <v>2.7663086846439842E-4</v>
          </cell>
          <cell r="T34">
            <v>1.5948456018232728E-4</v>
          </cell>
        </row>
        <row r="35">
          <cell r="K35">
            <v>640</v>
          </cell>
          <cell r="S35">
            <v>2.7298919372797329E-4</v>
          </cell>
          <cell r="T35">
            <v>1.5788059699204E-4</v>
          </cell>
        </row>
        <row r="36">
          <cell r="K36">
            <v>650</v>
          </cell>
          <cell r="S36">
            <v>2.6420592500000454E-4</v>
          </cell>
          <cell r="T36">
            <v>1.5390826250002466E-4</v>
          </cell>
        </row>
        <row r="37">
          <cell r="K37">
            <v>660</v>
          </cell>
          <cell r="S37">
            <v>2.5426408307198476E-4</v>
          </cell>
          <cell r="T37">
            <v>1.4915423820801611E-4</v>
          </cell>
        </row>
        <row r="38">
          <cell r="K38">
            <v>670</v>
          </cell>
          <cell r="S38">
            <v>2.4236940090401147E-4</v>
          </cell>
          <cell r="T38">
            <v>1.4309792655603677E-4</v>
          </cell>
        </row>
        <row r="39">
          <cell r="K39">
            <v>680</v>
          </cell>
          <cell r="S39">
            <v>2.2761353369600643E-4</v>
          </cell>
          <cell r="T39">
            <v>1.3515058534404635E-4</v>
          </cell>
        </row>
        <row r="40">
          <cell r="K40">
            <v>690</v>
          </cell>
          <cell r="S40">
            <v>2.0896837952797623E-4</v>
          </cell>
          <cell r="T40">
            <v>1.2465174069205449E-4</v>
          </cell>
        </row>
        <row r="41">
          <cell r="K41">
            <v>700</v>
          </cell>
          <cell r="S41">
            <v>1.8528040000002303E-4</v>
          </cell>
          <cell r="T41">
            <v>1.108656000000461E-4</v>
          </cell>
        </row>
        <row r="42">
          <cell r="K42">
            <v>710</v>
          </cell>
          <cell r="S42">
            <v>1.5526494087200835E-4</v>
          </cell>
          <cell r="T42">
            <v>9.2977464908045385E-5</v>
          </cell>
        </row>
        <row r="43">
          <cell r="K43">
            <v>720</v>
          </cell>
          <cell r="S43">
            <v>1.1750055270401492E-4</v>
          </cell>
          <cell r="T43">
            <v>7.0090144256006529E-5</v>
          </cell>
        </row>
        <row r="44">
          <cell r="K44">
            <v>730</v>
          </cell>
          <cell r="S44">
            <v>7.0423311495975728E-5</v>
          </cell>
          <cell r="T44">
            <v>4.1220367044051201E-5</v>
          </cell>
        </row>
        <row r="45">
          <cell r="K45">
            <v>740</v>
          </cell>
          <cell r="S45">
            <v>1.232113932799709E-5</v>
          </cell>
          <cell r="T45">
            <v>5.2951953920261224E-6</v>
          </cell>
        </row>
        <row r="46">
          <cell r="K46">
            <v>750</v>
          </cell>
          <cell r="S46">
            <v>-5.867187500003309E-5</v>
          </cell>
          <cell r="T46">
            <v>-3.8851562499947132E-5</v>
          </cell>
        </row>
        <row r="47">
          <cell r="K47">
            <v>760</v>
          </cell>
          <cell r="S47">
            <v>-1.4458115532799045E-4</v>
          </cell>
          <cell r="T47">
            <v>-9.248293939200479E-5</v>
          </cell>
        </row>
        <row r="48">
          <cell r="K48">
            <v>770</v>
          </cell>
          <cell r="S48">
            <v>-2.4759731749605853E-4</v>
          </cell>
          <cell r="T48">
            <v>-1.5696239604392863E-4</v>
          </cell>
        </row>
        <row r="49">
          <cell r="K49">
            <v>780</v>
          </cell>
          <cell r="S49">
            <v>-3.7008184870401025E-4</v>
          </cell>
          <cell r="T49">
            <v>-2.3375740825587986E-4</v>
          </cell>
        </row>
        <row r="50">
          <cell r="K50">
            <v>780</v>
          </cell>
          <cell r="S50">
            <v>-3.7008184870401025E-4</v>
          </cell>
          <cell r="T50">
            <v>-2.3375740825587986E-4</v>
          </cell>
        </row>
        <row r="51">
          <cell r="K51">
            <v>770</v>
          </cell>
          <cell r="S51">
            <v>-2.4759731749605853E-4</v>
          </cell>
          <cell r="T51">
            <v>-1.5696239604392863E-4</v>
          </cell>
        </row>
        <row r="52">
          <cell r="K52">
            <v>760</v>
          </cell>
          <cell r="S52">
            <v>-1.4458115532799045E-4</v>
          </cell>
          <cell r="T52">
            <v>-9.248293939200479E-5</v>
          </cell>
        </row>
        <row r="53">
          <cell r="K53">
            <v>750</v>
          </cell>
          <cell r="S53">
            <v>-5.867187500003309E-5</v>
          </cell>
          <cell r="T53">
            <v>-3.8851562499947132E-5</v>
          </cell>
        </row>
        <row r="54">
          <cell r="K54">
            <v>740</v>
          </cell>
          <cell r="S54">
            <v>1.232113932799709E-5</v>
          </cell>
          <cell r="T54">
            <v>5.2951953920261224E-6</v>
          </cell>
        </row>
        <row r="55">
          <cell r="K55">
            <v>730</v>
          </cell>
          <cell r="S55">
            <v>7.0423311495975728E-5</v>
          </cell>
          <cell r="T55">
            <v>4.1220367044051201E-5</v>
          </cell>
        </row>
        <row r="56">
          <cell r="K56">
            <v>720</v>
          </cell>
          <cell r="S56">
            <v>1.1750055270401492E-4</v>
          </cell>
          <cell r="T56">
            <v>7.0090144256006529E-5</v>
          </cell>
        </row>
        <row r="57">
          <cell r="K57">
            <v>710</v>
          </cell>
          <cell r="S57">
            <v>1.5526494087200835E-4</v>
          </cell>
          <cell r="T57">
            <v>9.2977464908045385E-5</v>
          </cell>
        </row>
        <row r="58">
          <cell r="K58">
            <v>700</v>
          </cell>
          <cell r="S58">
            <v>1.8528040000002303E-4</v>
          </cell>
          <cell r="T58">
            <v>1.108656000000461E-4</v>
          </cell>
        </row>
        <row r="59">
          <cell r="K59">
            <v>690</v>
          </cell>
          <cell r="S59">
            <v>2.0896837952797623E-4</v>
          </cell>
          <cell r="T59">
            <v>1.2465174069205449E-4</v>
          </cell>
        </row>
        <row r="60">
          <cell r="K60">
            <v>680</v>
          </cell>
          <cell r="S60">
            <v>2.2761353369600643E-4</v>
          </cell>
          <cell r="T60">
            <v>1.3515058534404635E-4</v>
          </cell>
        </row>
        <row r="61">
          <cell r="K61">
            <v>670</v>
          </cell>
          <cell r="S61">
            <v>2.4236940090401147E-4</v>
          </cell>
          <cell r="T61">
            <v>1.4309792655603677E-4</v>
          </cell>
        </row>
        <row r="62">
          <cell r="K62">
            <v>660</v>
          </cell>
          <cell r="S62">
            <v>2.5426408307198476E-4</v>
          </cell>
          <cell r="T62">
            <v>1.4915423820801611E-4</v>
          </cell>
        </row>
        <row r="63">
          <cell r="K63">
            <v>650</v>
          </cell>
          <cell r="S63">
            <v>2.6420592500000454E-4</v>
          </cell>
          <cell r="T63">
            <v>1.5390826250002466E-4</v>
          </cell>
        </row>
        <row r="64">
          <cell r="K64">
            <v>640</v>
          </cell>
          <cell r="S64">
            <v>2.7298919372797329E-4</v>
          </cell>
          <cell r="T64">
            <v>1.5788059699204E-4</v>
          </cell>
        </row>
        <row r="65">
          <cell r="K65">
            <v>632.69268542199484</v>
          </cell>
          <cell r="S65">
            <v>2.7907359765891402E-4</v>
          </cell>
          <cell r="T65">
            <v>1.6055389622201578E-4</v>
          </cell>
        </row>
        <row r="66">
          <cell r="K66">
            <v>611.15418158567775</v>
          </cell>
          <cell r="S66">
            <v>2.9765364081492472E-4</v>
          </cell>
          <cell r="T66">
            <v>1.6886035374629078E-4</v>
          </cell>
        </row>
        <row r="67">
          <cell r="K67">
            <v>588.58929028132991</v>
          </cell>
          <cell r="S67">
            <v>3.2177061038048908E-4</v>
          </cell>
          <cell r="T67">
            <v>1.8081498419401411E-4</v>
          </cell>
        </row>
        <row r="68">
          <cell r="K68">
            <v>566.27478260869566</v>
          </cell>
          <cell r="S68">
            <v>3.5327809534686869E-4</v>
          </cell>
          <cell r="T68">
            <v>1.982398015164203E-4</v>
          </cell>
        </row>
        <row r="69">
          <cell r="K69">
            <v>544.38812020460364</v>
          </cell>
          <cell r="S69">
            <v>3.9272273813448309E-4</v>
          </cell>
          <cell r="T69">
            <v>2.2199449575749548E-4</v>
          </cell>
        </row>
        <row r="70">
          <cell r="K70">
            <v>522.62431585677746</v>
          </cell>
          <cell r="S70">
            <v>4.4003197389176716E-4</v>
          </cell>
          <cell r="T70">
            <v>2.5257334205575251E-4</v>
          </cell>
        </row>
        <row r="71">
          <cell r="K71">
            <v>500.44177749360614</v>
          </cell>
          <cell r="S71">
            <v>4.9509787183572244E-4</v>
          </cell>
          <cell r="T71">
            <v>2.9067403158320078E-4</v>
          </cell>
        </row>
        <row r="72">
          <cell r="K72">
            <v>478.72530690537076</v>
          </cell>
          <cell r="S72">
            <v>5.534652017134831E-4</v>
          </cell>
          <cell r="T72">
            <v>3.3412412241357915E-4</v>
          </cell>
        </row>
        <row r="73">
          <cell r="K73">
            <v>456.76666240409202</v>
          </cell>
          <cell r="S73">
            <v>6.1416861183835689E-4</v>
          </cell>
          <cell r="T73">
            <v>3.8335646546084658E-4</v>
          </cell>
        </row>
        <row r="74">
          <cell r="K74">
            <v>434.68870204603576</v>
          </cell>
          <cell r="S74">
            <v>6.7381671457708656E-4</v>
          </cell>
          <cell r="T74">
            <v>4.372545786360902E-4</v>
          </cell>
        </row>
        <row r="75">
          <cell r="K75">
            <v>412.71181585677743</v>
          </cell>
          <cell r="S75">
            <v>7.2875229778992471E-4</v>
          </cell>
          <cell r="T75">
            <v>4.9442571816902571E-4</v>
          </cell>
        </row>
        <row r="76">
          <cell r="K76">
            <v>391.15887468030689</v>
          </cell>
          <cell r="S76">
            <v>7.7568944876769356E-4</v>
          </cell>
          <cell r="T76">
            <v>5.5336003297708734E-4</v>
          </cell>
        </row>
        <row r="77">
          <cell r="K77">
            <v>368.24075447570328</v>
          </cell>
          <cell r="S77">
            <v>8.1581940917743127E-4</v>
          </cell>
          <cell r="T77">
            <v>6.1905499672543392E-4</v>
          </cell>
        </row>
        <row r="78">
          <cell r="K78">
            <v>345.92563938618923</v>
          </cell>
          <cell r="S78">
            <v>8.439464353203795E-4</v>
          </cell>
          <cell r="T78">
            <v>6.8664546232013492E-4</v>
          </cell>
        </row>
        <row r="79">
          <cell r="K79">
            <v>323.45781969309462</v>
          </cell>
          <cell r="S79">
            <v>8.6138643727029941E-4</v>
          </cell>
          <cell r="T79">
            <v>7.5986734558584901E-4</v>
          </cell>
        </row>
        <row r="80">
          <cell r="K80">
            <v>301.97788363171355</v>
          </cell>
          <cell r="S80">
            <v>8.6937401148943095E-4</v>
          </cell>
          <cell r="T80">
            <v>8.3718119699105822E-4</v>
          </cell>
        </row>
        <row r="81">
          <cell r="K81">
            <v>279.83099744245521</v>
          </cell>
          <cell r="S81">
            <v>8.7208008044507412E-4</v>
          </cell>
          <cell r="T81">
            <v>9.2812572264691466E-4</v>
          </cell>
        </row>
        <row r="82">
          <cell r="K82">
            <v>258.69109335038365</v>
          </cell>
          <cell r="S82">
            <v>8.7446756810617785E-4</v>
          </cell>
          <cell r="T82">
            <v>1.030346774330353E-3</v>
          </cell>
        </row>
        <row r="83">
          <cell r="K83">
            <v>235.65576726342712</v>
          </cell>
          <cell r="S83">
            <v>8.8510551340480973E-4</v>
          </cell>
          <cell r="T83">
            <v>1.1659930502578852E-3</v>
          </cell>
        </row>
        <row r="84">
          <cell r="K84">
            <v>213.96793478260867</v>
          </cell>
          <cell r="S84">
            <v>9.1327002198317211E-4</v>
          </cell>
          <cell r="T84">
            <v>1.3253515673935477E-3</v>
          </cell>
        </row>
        <row r="85">
          <cell r="K85">
            <v>191.99343350383629</v>
          </cell>
          <cell r="S85">
            <v>9.7323382055184132E-4</v>
          </cell>
          <cell r="T85">
            <v>1.5286247849904677E-3</v>
          </cell>
        </row>
        <row r="86">
          <cell r="K86">
            <v>170.30979539641942</v>
          </cell>
          <cell r="S86">
            <v>1.0796073120863097E-3</v>
          </cell>
          <cell r="T86">
            <v>1.7827028666807729E-3</v>
          </cell>
        </row>
        <row r="87">
          <cell r="K87">
            <v>148.21617007672634</v>
          </cell>
          <cell r="S87">
            <v>1.2563833950634462E-3</v>
          </cell>
          <cell r="T87">
            <v>2.1111388502038936E-3</v>
          </cell>
        </row>
        <row r="88">
          <cell r="K88">
            <v>126.27849104859334</v>
          </cell>
          <cell r="S88">
            <v>1.5241476204288854E-3</v>
          </cell>
          <cell r="T88">
            <v>2.5240855991852055E-3</v>
          </cell>
        </row>
        <row r="89">
          <cell r="K89">
            <v>103.24392583120203</v>
          </cell>
          <cell r="S89">
            <v>1.9349516032843399E-3</v>
          </cell>
          <cell r="T89">
            <v>3.0727720816202874E-3</v>
          </cell>
        </row>
        <row r="90">
          <cell r="K90">
            <v>81.066202046035798</v>
          </cell>
          <cell r="S90">
            <v>2.4904952322662476E-3</v>
          </cell>
          <cell r="T90">
            <v>3.7368381631575978E-3</v>
          </cell>
        </row>
        <row r="91">
          <cell r="K91">
            <v>58.517116368286437</v>
          </cell>
          <cell r="S91">
            <v>3.2564971654131789E-3</v>
          </cell>
          <cell r="T91">
            <v>4.5767158311394128E-3</v>
          </cell>
        </row>
        <row r="92">
          <cell r="K92">
            <v>37.529060102301791</v>
          </cell>
          <cell r="S92">
            <v>4.1918090444848042E-3</v>
          </cell>
          <cell r="T92">
            <v>5.5354594453141982E-3</v>
          </cell>
        </row>
        <row r="93">
          <cell r="K93">
            <v>15.000639386189258</v>
          </cell>
          <cell r="S93">
            <v>5.4829599184509064E-3</v>
          </cell>
          <cell r="T93">
            <v>6.7879687060201409E-3</v>
          </cell>
        </row>
        <row r="94">
          <cell r="K94">
            <v>3.3117263427109971</v>
          </cell>
          <cell r="S94">
            <v>6.2883367619598271E-3</v>
          </cell>
          <cell r="T94">
            <v>7.5415013261034333E-3</v>
          </cell>
        </row>
      </sheetData>
    </sheetDataSet>
  </externalBook>
</externalLink>
</file>

<file path=xl/queryTables/queryTable1.xml><?xml version="1.0" encoding="utf-8"?>
<queryTable xmlns="http://schemas.openxmlformats.org/spreadsheetml/2006/main" name="ExternalData_1" connectionId="2" autoFormatId="16" applyNumberFormats="0" applyBorderFormats="0" applyFontFormats="0" applyPatternFormats="0" applyAlignmentFormats="0" applyWidthHeightFormats="0">
  <queryTableRefresh nextId="15">
    <queryTableFields count="14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</queryTableFields>
  </queryTableRefresh>
</queryTable>
</file>

<file path=xl/queryTables/queryTable2.xml><?xml version="1.0" encoding="utf-8"?>
<queryTable xmlns="http://schemas.openxmlformats.org/spreadsheetml/2006/main" name="ExternalData_1" connectionId="1" autoFormatId="16" applyNumberFormats="0" applyBorderFormats="0" applyFontFormats="0" applyPatternFormats="0" applyAlignmentFormats="0" applyWidthHeightFormats="0">
  <queryTableRefresh nextId="15">
    <queryTableFields count="14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</queryTableFields>
  </queryTableRefresh>
</queryTable>
</file>

<file path=xl/queryTables/queryTable3.xml><?xml version="1.0" encoding="utf-8"?>
<queryTable xmlns="http://schemas.openxmlformats.org/spreadsheetml/2006/main" name="ExternalData_1" connectionId="3" autoFormatId="16" applyNumberFormats="0" applyBorderFormats="0" applyFontFormats="0" applyPatternFormats="0" applyAlignmentFormats="0" applyWidthHeightFormats="0">
  <queryTableRefresh nextId="15">
    <queryTableFields count="14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1" name="_300N_20Ns_elastans_meanders_1" displayName="_300N_20Ns_elastans_meanders_1" ref="A1:N401" tableType="queryTable" totalsRowShown="0">
  <autoFilter ref="A1:N401"/>
  <tableColumns count="14">
    <tableColumn id="1" uniqueName="1" name="Column1" queryTableFieldId="1" dataDxfId="41"/>
    <tableColumn id="2" uniqueName="2" name="Column2" queryTableFieldId="2" dataDxfId="40"/>
    <tableColumn id="3" uniqueName="3" name="Column3" queryTableFieldId="3" dataDxfId="39"/>
    <tableColumn id="4" uniqueName="4" name="Column4" queryTableFieldId="4" dataDxfId="38"/>
    <tableColumn id="5" uniqueName="5" name="Column5" queryTableFieldId="5" dataDxfId="37"/>
    <tableColumn id="6" uniqueName="6" name="Column6" queryTableFieldId="6" dataDxfId="36"/>
    <tableColumn id="7" uniqueName="7" name="Column7" queryTableFieldId="7" dataDxfId="35"/>
    <tableColumn id="8" uniqueName="8" name="Column8" queryTableFieldId="8" dataDxfId="34"/>
    <tableColumn id="9" uniqueName="9" name="Column9" queryTableFieldId="9" dataDxfId="33"/>
    <tableColumn id="10" uniqueName="10" name="Column10" queryTableFieldId="10" dataDxfId="32"/>
    <tableColumn id="11" uniqueName="11" name="Column11" queryTableFieldId="11" dataDxfId="31"/>
    <tableColumn id="12" uniqueName="12" name="Column12" queryTableFieldId="12" dataDxfId="30"/>
    <tableColumn id="13" uniqueName="13" name="Column13" queryTableFieldId="13" dataDxfId="29"/>
    <tableColumn id="14" uniqueName="14" name="Column14" queryTableFieldId="14" dataDxfId="2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_200N_20Ns_elastans_meanders_1" displayName="_200N_20Ns_elastans_meanders_1" ref="A1:N281" tableType="queryTable" totalsRowShown="0">
  <autoFilter ref="A1:N281"/>
  <tableColumns count="14">
    <tableColumn id="1" uniqueName="1" name="Column1" queryTableFieldId="1" dataDxfId="27"/>
    <tableColumn id="2" uniqueName="2" name="Column2" queryTableFieldId="2" dataDxfId="26"/>
    <tableColumn id="3" uniqueName="3" name="Column3" queryTableFieldId="3" dataDxfId="25"/>
    <tableColumn id="4" uniqueName="4" name="Column4" queryTableFieldId="4" dataDxfId="24"/>
    <tableColumn id="5" uniqueName="5" name="Column5" queryTableFieldId="5" dataDxfId="23"/>
    <tableColumn id="6" uniqueName="6" name="Column6" queryTableFieldId="6" dataDxfId="22"/>
    <tableColumn id="7" uniqueName="7" name="Column7" queryTableFieldId="7" dataDxfId="21"/>
    <tableColumn id="8" uniqueName="8" name="Column8" queryTableFieldId="8" dataDxfId="20"/>
    <tableColumn id="9" uniqueName="9" name="Column9" queryTableFieldId="9" dataDxfId="19"/>
    <tableColumn id="10" uniqueName="10" name="Column10" queryTableFieldId="10" dataDxfId="18"/>
    <tableColumn id="11" uniqueName="11" name="Column11" queryTableFieldId="11" dataDxfId="17"/>
    <tableColumn id="12" uniqueName="12" name="Column12" queryTableFieldId="12" dataDxfId="16"/>
    <tableColumn id="13" uniqueName="13" name="Column13" queryTableFieldId="13" dataDxfId="15"/>
    <tableColumn id="14" uniqueName="14" name="Column14" queryTableFieldId="14" dataDxfId="1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_500N_20Ns_elastans_meanders_1" displayName="_500N_20Ns_elastans_meanders_1" ref="A1:N624" tableType="queryTable" totalsRowShown="0">
  <autoFilter ref="A1:N624"/>
  <tableColumns count="14">
    <tableColumn id="1" uniqueName="1" name="Column1" queryTableFieldId="1" dataDxfId="13"/>
    <tableColumn id="2" uniqueName="2" name="Column2" queryTableFieldId="2" dataDxfId="12"/>
    <tableColumn id="3" uniqueName="3" name="Column3" queryTableFieldId="3" dataDxfId="11"/>
    <tableColumn id="4" uniqueName="4" name="Column4" queryTableFieldId="4" dataDxfId="10"/>
    <tableColumn id="5" uniqueName="5" name="Column5" queryTableFieldId="5" dataDxfId="9"/>
    <tableColumn id="6" uniqueName="6" name="Column6" queryTableFieldId="6" dataDxfId="8"/>
    <tableColumn id="7" uniqueName="7" name="Column7" queryTableFieldId="7" dataDxfId="7"/>
    <tableColumn id="8" uniqueName="8" name="Column8" queryTableFieldId="8" dataDxfId="6"/>
    <tableColumn id="9" uniqueName="9" name="Column9" queryTableFieldId="9" dataDxfId="5"/>
    <tableColumn id="10" uniqueName="10" name="Column10" queryTableFieldId="10" dataDxfId="4"/>
    <tableColumn id="11" uniqueName="11" name="Column11" queryTableFieldId="11" dataDxfId="3"/>
    <tableColumn id="12" uniqueName="12" name="Column12" queryTableFieldId="12" dataDxfId="2"/>
    <tableColumn id="13" uniqueName="13" name="Column13" queryTableFieldId="13" dataDxfId="1"/>
    <tableColumn id="14" uniqueName="14" name="Column14" queryTableFieldId="1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1"/>
  <sheetViews>
    <sheetView workbookViewId="0">
      <selection activeCell="F2" sqref="F2"/>
    </sheetView>
  </sheetViews>
  <sheetFormatPr defaultRowHeight="15" x14ac:dyDescent="0.25"/>
  <cols>
    <col min="1" max="1" width="16.28515625" bestFit="1" customWidth="1"/>
    <col min="2" max="2" width="31.42578125" bestFit="1" customWidth="1"/>
    <col min="3" max="3" width="15.42578125" bestFit="1" customWidth="1"/>
    <col min="4" max="4" width="12.5703125" bestFit="1" customWidth="1"/>
    <col min="5" max="5" width="15.85546875" bestFit="1" customWidth="1"/>
    <col min="6" max="6" width="40" bestFit="1" customWidth="1"/>
    <col min="7" max="9" width="11.140625" bestFit="1" customWidth="1"/>
    <col min="10" max="14" width="12.140625" bestFit="1" customWidth="1"/>
  </cols>
  <sheetData>
    <row r="1" spans="1:14" x14ac:dyDescent="0.25">
      <c r="A1" t="s">
        <v>4449</v>
      </c>
      <c r="B1" t="s">
        <v>4450</v>
      </c>
      <c r="C1" t="s">
        <v>4451</v>
      </c>
      <c r="D1" t="s">
        <v>4452</v>
      </c>
      <c r="E1" t="s">
        <v>4453</v>
      </c>
      <c r="F1" t="s">
        <v>4454</v>
      </c>
      <c r="G1" t="s">
        <v>4455</v>
      </c>
      <c r="H1" t="s">
        <v>4456</v>
      </c>
      <c r="I1" t="s">
        <v>4457</v>
      </c>
      <c r="J1" t="s">
        <v>4458</v>
      </c>
      <c r="K1" t="s">
        <v>4459</v>
      </c>
      <c r="L1" t="s">
        <v>4460</v>
      </c>
      <c r="M1" t="s">
        <v>4461</v>
      </c>
      <c r="N1" t="s">
        <v>4462</v>
      </c>
    </row>
    <row r="2" spans="1:14" x14ac:dyDescent="0.25">
      <c r="A2" s="1" t="s">
        <v>4463</v>
      </c>
      <c r="B2" s="1" t="s">
        <v>4464</v>
      </c>
      <c r="C2" s="1" t="s">
        <v>4465</v>
      </c>
      <c r="D2" s="1" t="s">
        <v>4465</v>
      </c>
      <c r="E2" s="1" t="s">
        <v>4465</v>
      </c>
      <c r="F2" s="1" t="s">
        <v>2945</v>
      </c>
      <c r="G2" s="1" t="s">
        <v>4465</v>
      </c>
      <c r="H2" s="1" t="s">
        <v>4465</v>
      </c>
      <c r="I2" s="1" t="s">
        <v>4465</v>
      </c>
      <c r="J2" s="1" t="s">
        <v>4465</v>
      </c>
      <c r="K2" s="1" t="s">
        <v>4465</v>
      </c>
      <c r="L2" s="1" t="s">
        <v>4465</v>
      </c>
      <c r="M2" s="1" t="s">
        <v>4465</v>
      </c>
      <c r="N2" s="1" t="s">
        <v>4465</v>
      </c>
    </row>
    <row r="3" spans="1:14" x14ac:dyDescent="0.25">
      <c r="A3" s="1" t="s">
        <v>4466</v>
      </c>
      <c r="B3" s="1" t="s">
        <v>4467</v>
      </c>
      <c r="C3" s="1" t="s">
        <v>4465</v>
      </c>
      <c r="D3" s="1" t="s">
        <v>4465</v>
      </c>
      <c r="E3" s="1" t="s">
        <v>4465</v>
      </c>
      <c r="F3" s="1" t="s">
        <v>4465</v>
      </c>
      <c r="G3" s="1" t="s">
        <v>4465</v>
      </c>
      <c r="H3" s="1" t="s">
        <v>4465</v>
      </c>
      <c r="I3" s="1" t="s">
        <v>4465</v>
      </c>
      <c r="J3" s="1" t="s">
        <v>4465</v>
      </c>
      <c r="K3" s="1" t="s">
        <v>4465</v>
      </c>
      <c r="L3" s="1" t="s">
        <v>4465</v>
      </c>
      <c r="M3" s="1" t="s">
        <v>4465</v>
      </c>
      <c r="N3" s="1" t="s">
        <v>4465</v>
      </c>
    </row>
    <row r="4" spans="1:14" x14ac:dyDescent="0.25">
      <c r="A4" s="1" t="s">
        <v>4468</v>
      </c>
      <c r="B4" s="1" t="s">
        <v>4465</v>
      </c>
      <c r="C4" s="1" t="s">
        <v>4465</v>
      </c>
      <c r="D4" s="1" t="s">
        <v>4465</v>
      </c>
      <c r="E4" s="1" t="s">
        <v>4465</v>
      </c>
      <c r="F4" s="1" t="s">
        <v>4465</v>
      </c>
      <c r="G4" s="1" t="s">
        <v>4465</v>
      </c>
      <c r="H4" s="1" t="s">
        <v>4465</v>
      </c>
      <c r="I4" s="1" t="s">
        <v>4465</v>
      </c>
      <c r="J4" s="1" t="s">
        <v>4465</v>
      </c>
      <c r="K4" s="1" t="s">
        <v>4465</v>
      </c>
      <c r="L4" s="1" t="s">
        <v>4465</v>
      </c>
      <c r="M4" s="1" t="s">
        <v>4465</v>
      </c>
      <c r="N4" s="1" t="s">
        <v>4465</v>
      </c>
    </row>
    <row r="5" spans="1:14" x14ac:dyDescent="0.25">
      <c r="A5" s="1" t="s">
        <v>4469</v>
      </c>
      <c r="B5" s="1" t="s">
        <v>4470</v>
      </c>
      <c r="C5" s="1" t="s">
        <v>4465</v>
      </c>
      <c r="D5" s="1" t="s">
        <v>4465</v>
      </c>
      <c r="E5" s="1" t="s">
        <v>4465</v>
      </c>
      <c r="F5" s="1" t="s">
        <v>4465</v>
      </c>
      <c r="G5" s="1" t="s">
        <v>4465</v>
      </c>
      <c r="H5" s="1" t="s">
        <v>4465</v>
      </c>
      <c r="I5" s="1" t="s">
        <v>4465</v>
      </c>
      <c r="J5" s="1" t="s">
        <v>4465</v>
      </c>
      <c r="K5" s="1" t="s">
        <v>4465</v>
      </c>
      <c r="L5" s="1" t="s">
        <v>4465</v>
      </c>
      <c r="M5" s="1" t="s">
        <v>4465</v>
      </c>
      <c r="N5" s="1" t="s">
        <v>4465</v>
      </c>
    </row>
    <row r="6" spans="1:14" x14ac:dyDescent="0.25">
      <c r="A6" s="1" t="s">
        <v>4471</v>
      </c>
      <c r="B6" s="1" t="s">
        <v>4472</v>
      </c>
      <c r="C6" s="1" t="s">
        <v>4473</v>
      </c>
      <c r="D6" s="1" t="s">
        <v>4474</v>
      </c>
      <c r="E6" s="1" t="s">
        <v>4475</v>
      </c>
      <c r="F6" s="1" t="s">
        <v>4476</v>
      </c>
      <c r="G6" s="1" t="s">
        <v>4477</v>
      </c>
      <c r="H6" s="1" t="s">
        <v>4478</v>
      </c>
      <c r="I6" s="1" t="s">
        <v>4465</v>
      </c>
      <c r="J6" s="1" t="s">
        <v>4465</v>
      </c>
      <c r="K6" s="1" t="s">
        <v>4465</v>
      </c>
      <c r="L6" s="1" t="s">
        <v>4465</v>
      </c>
      <c r="M6" s="1" t="s">
        <v>4465</v>
      </c>
      <c r="N6" s="1" t="s">
        <v>4465</v>
      </c>
    </row>
    <row r="7" spans="1:14" x14ac:dyDescent="0.25">
      <c r="A7" s="1" t="s">
        <v>4479</v>
      </c>
      <c r="B7" s="1" t="s">
        <v>4480</v>
      </c>
      <c r="C7" s="1" t="s">
        <v>4465</v>
      </c>
      <c r="D7" s="1" t="s">
        <v>4465</v>
      </c>
      <c r="E7" s="1" t="s">
        <v>4465</v>
      </c>
      <c r="F7" s="1" t="s">
        <v>4465</v>
      </c>
      <c r="G7" s="1" t="s">
        <v>4465</v>
      </c>
      <c r="H7" s="1" t="s">
        <v>4465</v>
      </c>
      <c r="I7" s="1" t="s">
        <v>4465</v>
      </c>
      <c r="J7" s="1" t="s">
        <v>4465</v>
      </c>
      <c r="K7" s="1" t="s">
        <v>4465</v>
      </c>
      <c r="L7" s="1" t="s">
        <v>4465</v>
      </c>
      <c r="M7" s="1" t="s">
        <v>4465</v>
      </c>
      <c r="N7" s="1" t="s">
        <v>4465</v>
      </c>
    </row>
    <row r="8" spans="1:14" x14ac:dyDescent="0.25">
      <c r="A8" s="1" t="s">
        <v>4481</v>
      </c>
      <c r="B8" s="1" t="s">
        <v>4482</v>
      </c>
      <c r="C8" s="1" t="s">
        <v>4483</v>
      </c>
      <c r="D8" s="1" t="s">
        <v>4484</v>
      </c>
      <c r="E8" s="1" t="s">
        <v>4485</v>
      </c>
      <c r="F8" s="1" t="s">
        <v>4486</v>
      </c>
      <c r="G8" s="1" t="s">
        <v>4487</v>
      </c>
      <c r="H8" s="1" t="s">
        <v>4488</v>
      </c>
      <c r="I8" s="1" t="s">
        <v>4489</v>
      </c>
      <c r="J8" s="1" t="s">
        <v>4490</v>
      </c>
      <c r="K8" s="1" t="s">
        <v>4491</v>
      </c>
      <c r="L8" s="1" t="s">
        <v>4492</v>
      </c>
      <c r="M8" s="1" t="s">
        <v>4493</v>
      </c>
      <c r="N8" s="1" t="s">
        <v>4494</v>
      </c>
    </row>
    <row r="9" spans="1:14" x14ac:dyDescent="0.25">
      <c r="A9" s="1" t="s">
        <v>4495</v>
      </c>
      <c r="B9" s="1" t="s">
        <v>4465</v>
      </c>
      <c r="C9" s="1" t="s">
        <v>4496</v>
      </c>
      <c r="D9" s="1" t="s">
        <v>4497</v>
      </c>
      <c r="E9" s="1" t="s">
        <v>4498</v>
      </c>
      <c r="F9" s="1" t="s">
        <v>4499</v>
      </c>
      <c r="G9" s="1" t="s">
        <v>4500</v>
      </c>
      <c r="H9" s="1" t="s">
        <v>4476</v>
      </c>
      <c r="I9" s="1" t="s">
        <v>4501</v>
      </c>
      <c r="J9" s="1" t="s">
        <v>4502</v>
      </c>
      <c r="K9" s="1" t="s">
        <v>4503</v>
      </c>
      <c r="L9" s="1" t="s">
        <v>4501</v>
      </c>
      <c r="M9" s="1" t="s">
        <v>4476</v>
      </c>
      <c r="N9" s="1" t="s">
        <v>4504</v>
      </c>
    </row>
    <row r="10" spans="1:14" x14ac:dyDescent="0.25">
      <c r="A10" s="1" t="s">
        <v>4505</v>
      </c>
      <c r="B10" s="1" t="s">
        <v>4465</v>
      </c>
      <c r="C10" s="1" t="s">
        <v>4496</v>
      </c>
      <c r="D10" s="1" t="s">
        <v>4497</v>
      </c>
      <c r="E10" s="1" t="s">
        <v>4498</v>
      </c>
      <c r="F10" s="1" t="s">
        <v>4499</v>
      </c>
      <c r="G10" s="1" t="s">
        <v>4500</v>
      </c>
      <c r="H10" s="1" t="s">
        <v>4476</v>
      </c>
      <c r="I10" s="1" t="s">
        <v>4501</v>
      </c>
      <c r="J10" s="1" t="s">
        <v>4502</v>
      </c>
      <c r="K10" s="1" t="s">
        <v>4503</v>
      </c>
      <c r="L10" s="1" t="s">
        <v>4501</v>
      </c>
      <c r="M10" s="1" t="s">
        <v>4476</v>
      </c>
      <c r="N10" s="1" t="s">
        <v>4504</v>
      </c>
    </row>
    <row r="11" spans="1:14" x14ac:dyDescent="0.25">
      <c r="A11" s="1" t="s">
        <v>4506</v>
      </c>
      <c r="B11" s="1" t="s">
        <v>4465</v>
      </c>
      <c r="C11" s="1" t="s">
        <v>4507</v>
      </c>
      <c r="D11" s="1" t="s">
        <v>4508</v>
      </c>
      <c r="E11" s="1" t="s">
        <v>4509</v>
      </c>
      <c r="F11" s="1" t="s">
        <v>4510</v>
      </c>
      <c r="G11" s="1" t="s">
        <v>4500</v>
      </c>
      <c r="H11" s="1" t="s">
        <v>4476</v>
      </c>
      <c r="I11" s="1" t="s">
        <v>4501</v>
      </c>
      <c r="J11" s="1" t="s">
        <v>4511</v>
      </c>
      <c r="K11" s="1" t="s">
        <v>4503</v>
      </c>
      <c r="L11" s="1" t="s">
        <v>4501</v>
      </c>
      <c r="M11" s="1" t="s">
        <v>4476</v>
      </c>
      <c r="N11" s="1" t="s">
        <v>4504</v>
      </c>
    </row>
    <row r="12" spans="1:14" x14ac:dyDescent="0.25">
      <c r="A12" s="1" t="s">
        <v>4512</v>
      </c>
      <c r="B12" s="1" t="s">
        <v>4513</v>
      </c>
      <c r="C12" s="1" t="s">
        <v>4514</v>
      </c>
      <c r="D12" s="1" t="s">
        <v>4515</v>
      </c>
      <c r="E12" s="1" t="s">
        <v>4516</v>
      </c>
      <c r="F12" s="1" t="s">
        <v>4465</v>
      </c>
      <c r="G12" s="1" t="s">
        <v>4465</v>
      </c>
      <c r="H12" s="1" t="s">
        <v>4465</v>
      </c>
      <c r="I12" s="1" t="s">
        <v>4465</v>
      </c>
      <c r="J12" s="1" t="s">
        <v>4465</v>
      </c>
      <c r="K12" s="1" t="s">
        <v>4465</v>
      </c>
      <c r="L12" s="1" t="s">
        <v>4465</v>
      </c>
      <c r="M12" s="1" t="s">
        <v>4465</v>
      </c>
      <c r="N12" s="1" t="s">
        <v>4465</v>
      </c>
    </row>
    <row r="13" spans="1:14" x14ac:dyDescent="0.25">
      <c r="A13" s="1" t="s">
        <v>4517</v>
      </c>
      <c r="B13" s="1" t="s">
        <v>4518</v>
      </c>
      <c r="C13" s="1" t="s">
        <v>4519</v>
      </c>
      <c r="D13" s="1" t="s">
        <v>4520</v>
      </c>
      <c r="E13" s="1" t="s">
        <v>4521</v>
      </c>
      <c r="F13" s="1" t="s">
        <v>4522</v>
      </c>
      <c r="G13" s="1" t="s">
        <v>4523</v>
      </c>
      <c r="H13" s="1" t="s">
        <v>4524</v>
      </c>
      <c r="I13" s="1" t="s">
        <v>4525</v>
      </c>
      <c r="J13" s="1" t="s">
        <v>4465</v>
      </c>
      <c r="K13" s="1" t="s">
        <v>4465</v>
      </c>
      <c r="L13" s="1" t="s">
        <v>4465</v>
      </c>
      <c r="M13" s="1" t="s">
        <v>4465</v>
      </c>
      <c r="N13" s="1" t="s">
        <v>4465</v>
      </c>
    </row>
    <row r="14" spans="1:14" x14ac:dyDescent="0.25">
      <c r="A14" s="1" t="s">
        <v>4476</v>
      </c>
      <c r="B14" s="1" t="s">
        <v>4526</v>
      </c>
      <c r="C14" s="1" t="s">
        <v>4527</v>
      </c>
      <c r="D14" s="1" t="s">
        <v>4528</v>
      </c>
      <c r="E14" s="1" t="s">
        <v>4501</v>
      </c>
      <c r="F14" s="1" t="s">
        <v>4529</v>
      </c>
      <c r="G14" s="1" t="s">
        <v>4501</v>
      </c>
      <c r="H14" s="1" t="s">
        <v>4530</v>
      </c>
      <c r="I14" s="1" t="s">
        <v>4501</v>
      </c>
      <c r="J14" s="1" t="s">
        <v>4465</v>
      </c>
      <c r="K14" s="1" t="s">
        <v>4465</v>
      </c>
      <c r="L14" s="1" t="s">
        <v>4465</v>
      </c>
      <c r="M14" s="1" t="s">
        <v>4465</v>
      </c>
      <c r="N14" s="1" t="s">
        <v>4465</v>
      </c>
    </row>
    <row r="15" spans="1:14" x14ac:dyDescent="0.25">
      <c r="A15" s="1" t="s">
        <v>4531</v>
      </c>
      <c r="B15" s="1" t="s">
        <v>4532</v>
      </c>
      <c r="C15" s="1" t="s">
        <v>4533</v>
      </c>
      <c r="D15" s="1" t="s">
        <v>4534</v>
      </c>
      <c r="E15" s="1" t="s">
        <v>4501</v>
      </c>
      <c r="F15" s="1" t="s">
        <v>4529</v>
      </c>
      <c r="G15" s="1" t="s">
        <v>4501</v>
      </c>
      <c r="H15" s="1" t="s">
        <v>4535</v>
      </c>
      <c r="I15" s="1" t="s">
        <v>4501</v>
      </c>
      <c r="J15" s="1" t="s">
        <v>4465</v>
      </c>
      <c r="K15" s="1" t="s">
        <v>4465</v>
      </c>
      <c r="L15" s="1" t="s">
        <v>4465</v>
      </c>
      <c r="M15" s="1" t="s">
        <v>4465</v>
      </c>
      <c r="N15" s="1" t="s">
        <v>4465</v>
      </c>
    </row>
    <row r="16" spans="1:14" x14ac:dyDescent="0.25">
      <c r="A16" s="1" t="s">
        <v>4480</v>
      </c>
      <c r="B16" s="1" t="s">
        <v>4536</v>
      </c>
      <c r="C16" s="1" t="s">
        <v>4537</v>
      </c>
      <c r="D16" s="1" t="s">
        <v>4538</v>
      </c>
      <c r="E16" s="1" t="s">
        <v>4501</v>
      </c>
      <c r="F16" s="1" t="s">
        <v>4539</v>
      </c>
      <c r="G16" s="1" t="s">
        <v>4501</v>
      </c>
      <c r="H16" s="1" t="s">
        <v>4540</v>
      </c>
      <c r="I16" s="1" t="s">
        <v>4501</v>
      </c>
      <c r="J16" s="1" t="s">
        <v>4465</v>
      </c>
      <c r="K16" s="1" t="s">
        <v>4465</v>
      </c>
      <c r="L16" s="1" t="s">
        <v>4465</v>
      </c>
      <c r="M16" s="1" t="s">
        <v>4465</v>
      </c>
      <c r="N16" s="1" t="s">
        <v>4465</v>
      </c>
    </row>
    <row r="17" spans="1:14" x14ac:dyDescent="0.25">
      <c r="A17" s="1" t="s">
        <v>4541</v>
      </c>
      <c r="B17" s="1" t="s">
        <v>4542</v>
      </c>
      <c r="C17" s="1" t="s">
        <v>4543</v>
      </c>
      <c r="D17" s="1" t="s">
        <v>4534</v>
      </c>
      <c r="E17" s="1" t="s">
        <v>4501</v>
      </c>
      <c r="F17" s="1" t="s">
        <v>4539</v>
      </c>
      <c r="G17" s="1" t="s">
        <v>4501</v>
      </c>
      <c r="H17" s="1" t="s">
        <v>4544</v>
      </c>
      <c r="I17" s="1" t="s">
        <v>4501</v>
      </c>
      <c r="J17" s="1" t="s">
        <v>4465</v>
      </c>
      <c r="K17" s="1" t="s">
        <v>4465</v>
      </c>
      <c r="L17" s="1" t="s">
        <v>4465</v>
      </c>
      <c r="M17" s="1" t="s">
        <v>4465</v>
      </c>
      <c r="N17" s="1" t="s">
        <v>4465</v>
      </c>
    </row>
    <row r="18" spans="1:14" x14ac:dyDescent="0.25">
      <c r="A18" s="1" t="s">
        <v>4545</v>
      </c>
      <c r="B18" s="1" t="s">
        <v>4546</v>
      </c>
      <c r="C18" s="1" t="s">
        <v>4547</v>
      </c>
      <c r="D18" s="1" t="s">
        <v>4538</v>
      </c>
      <c r="E18" s="1" t="s">
        <v>4501</v>
      </c>
      <c r="F18" s="1" t="s">
        <v>4548</v>
      </c>
      <c r="G18" s="1" t="s">
        <v>4501</v>
      </c>
      <c r="H18" s="1" t="s">
        <v>4549</v>
      </c>
      <c r="I18" s="1" t="s">
        <v>4501</v>
      </c>
      <c r="J18" s="1" t="s">
        <v>4465</v>
      </c>
      <c r="K18" s="1" t="s">
        <v>4465</v>
      </c>
      <c r="L18" s="1" t="s">
        <v>4465</v>
      </c>
      <c r="M18" s="1" t="s">
        <v>4465</v>
      </c>
      <c r="N18" s="1" t="s">
        <v>4465</v>
      </c>
    </row>
    <row r="19" spans="1:14" x14ac:dyDescent="0.25">
      <c r="A19" s="1" t="s">
        <v>4550</v>
      </c>
      <c r="B19" s="1" t="s">
        <v>4551</v>
      </c>
      <c r="C19" s="1" t="s">
        <v>4552</v>
      </c>
      <c r="D19" s="1" t="s">
        <v>4553</v>
      </c>
      <c r="E19" s="1" t="s">
        <v>4501</v>
      </c>
      <c r="F19" s="1" t="s">
        <v>4554</v>
      </c>
      <c r="G19" s="1" t="s">
        <v>4501</v>
      </c>
      <c r="H19" s="1" t="s">
        <v>4555</v>
      </c>
      <c r="I19" s="1" t="s">
        <v>4501</v>
      </c>
      <c r="J19" s="1" t="s">
        <v>4465</v>
      </c>
      <c r="K19" s="1" t="s">
        <v>4465</v>
      </c>
      <c r="L19" s="1" t="s">
        <v>4465</v>
      </c>
      <c r="M19" s="1" t="s">
        <v>4465</v>
      </c>
      <c r="N19" s="1" t="s">
        <v>4465</v>
      </c>
    </row>
    <row r="20" spans="1:14" x14ac:dyDescent="0.25">
      <c r="A20" s="1" t="s">
        <v>4556</v>
      </c>
      <c r="B20" s="1" t="s">
        <v>4557</v>
      </c>
      <c r="C20" s="1" t="s">
        <v>4558</v>
      </c>
      <c r="D20" s="1" t="s">
        <v>4559</v>
      </c>
      <c r="E20" s="1" t="s">
        <v>4501</v>
      </c>
      <c r="F20" s="1" t="s">
        <v>4554</v>
      </c>
      <c r="G20" s="1" t="s">
        <v>4501</v>
      </c>
      <c r="H20" s="1" t="s">
        <v>4560</v>
      </c>
      <c r="I20" s="1" t="s">
        <v>4501</v>
      </c>
      <c r="J20" s="1" t="s">
        <v>4465</v>
      </c>
      <c r="K20" s="1" t="s">
        <v>4465</v>
      </c>
      <c r="L20" s="1" t="s">
        <v>4465</v>
      </c>
      <c r="M20" s="1" t="s">
        <v>4465</v>
      </c>
      <c r="N20" s="1" t="s">
        <v>4465</v>
      </c>
    </row>
    <row r="21" spans="1:14" x14ac:dyDescent="0.25">
      <c r="A21" s="1" t="s">
        <v>4561</v>
      </c>
      <c r="B21" s="1" t="s">
        <v>4562</v>
      </c>
      <c r="C21" s="1" t="s">
        <v>4563</v>
      </c>
      <c r="D21" s="1" t="s">
        <v>4564</v>
      </c>
      <c r="E21" s="1" t="s">
        <v>4501</v>
      </c>
      <c r="F21" s="1" t="s">
        <v>4539</v>
      </c>
      <c r="G21" s="1" t="s">
        <v>4501</v>
      </c>
      <c r="H21" s="1" t="s">
        <v>4565</v>
      </c>
      <c r="I21" s="1" t="s">
        <v>4501</v>
      </c>
      <c r="J21" s="1" t="s">
        <v>4465</v>
      </c>
      <c r="K21" s="1" t="s">
        <v>4465</v>
      </c>
      <c r="L21" s="1" t="s">
        <v>4465</v>
      </c>
      <c r="M21" s="1" t="s">
        <v>4465</v>
      </c>
      <c r="N21" s="1" t="s">
        <v>4465</v>
      </c>
    </row>
    <row r="22" spans="1:14" x14ac:dyDescent="0.25">
      <c r="A22" s="1" t="s">
        <v>4566</v>
      </c>
      <c r="B22" s="1" t="s">
        <v>4567</v>
      </c>
      <c r="C22" s="1" t="s">
        <v>4568</v>
      </c>
      <c r="D22" s="1" t="s">
        <v>4569</v>
      </c>
      <c r="E22" s="1" t="s">
        <v>4501</v>
      </c>
      <c r="F22" s="1" t="s">
        <v>4570</v>
      </c>
      <c r="G22" s="1" t="s">
        <v>4501</v>
      </c>
      <c r="H22" s="1" t="s">
        <v>4571</v>
      </c>
      <c r="I22" s="1" t="s">
        <v>4501</v>
      </c>
      <c r="J22" s="1" t="s">
        <v>4465</v>
      </c>
      <c r="K22" s="1" t="s">
        <v>4465</v>
      </c>
      <c r="L22" s="1" t="s">
        <v>4465</v>
      </c>
      <c r="M22" s="1" t="s">
        <v>4465</v>
      </c>
      <c r="N22" s="1" t="s">
        <v>4465</v>
      </c>
    </row>
    <row r="23" spans="1:14" x14ac:dyDescent="0.25">
      <c r="A23" s="1" t="s">
        <v>4572</v>
      </c>
      <c r="B23" s="1" t="s">
        <v>4573</v>
      </c>
      <c r="C23" s="1" t="s">
        <v>4574</v>
      </c>
      <c r="D23" s="1" t="s">
        <v>4575</v>
      </c>
      <c r="E23" s="1" t="s">
        <v>4501</v>
      </c>
      <c r="F23" s="1" t="s">
        <v>4576</v>
      </c>
      <c r="G23" s="1" t="s">
        <v>4501</v>
      </c>
      <c r="H23" s="1" t="s">
        <v>4577</v>
      </c>
      <c r="I23" s="1" t="s">
        <v>4501</v>
      </c>
      <c r="J23" s="1" t="s">
        <v>4465</v>
      </c>
      <c r="K23" s="1" t="s">
        <v>4465</v>
      </c>
      <c r="L23" s="1" t="s">
        <v>4465</v>
      </c>
      <c r="M23" s="1" t="s">
        <v>4465</v>
      </c>
      <c r="N23" s="1" t="s">
        <v>4465</v>
      </c>
    </row>
    <row r="24" spans="1:14" x14ac:dyDescent="0.25">
      <c r="A24" s="1" t="s">
        <v>4578</v>
      </c>
      <c r="B24" s="1" t="s">
        <v>4579</v>
      </c>
      <c r="C24" s="1" t="s">
        <v>4580</v>
      </c>
      <c r="D24" s="1" t="s">
        <v>4581</v>
      </c>
      <c r="E24" s="1" t="s">
        <v>4501</v>
      </c>
      <c r="F24" s="1" t="s">
        <v>4554</v>
      </c>
      <c r="G24" s="1" t="s">
        <v>4501</v>
      </c>
      <c r="H24" s="1" t="s">
        <v>4582</v>
      </c>
      <c r="I24" s="1" t="s">
        <v>4501</v>
      </c>
      <c r="J24" s="1" t="s">
        <v>4465</v>
      </c>
      <c r="K24" s="1" t="s">
        <v>4465</v>
      </c>
      <c r="L24" s="1" t="s">
        <v>4465</v>
      </c>
      <c r="M24" s="1" t="s">
        <v>4465</v>
      </c>
      <c r="N24" s="1" t="s">
        <v>4465</v>
      </c>
    </row>
    <row r="25" spans="1:14" x14ac:dyDescent="0.25">
      <c r="A25" s="1" t="s">
        <v>4583</v>
      </c>
      <c r="B25" s="1" t="s">
        <v>4584</v>
      </c>
      <c r="C25" s="1" t="s">
        <v>4585</v>
      </c>
      <c r="D25" s="1" t="s">
        <v>4586</v>
      </c>
      <c r="E25" s="1" t="s">
        <v>4501</v>
      </c>
      <c r="F25" s="1" t="s">
        <v>4587</v>
      </c>
      <c r="G25" s="1" t="s">
        <v>4501</v>
      </c>
      <c r="H25" s="1" t="s">
        <v>4588</v>
      </c>
      <c r="I25" s="1" t="s">
        <v>4501</v>
      </c>
      <c r="J25" s="1" t="s">
        <v>4465</v>
      </c>
      <c r="K25" s="1" t="s">
        <v>4465</v>
      </c>
      <c r="L25" s="1" t="s">
        <v>4465</v>
      </c>
      <c r="M25" s="1" t="s">
        <v>4465</v>
      </c>
      <c r="N25" s="1" t="s">
        <v>4465</v>
      </c>
    </row>
    <row r="26" spans="1:14" x14ac:dyDescent="0.25">
      <c r="A26" s="1" t="s">
        <v>4589</v>
      </c>
      <c r="B26" s="1" t="s">
        <v>4590</v>
      </c>
      <c r="C26" s="1" t="s">
        <v>4591</v>
      </c>
      <c r="D26" s="1" t="s">
        <v>4592</v>
      </c>
      <c r="E26" s="1" t="s">
        <v>4501</v>
      </c>
      <c r="F26" s="1" t="s">
        <v>4593</v>
      </c>
      <c r="G26" s="1" t="s">
        <v>4501</v>
      </c>
      <c r="H26" s="1" t="s">
        <v>4594</v>
      </c>
      <c r="I26" s="1" t="s">
        <v>4501</v>
      </c>
      <c r="J26" s="1" t="s">
        <v>4465</v>
      </c>
      <c r="K26" s="1" t="s">
        <v>4465</v>
      </c>
      <c r="L26" s="1" t="s">
        <v>4465</v>
      </c>
      <c r="M26" s="1" t="s">
        <v>4465</v>
      </c>
      <c r="N26" s="1" t="s">
        <v>4465</v>
      </c>
    </row>
    <row r="27" spans="1:14" x14ac:dyDescent="0.25">
      <c r="A27" s="1" t="s">
        <v>4595</v>
      </c>
      <c r="B27" s="1" t="s">
        <v>4596</v>
      </c>
      <c r="C27" s="1" t="s">
        <v>4597</v>
      </c>
      <c r="D27" s="1" t="s">
        <v>4598</v>
      </c>
      <c r="E27" s="1" t="s">
        <v>4501</v>
      </c>
      <c r="F27" s="1" t="s">
        <v>4599</v>
      </c>
      <c r="G27" s="1" t="s">
        <v>4501</v>
      </c>
      <c r="H27" s="1" t="s">
        <v>4600</v>
      </c>
      <c r="I27" s="1" t="s">
        <v>4501</v>
      </c>
      <c r="J27" s="1" t="s">
        <v>4465</v>
      </c>
      <c r="K27" s="1" t="s">
        <v>4465</v>
      </c>
      <c r="L27" s="1" t="s">
        <v>4465</v>
      </c>
      <c r="M27" s="1" t="s">
        <v>4465</v>
      </c>
      <c r="N27" s="1" t="s">
        <v>4465</v>
      </c>
    </row>
    <row r="28" spans="1:14" x14ac:dyDescent="0.25">
      <c r="A28" s="1" t="s">
        <v>4601</v>
      </c>
      <c r="B28" s="1" t="s">
        <v>4602</v>
      </c>
      <c r="C28" s="1" t="s">
        <v>4603</v>
      </c>
      <c r="D28" s="1" t="s">
        <v>4604</v>
      </c>
      <c r="E28" s="1" t="s">
        <v>4501</v>
      </c>
      <c r="F28" s="1" t="s">
        <v>4605</v>
      </c>
      <c r="G28" s="1" t="s">
        <v>4501</v>
      </c>
      <c r="H28" s="1" t="s">
        <v>4606</v>
      </c>
      <c r="I28" s="1" t="s">
        <v>4501</v>
      </c>
      <c r="J28" s="1" t="s">
        <v>4465</v>
      </c>
      <c r="K28" s="1" t="s">
        <v>4465</v>
      </c>
      <c r="L28" s="1" t="s">
        <v>4465</v>
      </c>
      <c r="M28" s="1" t="s">
        <v>4465</v>
      </c>
      <c r="N28" s="1" t="s">
        <v>4465</v>
      </c>
    </row>
    <row r="29" spans="1:14" x14ac:dyDescent="0.25">
      <c r="A29" s="1" t="s">
        <v>4607</v>
      </c>
      <c r="B29" s="1" t="s">
        <v>4608</v>
      </c>
      <c r="C29" s="1" t="s">
        <v>4609</v>
      </c>
      <c r="D29" s="1" t="s">
        <v>4610</v>
      </c>
      <c r="E29" s="1" t="s">
        <v>4501</v>
      </c>
      <c r="F29" s="1" t="s">
        <v>4611</v>
      </c>
      <c r="G29" s="1" t="s">
        <v>4501</v>
      </c>
      <c r="H29" s="1" t="s">
        <v>4612</v>
      </c>
      <c r="I29" s="1" t="s">
        <v>4501</v>
      </c>
      <c r="J29" s="1" t="s">
        <v>4465</v>
      </c>
      <c r="K29" s="1" t="s">
        <v>4465</v>
      </c>
      <c r="L29" s="1" t="s">
        <v>4465</v>
      </c>
      <c r="M29" s="1" t="s">
        <v>4465</v>
      </c>
      <c r="N29" s="1" t="s">
        <v>4465</v>
      </c>
    </row>
    <row r="30" spans="1:14" x14ac:dyDescent="0.25">
      <c r="A30" s="1" t="s">
        <v>4613</v>
      </c>
      <c r="B30" s="1" t="s">
        <v>4614</v>
      </c>
      <c r="C30" s="1" t="s">
        <v>4615</v>
      </c>
      <c r="D30" s="1" t="s">
        <v>4616</v>
      </c>
      <c r="E30" s="1" t="s">
        <v>4501</v>
      </c>
      <c r="F30" s="1" t="s">
        <v>4617</v>
      </c>
      <c r="G30" s="1" t="s">
        <v>4501</v>
      </c>
      <c r="H30" s="1" t="s">
        <v>4618</v>
      </c>
      <c r="I30" s="1" t="s">
        <v>4501</v>
      </c>
      <c r="J30" s="1" t="s">
        <v>4465</v>
      </c>
      <c r="K30" s="1" t="s">
        <v>4465</v>
      </c>
      <c r="L30" s="1" t="s">
        <v>4465</v>
      </c>
      <c r="M30" s="1" t="s">
        <v>4465</v>
      </c>
      <c r="N30" s="1" t="s">
        <v>4465</v>
      </c>
    </row>
    <row r="31" spans="1:14" x14ac:dyDescent="0.25">
      <c r="A31" s="1" t="s">
        <v>4619</v>
      </c>
      <c r="B31" s="1" t="s">
        <v>4620</v>
      </c>
      <c r="C31" s="1" t="s">
        <v>4621</v>
      </c>
      <c r="D31" s="1" t="s">
        <v>4622</v>
      </c>
      <c r="E31" s="1" t="s">
        <v>4501</v>
      </c>
      <c r="F31" s="1" t="s">
        <v>4623</v>
      </c>
      <c r="G31" s="1" t="s">
        <v>4501</v>
      </c>
      <c r="H31" s="1" t="s">
        <v>4624</v>
      </c>
      <c r="I31" s="1" t="s">
        <v>4501</v>
      </c>
      <c r="J31" s="1" t="s">
        <v>4465</v>
      </c>
      <c r="K31" s="1" t="s">
        <v>4465</v>
      </c>
      <c r="L31" s="1" t="s">
        <v>4465</v>
      </c>
      <c r="M31" s="1" t="s">
        <v>4465</v>
      </c>
      <c r="N31" s="1" t="s">
        <v>4465</v>
      </c>
    </row>
    <row r="32" spans="1:14" x14ac:dyDescent="0.25">
      <c r="A32" s="1" t="s">
        <v>4625</v>
      </c>
      <c r="B32" s="1" t="s">
        <v>4626</v>
      </c>
      <c r="C32" s="1" t="s">
        <v>4627</v>
      </c>
      <c r="D32" s="1" t="s">
        <v>4628</v>
      </c>
      <c r="E32" s="1" t="s">
        <v>4501</v>
      </c>
      <c r="F32" s="1" t="s">
        <v>4629</v>
      </c>
      <c r="G32" s="1" t="s">
        <v>4501</v>
      </c>
      <c r="H32" s="1" t="s">
        <v>4630</v>
      </c>
      <c r="I32" s="1" t="s">
        <v>4501</v>
      </c>
      <c r="J32" s="1" t="s">
        <v>4465</v>
      </c>
      <c r="K32" s="1" t="s">
        <v>4465</v>
      </c>
      <c r="L32" s="1" t="s">
        <v>4465</v>
      </c>
      <c r="M32" s="1" t="s">
        <v>4465</v>
      </c>
      <c r="N32" s="1" t="s">
        <v>4465</v>
      </c>
    </row>
    <row r="33" spans="1:14" x14ac:dyDescent="0.25">
      <c r="A33" s="1" t="s">
        <v>4631</v>
      </c>
      <c r="B33" s="1" t="s">
        <v>4632</v>
      </c>
      <c r="C33" s="1" t="s">
        <v>4633</v>
      </c>
      <c r="D33" s="1" t="s">
        <v>4634</v>
      </c>
      <c r="E33" s="1" t="s">
        <v>4501</v>
      </c>
      <c r="F33" s="1" t="s">
        <v>4635</v>
      </c>
      <c r="G33" s="1" t="s">
        <v>4501</v>
      </c>
      <c r="H33" s="1" t="s">
        <v>4636</v>
      </c>
      <c r="I33" s="1" t="s">
        <v>4501</v>
      </c>
      <c r="J33" s="1" t="s">
        <v>4465</v>
      </c>
      <c r="K33" s="1" t="s">
        <v>4465</v>
      </c>
      <c r="L33" s="1" t="s">
        <v>4465</v>
      </c>
      <c r="M33" s="1" t="s">
        <v>4465</v>
      </c>
      <c r="N33" s="1" t="s">
        <v>4465</v>
      </c>
    </row>
    <row r="34" spans="1:14" x14ac:dyDescent="0.25">
      <c r="A34" s="1" t="s">
        <v>4637</v>
      </c>
      <c r="B34" s="1" t="s">
        <v>4638</v>
      </c>
      <c r="C34" s="1" t="s">
        <v>4639</v>
      </c>
      <c r="D34" s="1" t="s">
        <v>4640</v>
      </c>
      <c r="E34" s="1" t="s">
        <v>4501</v>
      </c>
      <c r="F34" s="1" t="s">
        <v>4641</v>
      </c>
      <c r="G34" s="1" t="s">
        <v>4501</v>
      </c>
      <c r="H34" s="1" t="s">
        <v>4642</v>
      </c>
      <c r="I34" s="1" t="s">
        <v>4501</v>
      </c>
      <c r="J34" s="1" t="s">
        <v>4465</v>
      </c>
      <c r="K34" s="1" t="s">
        <v>4465</v>
      </c>
      <c r="L34" s="1" t="s">
        <v>4465</v>
      </c>
      <c r="M34" s="1" t="s">
        <v>4465</v>
      </c>
      <c r="N34" s="1" t="s">
        <v>4465</v>
      </c>
    </row>
    <row r="35" spans="1:14" x14ac:dyDescent="0.25">
      <c r="A35" s="1" t="s">
        <v>4643</v>
      </c>
      <c r="B35" s="1" t="s">
        <v>4644</v>
      </c>
      <c r="C35" s="1" t="s">
        <v>4645</v>
      </c>
      <c r="D35" s="1" t="s">
        <v>4646</v>
      </c>
      <c r="E35" s="1" t="s">
        <v>4501</v>
      </c>
      <c r="F35" s="1" t="s">
        <v>4647</v>
      </c>
      <c r="G35" s="1" t="s">
        <v>4501</v>
      </c>
      <c r="H35" s="1" t="s">
        <v>4648</v>
      </c>
      <c r="I35" s="1" t="s">
        <v>4501</v>
      </c>
      <c r="J35" s="1" t="s">
        <v>4465</v>
      </c>
      <c r="K35" s="1" t="s">
        <v>4465</v>
      </c>
      <c r="L35" s="1" t="s">
        <v>4465</v>
      </c>
      <c r="M35" s="1" t="s">
        <v>4465</v>
      </c>
      <c r="N35" s="1" t="s">
        <v>4465</v>
      </c>
    </row>
    <row r="36" spans="1:14" x14ac:dyDescent="0.25">
      <c r="A36" s="1" t="s">
        <v>4649</v>
      </c>
      <c r="B36" s="1" t="s">
        <v>4650</v>
      </c>
      <c r="C36" s="1" t="s">
        <v>4651</v>
      </c>
      <c r="D36" s="1" t="s">
        <v>4652</v>
      </c>
      <c r="E36" s="1" t="s">
        <v>4501</v>
      </c>
      <c r="F36" s="1" t="s">
        <v>4653</v>
      </c>
      <c r="G36" s="1" t="s">
        <v>4501</v>
      </c>
      <c r="H36" s="1" t="s">
        <v>4654</v>
      </c>
      <c r="I36" s="1" t="s">
        <v>4501</v>
      </c>
      <c r="J36" s="1" t="s">
        <v>4465</v>
      </c>
      <c r="K36" s="1" t="s">
        <v>4465</v>
      </c>
      <c r="L36" s="1" t="s">
        <v>4465</v>
      </c>
      <c r="M36" s="1" t="s">
        <v>4465</v>
      </c>
      <c r="N36" s="1" t="s">
        <v>4465</v>
      </c>
    </row>
    <row r="37" spans="1:14" x14ac:dyDescent="0.25">
      <c r="A37" s="1" t="s">
        <v>4655</v>
      </c>
      <c r="B37" s="1" t="s">
        <v>4656</v>
      </c>
      <c r="C37" s="1" t="s">
        <v>4657</v>
      </c>
      <c r="D37" s="1" t="s">
        <v>4658</v>
      </c>
      <c r="E37" s="1" t="s">
        <v>4501</v>
      </c>
      <c r="F37" s="1" t="s">
        <v>4659</v>
      </c>
      <c r="G37" s="1" t="s">
        <v>4501</v>
      </c>
      <c r="H37" s="1" t="s">
        <v>4660</v>
      </c>
      <c r="I37" s="1" t="s">
        <v>4501</v>
      </c>
      <c r="J37" s="1" t="s">
        <v>4465</v>
      </c>
      <c r="K37" s="1" t="s">
        <v>4465</v>
      </c>
      <c r="L37" s="1" t="s">
        <v>4465</v>
      </c>
      <c r="M37" s="1" t="s">
        <v>4465</v>
      </c>
      <c r="N37" s="1" t="s">
        <v>4465</v>
      </c>
    </row>
    <row r="38" spans="1:14" x14ac:dyDescent="0.25">
      <c r="A38" s="1" t="s">
        <v>4661</v>
      </c>
      <c r="B38" s="1" t="s">
        <v>4662</v>
      </c>
      <c r="C38" s="1" t="s">
        <v>4663</v>
      </c>
      <c r="D38" s="1" t="s">
        <v>4664</v>
      </c>
      <c r="E38" s="1" t="s">
        <v>4501</v>
      </c>
      <c r="F38" s="1" t="s">
        <v>4665</v>
      </c>
      <c r="G38" s="1" t="s">
        <v>4501</v>
      </c>
      <c r="H38" s="1" t="s">
        <v>4666</v>
      </c>
      <c r="I38" s="1" t="s">
        <v>4501</v>
      </c>
      <c r="J38" s="1" t="s">
        <v>4465</v>
      </c>
      <c r="K38" s="1" t="s">
        <v>4465</v>
      </c>
      <c r="L38" s="1" t="s">
        <v>4465</v>
      </c>
      <c r="M38" s="1" t="s">
        <v>4465</v>
      </c>
      <c r="N38" s="1" t="s">
        <v>4465</v>
      </c>
    </row>
    <row r="39" spans="1:14" x14ac:dyDescent="0.25">
      <c r="A39" s="1" t="s">
        <v>4667</v>
      </c>
      <c r="B39" s="1" t="s">
        <v>4668</v>
      </c>
      <c r="C39" s="1" t="s">
        <v>4669</v>
      </c>
      <c r="D39" s="1" t="s">
        <v>4670</v>
      </c>
      <c r="E39" s="1" t="s">
        <v>4501</v>
      </c>
      <c r="F39" s="1" t="s">
        <v>4671</v>
      </c>
      <c r="G39" s="1" t="s">
        <v>4501</v>
      </c>
      <c r="H39" s="1" t="s">
        <v>4672</v>
      </c>
      <c r="I39" s="1" t="s">
        <v>4501</v>
      </c>
      <c r="J39" s="1" t="s">
        <v>4465</v>
      </c>
      <c r="K39" s="1" t="s">
        <v>4465</v>
      </c>
      <c r="L39" s="1" t="s">
        <v>4465</v>
      </c>
      <c r="M39" s="1" t="s">
        <v>4465</v>
      </c>
      <c r="N39" s="1" t="s">
        <v>4465</v>
      </c>
    </row>
    <row r="40" spans="1:14" x14ac:dyDescent="0.25">
      <c r="A40" s="1" t="s">
        <v>4673</v>
      </c>
      <c r="B40" s="1" t="s">
        <v>4674</v>
      </c>
      <c r="C40" s="1" t="s">
        <v>4675</v>
      </c>
      <c r="D40" s="1" t="s">
        <v>4676</v>
      </c>
      <c r="E40" s="1" t="s">
        <v>4501</v>
      </c>
      <c r="F40" s="1" t="s">
        <v>4677</v>
      </c>
      <c r="G40" s="1" t="s">
        <v>4501</v>
      </c>
      <c r="H40" s="1" t="s">
        <v>4678</v>
      </c>
      <c r="I40" s="1" t="s">
        <v>4501</v>
      </c>
      <c r="J40" s="1" t="s">
        <v>4465</v>
      </c>
      <c r="K40" s="1" t="s">
        <v>4465</v>
      </c>
      <c r="L40" s="1" t="s">
        <v>4465</v>
      </c>
      <c r="M40" s="1" t="s">
        <v>4465</v>
      </c>
      <c r="N40" s="1" t="s">
        <v>4465</v>
      </c>
    </row>
    <row r="41" spans="1:14" x14ac:dyDescent="0.25">
      <c r="A41" s="1" t="s">
        <v>4679</v>
      </c>
      <c r="B41" s="1" t="s">
        <v>4680</v>
      </c>
      <c r="C41" s="1" t="s">
        <v>4681</v>
      </c>
      <c r="D41" s="1" t="s">
        <v>4682</v>
      </c>
      <c r="E41" s="1" t="s">
        <v>4501</v>
      </c>
      <c r="F41" s="1" t="s">
        <v>4683</v>
      </c>
      <c r="G41" s="1" t="s">
        <v>4501</v>
      </c>
      <c r="H41" s="1" t="s">
        <v>4684</v>
      </c>
      <c r="I41" s="1" t="s">
        <v>4501</v>
      </c>
      <c r="J41" s="1" t="s">
        <v>4465</v>
      </c>
      <c r="K41" s="1" t="s">
        <v>4465</v>
      </c>
      <c r="L41" s="1" t="s">
        <v>4465</v>
      </c>
      <c r="M41" s="1" t="s">
        <v>4465</v>
      </c>
      <c r="N41" s="1" t="s">
        <v>4465</v>
      </c>
    </row>
    <row r="42" spans="1:14" x14ac:dyDescent="0.25">
      <c r="A42" s="1" t="s">
        <v>4685</v>
      </c>
      <c r="B42" s="1" t="s">
        <v>4686</v>
      </c>
      <c r="C42" s="1" t="s">
        <v>4687</v>
      </c>
      <c r="D42" s="1" t="s">
        <v>4688</v>
      </c>
      <c r="E42" s="1" t="s">
        <v>4501</v>
      </c>
      <c r="F42" s="1" t="s">
        <v>4689</v>
      </c>
      <c r="G42" s="1" t="s">
        <v>4501</v>
      </c>
      <c r="H42" s="1" t="s">
        <v>4690</v>
      </c>
      <c r="I42" s="1" t="s">
        <v>4501</v>
      </c>
      <c r="J42" s="1" t="s">
        <v>4465</v>
      </c>
      <c r="K42" s="1" t="s">
        <v>4465</v>
      </c>
      <c r="L42" s="1" t="s">
        <v>4465</v>
      </c>
      <c r="M42" s="1" t="s">
        <v>4465</v>
      </c>
      <c r="N42" s="1" t="s">
        <v>4465</v>
      </c>
    </row>
    <row r="43" spans="1:14" x14ac:dyDescent="0.25">
      <c r="A43" s="1" t="s">
        <v>4691</v>
      </c>
      <c r="B43" s="1" t="s">
        <v>4692</v>
      </c>
      <c r="C43" s="1" t="s">
        <v>4693</v>
      </c>
      <c r="D43" s="1" t="s">
        <v>4694</v>
      </c>
      <c r="E43" s="1" t="s">
        <v>4501</v>
      </c>
      <c r="F43" s="1" t="s">
        <v>4689</v>
      </c>
      <c r="G43" s="1" t="s">
        <v>4501</v>
      </c>
      <c r="H43" s="1" t="s">
        <v>4695</v>
      </c>
      <c r="I43" s="1" t="s">
        <v>4501</v>
      </c>
      <c r="J43" s="1" t="s">
        <v>4465</v>
      </c>
      <c r="K43" s="1" t="s">
        <v>4465</v>
      </c>
      <c r="L43" s="1" t="s">
        <v>4465</v>
      </c>
      <c r="M43" s="1" t="s">
        <v>4465</v>
      </c>
      <c r="N43" s="1" t="s">
        <v>4465</v>
      </c>
    </row>
    <row r="44" spans="1:14" x14ac:dyDescent="0.25">
      <c r="A44" s="1" t="s">
        <v>4696</v>
      </c>
      <c r="B44" s="1" t="s">
        <v>4697</v>
      </c>
      <c r="C44" s="1" t="s">
        <v>4698</v>
      </c>
      <c r="D44" s="1" t="s">
        <v>4699</v>
      </c>
      <c r="E44" s="1" t="s">
        <v>4501</v>
      </c>
      <c r="F44" s="1" t="s">
        <v>4700</v>
      </c>
      <c r="G44" s="1" t="s">
        <v>4501</v>
      </c>
      <c r="H44" s="1" t="s">
        <v>4701</v>
      </c>
      <c r="I44" s="1" t="s">
        <v>4501</v>
      </c>
      <c r="J44" s="1" t="s">
        <v>4465</v>
      </c>
      <c r="K44" s="1" t="s">
        <v>4465</v>
      </c>
      <c r="L44" s="1" t="s">
        <v>4465</v>
      </c>
      <c r="M44" s="1" t="s">
        <v>4465</v>
      </c>
      <c r="N44" s="1" t="s">
        <v>4465</v>
      </c>
    </row>
    <row r="45" spans="1:14" x14ac:dyDescent="0.25">
      <c r="A45" s="1" t="s">
        <v>4702</v>
      </c>
      <c r="B45" s="1" t="s">
        <v>4703</v>
      </c>
      <c r="C45" s="1" t="s">
        <v>4704</v>
      </c>
      <c r="D45" s="1" t="s">
        <v>4705</v>
      </c>
      <c r="E45" s="1" t="s">
        <v>4501</v>
      </c>
      <c r="F45" s="1" t="s">
        <v>4706</v>
      </c>
      <c r="G45" s="1" t="s">
        <v>4501</v>
      </c>
      <c r="H45" s="1" t="s">
        <v>4707</v>
      </c>
      <c r="I45" s="1" t="s">
        <v>4501</v>
      </c>
      <c r="J45" s="1" t="s">
        <v>4465</v>
      </c>
      <c r="K45" s="1" t="s">
        <v>4465</v>
      </c>
      <c r="L45" s="1" t="s">
        <v>4465</v>
      </c>
      <c r="M45" s="1" t="s">
        <v>4465</v>
      </c>
      <c r="N45" s="1" t="s">
        <v>4465</v>
      </c>
    </row>
    <row r="46" spans="1:14" x14ac:dyDescent="0.25">
      <c r="A46" s="1" t="s">
        <v>4708</v>
      </c>
      <c r="B46" s="1" t="s">
        <v>4709</v>
      </c>
      <c r="C46" s="1" t="s">
        <v>4710</v>
      </c>
      <c r="D46" s="1" t="s">
        <v>4711</v>
      </c>
      <c r="E46" s="1" t="s">
        <v>4501</v>
      </c>
      <c r="F46" s="1" t="s">
        <v>4712</v>
      </c>
      <c r="G46" s="1" t="s">
        <v>4501</v>
      </c>
      <c r="H46" s="1" t="s">
        <v>4713</v>
      </c>
      <c r="I46" s="1" t="s">
        <v>4501</v>
      </c>
      <c r="J46" s="1" t="s">
        <v>4465</v>
      </c>
      <c r="K46" s="1" t="s">
        <v>4465</v>
      </c>
      <c r="L46" s="1" t="s">
        <v>4465</v>
      </c>
      <c r="M46" s="1" t="s">
        <v>4465</v>
      </c>
      <c r="N46" s="1" t="s">
        <v>4465</v>
      </c>
    </row>
    <row r="47" spans="1:14" x14ac:dyDescent="0.25">
      <c r="A47" s="1" t="s">
        <v>4714</v>
      </c>
      <c r="B47" s="1" t="s">
        <v>4715</v>
      </c>
      <c r="C47" s="1" t="s">
        <v>4716</v>
      </c>
      <c r="D47" s="1" t="s">
        <v>4717</v>
      </c>
      <c r="E47" s="1" t="s">
        <v>4501</v>
      </c>
      <c r="F47" s="1" t="s">
        <v>4677</v>
      </c>
      <c r="G47" s="1" t="s">
        <v>4501</v>
      </c>
      <c r="H47" s="1" t="s">
        <v>4718</v>
      </c>
      <c r="I47" s="1" t="s">
        <v>4501</v>
      </c>
      <c r="J47" s="1" t="s">
        <v>4465</v>
      </c>
      <c r="K47" s="1" t="s">
        <v>4465</v>
      </c>
      <c r="L47" s="1" t="s">
        <v>4465</v>
      </c>
      <c r="M47" s="1" t="s">
        <v>4465</v>
      </c>
      <c r="N47" s="1" t="s">
        <v>4465</v>
      </c>
    </row>
    <row r="48" spans="1:14" x14ac:dyDescent="0.25">
      <c r="A48" s="1" t="s">
        <v>4719</v>
      </c>
      <c r="B48" s="1" t="s">
        <v>4720</v>
      </c>
      <c r="C48" s="1" t="s">
        <v>4721</v>
      </c>
      <c r="D48" s="1" t="s">
        <v>4722</v>
      </c>
      <c r="E48" s="1" t="s">
        <v>4501</v>
      </c>
      <c r="F48" s="1" t="s">
        <v>4723</v>
      </c>
      <c r="G48" s="1" t="s">
        <v>4501</v>
      </c>
      <c r="H48" s="1" t="s">
        <v>4724</v>
      </c>
      <c r="I48" s="1" t="s">
        <v>4501</v>
      </c>
      <c r="J48" s="1" t="s">
        <v>4465</v>
      </c>
      <c r="K48" s="1" t="s">
        <v>4465</v>
      </c>
      <c r="L48" s="1" t="s">
        <v>4465</v>
      </c>
      <c r="M48" s="1" t="s">
        <v>4465</v>
      </c>
      <c r="N48" s="1" t="s">
        <v>4465</v>
      </c>
    </row>
    <row r="49" spans="1:14" x14ac:dyDescent="0.25">
      <c r="A49" s="1" t="s">
        <v>4725</v>
      </c>
      <c r="B49" s="1" t="s">
        <v>4726</v>
      </c>
      <c r="C49" s="1" t="s">
        <v>4727</v>
      </c>
      <c r="D49" s="1" t="s">
        <v>4728</v>
      </c>
      <c r="E49" s="1" t="s">
        <v>4501</v>
      </c>
      <c r="F49" s="1" t="s">
        <v>4729</v>
      </c>
      <c r="G49" s="1" t="s">
        <v>4501</v>
      </c>
      <c r="H49" s="1" t="s">
        <v>4730</v>
      </c>
      <c r="I49" s="1" t="s">
        <v>4501</v>
      </c>
      <c r="J49" s="1" t="s">
        <v>4465</v>
      </c>
      <c r="K49" s="1" t="s">
        <v>4465</v>
      </c>
      <c r="L49" s="1" t="s">
        <v>4465</v>
      </c>
      <c r="M49" s="1" t="s">
        <v>4465</v>
      </c>
      <c r="N49" s="1" t="s">
        <v>4465</v>
      </c>
    </row>
    <row r="50" spans="1:14" x14ac:dyDescent="0.25">
      <c r="A50" s="1" t="s">
        <v>4731</v>
      </c>
      <c r="B50" s="1" t="s">
        <v>4732</v>
      </c>
      <c r="C50" s="1" t="s">
        <v>4733</v>
      </c>
      <c r="D50" s="1" t="s">
        <v>4734</v>
      </c>
      <c r="E50" s="1" t="s">
        <v>4501</v>
      </c>
      <c r="F50" s="1" t="s">
        <v>4735</v>
      </c>
      <c r="G50" s="1" t="s">
        <v>4501</v>
      </c>
      <c r="H50" s="1" t="s">
        <v>4736</v>
      </c>
      <c r="I50" s="1" t="s">
        <v>4501</v>
      </c>
      <c r="J50" s="1" t="s">
        <v>4465</v>
      </c>
      <c r="K50" s="1" t="s">
        <v>4465</v>
      </c>
      <c r="L50" s="1" t="s">
        <v>4465</v>
      </c>
      <c r="M50" s="1" t="s">
        <v>4465</v>
      </c>
      <c r="N50" s="1" t="s">
        <v>4465</v>
      </c>
    </row>
    <row r="51" spans="1:14" x14ac:dyDescent="0.25">
      <c r="A51" s="1" t="s">
        <v>4737</v>
      </c>
      <c r="B51" s="1" t="s">
        <v>4738</v>
      </c>
      <c r="C51" s="1" t="s">
        <v>4739</v>
      </c>
      <c r="D51" s="1" t="s">
        <v>4740</v>
      </c>
      <c r="E51" s="1" t="s">
        <v>4501</v>
      </c>
      <c r="F51" s="1" t="s">
        <v>4741</v>
      </c>
      <c r="G51" s="1" t="s">
        <v>4501</v>
      </c>
      <c r="H51" s="1" t="s">
        <v>4742</v>
      </c>
      <c r="I51" s="1" t="s">
        <v>4501</v>
      </c>
      <c r="J51" s="1" t="s">
        <v>4465</v>
      </c>
      <c r="K51" s="1" t="s">
        <v>4465</v>
      </c>
      <c r="L51" s="1" t="s">
        <v>4465</v>
      </c>
      <c r="M51" s="1" t="s">
        <v>4465</v>
      </c>
      <c r="N51" s="1" t="s">
        <v>4465</v>
      </c>
    </row>
    <row r="52" spans="1:14" x14ac:dyDescent="0.25">
      <c r="A52" s="1" t="s">
        <v>4743</v>
      </c>
      <c r="B52" s="1" t="s">
        <v>4744</v>
      </c>
      <c r="C52" s="1" t="s">
        <v>4745</v>
      </c>
      <c r="D52" s="1" t="s">
        <v>4746</v>
      </c>
      <c r="E52" s="1" t="s">
        <v>4501</v>
      </c>
      <c r="F52" s="1" t="s">
        <v>4747</v>
      </c>
      <c r="G52" s="1" t="s">
        <v>4501</v>
      </c>
      <c r="H52" s="1" t="s">
        <v>4748</v>
      </c>
      <c r="I52" s="1" t="s">
        <v>4501</v>
      </c>
      <c r="J52" s="1" t="s">
        <v>4465</v>
      </c>
      <c r="K52" s="1" t="s">
        <v>4465</v>
      </c>
      <c r="L52" s="1" t="s">
        <v>4465</v>
      </c>
      <c r="M52" s="1" t="s">
        <v>4465</v>
      </c>
      <c r="N52" s="1" t="s">
        <v>4465</v>
      </c>
    </row>
    <row r="53" spans="1:14" x14ac:dyDescent="0.25">
      <c r="A53" s="1" t="s">
        <v>4749</v>
      </c>
      <c r="B53" s="1" t="s">
        <v>4750</v>
      </c>
      <c r="C53" s="1" t="s">
        <v>4751</v>
      </c>
      <c r="D53" s="1" t="s">
        <v>4752</v>
      </c>
      <c r="E53" s="1" t="s">
        <v>4501</v>
      </c>
      <c r="F53" s="1" t="s">
        <v>4753</v>
      </c>
      <c r="G53" s="1" t="s">
        <v>4501</v>
      </c>
      <c r="H53" s="1" t="s">
        <v>4754</v>
      </c>
      <c r="I53" s="1" t="s">
        <v>4501</v>
      </c>
      <c r="J53" s="1" t="s">
        <v>4465</v>
      </c>
      <c r="K53" s="1" t="s">
        <v>4465</v>
      </c>
      <c r="L53" s="1" t="s">
        <v>4465</v>
      </c>
      <c r="M53" s="1" t="s">
        <v>4465</v>
      </c>
      <c r="N53" s="1" t="s">
        <v>4465</v>
      </c>
    </row>
    <row r="54" spans="1:14" x14ac:dyDescent="0.25">
      <c r="A54" s="1" t="s">
        <v>4755</v>
      </c>
      <c r="B54" s="1" t="s">
        <v>4756</v>
      </c>
      <c r="C54" s="1" t="s">
        <v>4757</v>
      </c>
      <c r="D54" s="1" t="s">
        <v>4758</v>
      </c>
      <c r="E54" s="1" t="s">
        <v>4501</v>
      </c>
      <c r="F54" s="1" t="s">
        <v>4759</v>
      </c>
      <c r="G54" s="1" t="s">
        <v>4501</v>
      </c>
      <c r="H54" s="1" t="s">
        <v>4760</v>
      </c>
      <c r="I54" s="1" t="s">
        <v>4501</v>
      </c>
      <c r="J54" s="1" t="s">
        <v>4465</v>
      </c>
      <c r="K54" s="1" t="s">
        <v>4465</v>
      </c>
      <c r="L54" s="1" t="s">
        <v>4465</v>
      </c>
      <c r="M54" s="1" t="s">
        <v>4465</v>
      </c>
      <c r="N54" s="1" t="s">
        <v>4465</v>
      </c>
    </row>
    <row r="55" spans="1:14" x14ac:dyDescent="0.25">
      <c r="A55" s="1" t="s">
        <v>4761</v>
      </c>
      <c r="B55" s="1" t="s">
        <v>4762</v>
      </c>
      <c r="C55" s="1" t="s">
        <v>4763</v>
      </c>
      <c r="D55" s="1" t="s">
        <v>4764</v>
      </c>
      <c r="E55" s="1" t="s">
        <v>4501</v>
      </c>
      <c r="F55" s="1" t="s">
        <v>4765</v>
      </c>
      <c r="G55" s="1" t="s">
        <v>4501</v>
      </c>
      <c r="H55" s="1" t="s">
        <v>4766</v>
      </c>
      <c r="I55" s="1" t="s">
        <v>4501</v>
      </c>
      <c r="J55" s="1" t="s">
        <v>4465</v>
      </c>
      <c r="K55" s="1" t="s">
        <v>4465</v>
      </c>
      <c r="L55" s="1" t="s">
        <v>4465</v>
      </c>
      <c r="M55" s="1" t="s">
        <v>4465</v>
      </c>
      <c r="N55" s="1" t="s">
        <v>4465</v>
      </c>
    </row>
    <row r="56" spans="1:14" x14ac:dyDescent="0.25">
      <c r="A56" s="1" t="s">
        <v>4767</v>
      </c>
      <c r="B56" s="1" t="s">
        <v>4768</v>
      </c>
      <c r="C56" s="1" t="s">
        <v>4769</v>
      </c>
      <c r="D56" s="1" t="s">
        <v>4770</v>
      </c>
      <c r="E56" s="1" t="s">
        <v>4501</v>
      </c>
      <c r="F56" s="1" t="s">
        <v>4771</v>
      </c>
      <c r="G56" s="1" t="s">
        <v>4501</v>
      </c>
      <c r="H56" s="1" t="s">
        <v>4772</v>
      </c>
      <c r="I56" s="1" t="s">
        <v>4501</v>
      </c>
      <c r="J56" s="1" t="s">
        <v>4465</v>
      </c>
      <c r="K56" s="1" t="s">
        <v>4465</v>
      </c>
      <c r="L56" s="1" t="s">
        <v>4465</v>
      </c>
      <c r="M56" s="1" t="s">
        <v>4465</v>
      </c>
      <c r="N56" s="1" t="s">
        <v>4465</v>
      </c>
    </row>
    <row r="57" spans="1:14" x14ac:dyDescent="0.25">
      <c r="A57" s="1" t="s">
        <v>4773</v>
      </c>
      <c r="B57" s="1" t="s">
        <v>4774</v>
      </c>
      <c r="C57" s="1" t="s">
        <v>4775</v>
      </c>
      <c r="D57" s="1" t="s">
        <v>4776</v>
      </c>
      <c r="E57" s="1" t="s">
        <v>4501</v>
      </c>
      <c r="F57" s="1" t="s">
        <v>4777</v>
      </c>
      <c r="G57" s="1" t="s">
        <v>4501</v>
      </c>
      <c r="H57" s="1" t="s">
        <v>4778</v>
      </c>
      <c r="I57" s="1" t="s">
        <v>4501</v>
      </c>
      <c r="J57" s="1" t="s">
        <v>4465</v>
      </c>
      <c r="K57" s="1" t="s">
        <v>4465</v>
      </c>
      <c r="L57" s="1" t="s">
        <v>4465</v>
      </c>
      <c r="M57" s="1" t="s">
        <v>4465</v>
      </c>
      <c r="N57" s="1" t="s">
        <v>4465</v>
      </c>
    </row>
    <row r="58" spans="1:14" x14ac:dyDescent="0.25">
      <c r="A58" s="1" t="s">
        <v>4779</v>
      </c>
      <c r="B58" s="1" t="s">
        <v>4780</v>
      </c>
      <c r="C58" s="1" t="s">
        <v>4781</v>
      </c>
      <c r="D58" s="1" t="s">
        <v>4782</v>
      </c>
      <c r="E58" s="1" t="s">
        <v>4501</v>
      </c>
      <c r="F58" s="1" t="s">
        <v>4783</v>
      </c>
      <c r="G58" s="1" t="s">
        <v>4501</v>
      </c>
      <c r="H58" s="1" t="s">
        <v>4784</v>
      </c>
      <c r="I58" s="1" t="s">
        <v>4501</v>
      </c>
      <c r="J58" s="1" t="s">
        <v>4465</v>
      </c>
      <c r="K58" s="1" t="s">
        <v>4465</v>
      </c>
      <c r="L58" s="1" t="s">
        <v>4465</v>
      </c>
      <c r="M58" s="1" t="s">
        <v>4465</v>
      </c>
      <c r="N58" s="1" t="s">
        <v>4465</v>
      </c>
    </row>
    <row r="59" spans="1:14" x14ac:dyDescent="0.25">
      <c r="A59" s="1" t="s">
        <v>4785</v>
      </c>
      <c r="B59" s="1" t="s">
        <v>4786</v>
      </c>
      <c r="C59" s="1" t="s">
        <v>4787</v>
      </c>
      <c r="D59" s="1" t="s">
        <v>4788</v>
      </c>
      <c r="E59" s="1" t="s">
        <v>4501</v>
      </c>
      <c r="F59" s="1" t="s">
        <v>4789</v>
      </c>
      <c r="G59" s="1" t="s">
        <v>4501</v>
      </c>
      <c r="H59" s="1" t="s">
        <v>4790</v>
      </c>
      <c r="I59" s="1" t="s">
        <v>4501</v>
      </c>
      <c r="J59" s="1" t="s">
        <v>4465</v>
      </c>
      <c r="K59" s="1" t="s">
        <v>4465</v>
      </c>
      <c r="L59" s="1" t="s">
        <v>4465</v>
      </c>
      <c r="M59" s="1" t="s">
        <v>4465</v>
      </c>
      <c r="N59" s="1" t="s">
        <v>4465</v>
      </c>
    </row>
    <row r="60" spans="1:14" x14ac:dyDescent="0.25">
      <c r="A60" s="1" t="s">
        <v>4791</v>
      </c>
      <c r="B60" s="1" t="s">
        <v>4792</v>
      </c>
      <c r="C60" s="1" t="s">
        <v>4793</v>
      </c>
      <c r="D60" s="1" t="s">
        <v>4794</v>
      </c>
      <c r="E60" s="1" t="s">
        <v>4501</v>
      </c>
      <c r="F60" s="1" t="s">
        <v>4795</v>
      </c>
      <c r="G60" s="1" t="s">
        <v>4501</v>
      </c>
      <c r="H60" s="1" t="s">
        <v>4796</v>
      </c>
      <c r="I60" s="1" t="s">
        <v>4501</v>
      </c>
      <c r="J60" s="1" t="s">
        <v>4465</v>
      </c>
      <c r="K60" s="1" t="s">
        <v>4465</v>
      </c>
      <c r="L60" s="1" t="s">
        <v>4465</v>
      </c>
      <c r="M60" s="1" t="s">
        <v>4465</v>
      </c>
      <c r="N60" s="1" t="s">
        <v>4465</v>
      </c>
    </row>
    <row r="61" spans="1:14" x14ac:dyDescent="0.25">
      <c r="A61" s="1" t="s">
        <v>4797</v>
      </c>
      <c r="B61" s="1" t="s">
        <v>4798</v>
      </c>
      <c r="C61" s="1" t="s">
        <v>4799</v>
      </c>
      <c r="D61" s="1" t="s">
        <v>4800</v>
      </c>
      <c r="E61" s="1" t="s">
        <v>4501</v>
      </c>
      <c r="F61" s="1" t="s">
        <v>4801</v>
      </c>
      <c r="G61" s="1" t="s">
        <v>4501</v>
      </c>
      <c r="H61" s="1" t="s">
        <v>4802</v>
      </c>
      <c r="I61" s="1" t="s">
        <v>4501</v>
      </c>
      <c r="J61" s="1" t="s">
        <v>4465</v>
      </c>
      <c r="K61" s="1" t="s">
        <v>4465</v>
      </c>
      <c r="L61" s="1" t="s">
        <v>4465</v>
      </c>
      <c r="M61" s="1" t="s">
        <v>4465</v>
      </c>
      <c r="N61" s="1" t="s">
        <v>4465</v>
      </c>
    </row>
    <row r="62" spans="1:14" x14ac:dyDescent="0.25">
      <c r="A62" s="1" t="s">
        <v>4803</v>
      </c>
      <c r="B62" s="1" t="s">
        <v>4804</v>
      </c>
      <c r="C62" s="1" t="s">
        <v>4805</v>
      </c>
      <c r="D62" s="1" t="s">
        <v>4806</v>
      </c>
      <c r="E62" s="1" t="s">
        <v>4501</v>
      </c>
      <c r="F62" s="1" t="s">
        <v>4807</v>
      </c>
      <c r="G62" s="1" t="s">
        <v>4501</v>
      </c>
      <c r="H62" s="1" t="s">
        <v>4808</v>
      </c>
      <c r="I62" s="1" t="s">
        <v>4501</v>
      </c>
      <c r="J62" s="1" t="s">
        <v>4465</v>
      </c>
      <c r="K62" s="1" t="s">
        <v>4465</v>
      </c>
      <c r="L62" s="1" t="s">
        <v>4465</v>
      </c>
      <c r="M62" s="1" t="s">
        <v>4465</v>
      </c>
      <c r="N62" s="1" t="s">
        <v>4465</v>
      </c>
    </row>
    <row r="63" spans="1:14" x14ac:dyDescent="0.25">
      <c r="A63" s="1" t="s">
        <v>4809</v>
      </c>
      <c r="B63" s="1" t="s">
        <v>4810</v>
      </c>
      <c r="C63" s="1" t="s">
        <v>4811</v>
      </c>
      <c r="D63" s="1" t="s">
        <v>4812</v>
      </c>
      <c r="E63" s="1" t="s">
        <v>4501</v>
      </c>
      <c r="F63" s="1" t="s">
        <v>4813</v>
      </c>
      <c r="G63" s="1" t="s">
        <v>4501</v>
      </c>
      <c r="H63" s="1" t="s">
        <v>4814</v>
      </c>
      <c r="I63" s="1" t="s">
        <v>4501</v>
      </c>
      <c r="J63" s="1" t="s">
        <v>4465</v>
      </c>
      <c r="K63" s="1" t="s">
        <v>4465</v>
      </c>
      <c r="L63" s="1" t="s">
        <v>4465</v>
      </c>
      <c r="M63" s="1" t="s">
        <v>4465</v>
      </c>
      <c r="N63" s="1" t="s">
        <v>4465</v>
      </c>
    </row>
    <row r="64" spans="1:14" x14ac:dyDescent="0.25">
      <c r="A64" s="1" t="s">
        <v>4815</v>
      </c>
      <c r="B64" s="1" t="s">
        <v>4816</v>
      </c>
      <c r="C64" s="1" t="s">
        <v>4817</v>
      </c>
      <c r="D64" s="1" t="s">
        <v>4818</v>
      </c>
      <c r="E64" s="1" t="s">
        <v>4501</v>
      </c>
      <c r="F64" s="1" t="s">
        <v>4819</v>
      </c>
      <c r="G64" s="1" t="s">
        <v>4501</v>
      </c>
      <c r="H64" s="1" t="s">
        <v>4820</v>
      </c>
      <c r="I64" s="1" t="s">
        <v>4501</v>
      </c>
      <c r="J64" s="1" t="s">
        <v>4465</v>
      </c>
      <c r="K64" s="1" t="s">
        <v>4465</v>
      </c>
      <c r="L64" s="1" t="s">
        <v>4465</v>
      </c>
      <c r="M64" s="1" t="s">
        <v>4465</v>
      </c>
      <c r="N64" s="1" t="s">
        <v>4465</v>
      </c>
    </row>
    <row r="65" spans="1:14" x14ac:dyDescent="0.25">
      <c r="A65" s="1" t="s">
        <v>4821</v>
      </c>
      <c r="B65" s="1" t="s">
        <v>4822</v>
      </c>
      <c r="C65" s="1" t="s">
        <v>4823</v>
      </c>
      <c r="D65" s="1" t="s">
        <v>4824</v>
      </c>
      <c r="E65" s="1" t="s">
        <v>4501</v>
      </c>
      <c r="F65" s="1" t="s">
        <v>4825</v>
      </c>
      <c r="G65" s="1" t="s">
        <v>4501</v>
      </c>
      <c r="H65" s="1" t="s">
        <v>4826</v>
      </c>
      <c r="I65" s="1" t="s">
        <v>4501</v>
      </c>
      <c r="J65" s="1" t="s">
        <v>4465</v>
      </c>
      <c r="K65" s="1" t="s">
        <v>4465</v>
      </c>
      <c r="L65" s="1" t="s">
        <v>4465</v>
      </c>
      <c r="M65" s="1" t="s">
        <v>4465</v>
      </c>
      <c r="N65" s="1" t="s">
        <v>4465</v>
      </c>
    </row>
    <row r="66" spans="1:14" x14ac:dyDescent="0.25">
      <c r="A66" s="1" t="s">
        <v>4827</v>
      </c>
      <c r="B66" s="1" t="s">
        <v>4828</v>
      </c>
      <c r="C66" s="1" t="s">
        <v>4829</v>
      </c>
      <c r="D66" s="1" t="s">
        <v>4830</v>
      </c>
      <c r="E66" s="1" t="s">
        <v>4501</v>
      </c>
      <c r="F66" s="1" t="s">
        <v>4831</v>
      </c>
      <c r="G66" s="1" t="s">
        <v>4501</v>
      </c>
      <c r="H66" s="1" t="s">
        <v>4832</v>
      </c>
      <c r="I66" s="1" t="s">
        <v>4501</v>
      </c>
      <c r="J66" s="1" t="s">
        <v>4465</v>
      </c>
      <c r="K66" s="1" t="s">
        <v>4465</v>
      </c>
      <c r="L66" s="1" t="s">
        <v>4465</v>
      </c>
      <c r="M66" s="1" t="s">
        <v>4465</v>
      </c>
      <c r="N66" s="1" t="s">
        <v>4465</v>
      </c>
    </row>
    <row r="67" spans="1:14" x14ac:dyDescent="0.25">
      <c r="A67" s="1" t="s">
        <v>4833</v>
      </c>
      <c r="B67" s="1" t="s">
        <v>4834</v>
      </c>
      <c r="C67" s="1" t="s">
        <v>4835</v>
      </c>
      <c r="D67" s="1" t="s">
        <v>4836</v>
      </c>
      <c r="E67" s="1" t="s">
        <v>4501</v>
      </c>
      <c r="F67" s="1" t="s">
        <v>4837</v>
      </c>
      <c r="G67" s="1" t="s">
        <v>4501</v>
      </c>
      <c r="H67" s="1" t="s">
        <v>4838</v>
      </c>
      <c r="I67" s="1" t="s">
        <v>4501</v>
      </c>
      <c r="J67" s="1" t="s">
        <v>4465</v>
      </c>
      <c r="K67" s="1" t="s">
        <v>4465</v>
      </c>
      <c r="L67" s="1" t="s">
        <v>4465</v>
      </c>
      <c r="M67" s="1" t="s">
        <v>4465</v>
      </c>
      <c r="N67" s="1" t="s">
        <v>4465</v>
      </c>
    </row>
    <row r="68" spans="1:14" x14ac:dyDescent="0.25">
      <c r="A68" s="1" t="s">
        <v>4839</v>
      </c>
      <c r="B68" s="1" t="s">
        <v>4840</v>
      </c>
      <c r="C68" s="1" t="s">
        <v>4841</v>
      </c>
      <c r="D68" s="1" t="s">
        <v>4842</v>
      </c>
      <c r="E68" s="1" t="s">
        <v>4501</v>
      </c>
      <c r="F68" s="1" t="s">
        <v>4843</v>
      </c>
      <c r="G68" s="1" t="s">
        <v>4501</v>
      </c>
      <c r="H68" s="1" t="s">
        <v>4844</v>
      </c>
      <c r="I68" s="1" t="s">
        <v>4501</v>
      </c>
      <c r="J68" s="1" t="s">
        <v>4465</v>
      </c>
      <c r="K68" s="1" t="s">
        <v>4465</v>
      </c>
      <c r="L68" s="1" t="s">
        <v>4465</v>
      </c>
      <c r="M68" s="1" t="s">
        <v>4465</v>
      </c>
      <c r="N68" s="1" t="s">
        <v>4465</v>
      </c>
    </row>
    <row r="69" spans="1:14" x14ac:dyDescent="0.25">
      <c r="A69" s="1" t="s">
        <v>4845</v>
      </c>
      <c r="B69" s="1" t="s">
        <v>4846</v>
      </c>
      <c r="C69" s="1" t="s">
        <v>4847</v>
      </c>
      <c r="D69" s="1" t="s">
        <v>4848</v>
      </c>
      <c r="E69" s="1" t="s">
        <v>4501</v>
      </c>
      <c r="F69" s="1" t="s">
        <v>4849</v>
      </c>
      <c r="G69" s="1" t="s">
        <v>4501</v>
      </c>
      <c r="H69" s="1" t="s">
        <v>4850</v>
      </c>
      <c r="I69" s="1" t="s">
        <v>4501</v>
      </c>
      <c r="J69" s="1" t="s">
        <v>4465</v>
      </c>
      <c r="K69" s="1" t="s">
        <v>4465</v>
      </c>
      <c r="L69" s="1" t="s">
        <v>4465</v>
      </c>
      <c r="M69" s="1" t="s">
        <v>4465</v>
      </c>
      <c r="N69" s="1" t="s">
        <v>4465</v>
      </c>
    </row>
    <row r="70" spans="1:14" x14ac:dyDescent="0.25">
      <c r="A70" s="1" t="s">
        <v>4851</v>
      </c>
      <c r="B70" s="1" t="s">
        <v>4852</v>
      </c>
      <c r="C70" s="1" t="s">
        <v>4853</v>
      </c>
      <c r="D70" s="1" t="s">
        <v>4854</v>
      </c>
      <c r="E70" s="1" t="s">
        <v>4501</v>
      </c>
      <c r="F70" s="1" t="s">
        <v>4855</v>
      </c>
      <c r="G70" s="1" t="s">
        <v>4501</v>
      </c>
      <c r="H70" s="1" t="s">
        <v>4856</v>
      </c>
      <c r="I70" s="1" t="s">
        <v>4501</v>
      </c>
      <c r="J70" s="1" t="s">
        <v>4465</v>
      </c>
      <c r="K70" s="1" t="s">
        <v>4465</v>
      </c>
      <c r="L70" s="1" t="s">
        <v>4465</v>
      </c>
      <c r="M70" s="1" t="s">
        <v>4465</v>
      </c>
      <c r="N70" s="1" t="s">
        <v>4465</v>
      </c>
    </row>
    <row r="71" spans="1:14" x14ac:dyDescent="0.25">
      <c r="A71" s="1" t="s">
        <v>4857</v>
      </c>
      <c r="B71" s="1" t="s">
        <v>4858</v>
      </c>
      <c r="C71" s="1" t="s">
        <v>4859</v>
      </c>
      <c r="D71" s="1" t="s">
        <v>4860</v>
      </c>
      <c r="E71" s="1" t="s">
        <v>4501</v>
      </c>
      <c r="F71" s="1" t="s">
        <v>4861</v>
      </c>
      <c r="G71" s="1" t="s">
        <v>4501</v>
      </c>
      <c r="H71" s="1" t="s">
        <v>4862</v>
      </c>
      <c r="I71" s="1" t="s">
        <v>4501</v>
      </c>
      <c r="J71" s="1" t="s">
        <v>4465</v>
      </c>
      <c r="K71" s="1" t="s">
        <v>4465</v>
      </c>
      <c r="L71" s="1" t="s">
        <v>4465</v>
      </c>
      <c r="M71" s="1" t="s">
        <v>4465</v>
      </c>
      <c r="N71" s="1" t="s">
        <v>4465</v>
      </c>
    </row>
    <row r="72" spans="1:14" x14ac:dyDescent="0.25">
      <c r="A72" s="1" t="s">
        <v>4863</v>
      </c>
      <c r="B72" s="1" t="s">
        <v>4864</v>
      </c>
      <c r="C72" s="1" t="s">
        <v>4865</v>
      </c>
      <c r="D72" s="1" t="s">
        <v>4866</v>
      </c>
      <c r="E72" s="1" t="s">
        <v>4501</v>
      </c>
      <c r="F72" s="1" t="s">
        <v>4659</v>
      </c>
      <c r="G72" s="1" t="s">
        <v>4501</v>
      </c>
      <c r="H72" s="1" t="s">
        <v>4867</v>
      </c>
      <c r="I72" s="1" t="s">
        <v>4501</v>
      </c>
      <c r="J72" s="1" t="s">
        <v>4465</v>
      </c>
      <c r="K72" s="1" t="s">
        <v>4465</v>
      </c>
      <c r="L72" s="1" t="s">
        <v>4465</v>
      </c>
      <c r="M72" s="1" t="s">
        <v>4465</v>
      </c>
      <c r="N72" s="1" t="s">
        <v>4465</v>
      </c>
    </row>
    <row r="73" spans="1:14" x14ac:dyDescent="0.25">
      <c r="A73" s="1" t="s">
        <v>4868</v>
      </c>
      <c r="B73" s="1" t="s">
        <v>4869</v>
      </c>
      <c r="C73" s="1" t="s">
        <v>4870</v>
      </c>
      <c r="D73" s="1" t="s">
        <v>4871</v>
      </c>
      <c r="E73" s="1" t="s">
        <v>4501</v>
      </c>
      <c r="F73" s="1" t="s">
        <v>4872</v>
      </c>
      <c r="G73" s="1" t="s">
        <v>4501</v>
      </c>
      <c r="H73" s="1" t="s">
        <v>4873</v>
      </c>
      <c r="I73" s="1" t="s">
        <v>4501</v>
      </c>
      <c r="J73" s="1" t="s">
        <v>4465</v>
      </c>
      <c r="K73" s="1" t="s">
        <v>4465</v>
      </c>
      <c r="L73" s="1" t="s">
        <v>4465</v>
      </c>
      <c r="M73" s="1" t="s">
        <v>4465</v>
      </c>
      <c r="N73" s="1" t="s">
        <v>4465</v>
      </c>
    </row>
    <row r="74" spans="1:14" x14ac:dyDescent="0.25">
      <c r="A74" s="1" t="s">
        <v>4874</v>
      </c>
      <c r="B74" s="1" t="s">
        <v>4875</v>
      </c>
      <c r="C74" s="1" t="s">
        <v>4876</v>
      </c>
      <c r="D74" s="1" t="s">
        <v>4877</v>
      </c>
      <c r="E74" s="1" t="s">
        <v>4501</v>
      </c>
      <c r="F74" s="1" t="s">
        <v>4671</v>
      </c>
      <c r="G74" s="1" t="s">
        <v>4501</v>
      </c>
      <c r="H74" s="1" t="s">
        <v>4878</v>
      </c>
      <c r="I74" s="1" t="s">
        <v>4501</v>
      </c>
      <c r="J74" s="1" t="s">
        <v>4465</v>
      </c>
      <c r="K74" s="1" t="s">
        <v>4465</v>
      </c>
      <c r="L74" s="1" t="s">
        <v>4465</v>
      </c>
      <c r="M74" s="1" t="s">
        <v>4465</v>
      </c>
      <c r="N74" s="1" t="s">
        <v>4465</v>
      </c>
    </row>
    <row r="75" spans="1:14" x14ac:dyDescent="0.25">
      <c r="A75" s="1" t="s">
        <v>4879</v>
      </c>
      <c r="B75" s="1" t="s">
        <v>4880</v>
      </c>
      <c r="C75" s="1" t="s">
        <v>4881</v>
      </c>
      <c r="D75" s="1" t="s">
        <v>4882</v>
      </c>
      <c r="E75" s="1" t="s">
        <v>4501</v>
      </c>
      <c r="F75" s="1" t="s">
        <v>4883</v>
      </c>
      <c r="G75" s="1" t="s">
        <v>4501</v>
      </c>
      <c r="H75" s="1" t="s">
        <v>4884</v>
      </c>
      <c r="I75" s="1" t="s">
        <v>4501</v>
      </c>
      <c r="J75" s="1" t="s">
        <v>4465</v>
      </c>
      <c r="K75" s="1" t="s">
        <v>4465</v>
      </c>
      <c r="L75" s="1" t="s">
        <v>4465</v>
      </c>
      <c r="M75" s="1" t="s">
        <v>4465</v>
      </c>
      <c r="N75" s="1" t="s">
        <v>4465</v>
      </c>
    </row>
    <row r="76" spans="1:14" x14ac:dyDescent="0.25">
      <c r="A76" s="1" t="s">
        <v>4885</v>
      </c>
      <c r="B76" s="1" t="s">
        <v>4886</v>
      </c>
      <c r="C76" s="1" t="s">
        <v>4887</v>
      </c>
      <c r="D76" s="1" t="s">
        <v>4888</v>
      </c>
      <c r="E76" s="1" t="s">
        <v>4501</v>
      </c>
      <c r="F76" s="1" t="s">
        <v>4889</v>
      </c>
      <c r="G76" s="1" t="s">
        <v>4501</v>
      </c>
      <c r="H76" s="1" t="s">
        <v>4890</v>
      </c>
      <c r="I76" s="1" t="s">
        <v>4501</v>
      </c>
      <c r="J76" s="1" t="s">
        <v>4465</v>
      </c>
      <c r="K76" s="1" t="s">
        <v>4465</v>
      </c>
      <c r="L76" s="1" t="s">
        <v>4465</v>
      </c>
      <c r="M76" s="1" t="s">
        <v>4465</v>
      </c>
      <c r="N76" s="1" t="s">
        <v>4465</v>
      </c>
    </row>
    <row r="77" spans="1:14" x14ac:dyDescent="0.25">
      <c r="A77" s="1" t="s">
        <v>4891</v>
      </c>
      <c r="B77" s="1" t="s">
        <v>4892</v>
      </c>
      <c r="C77" s="1" t="s">
        <v>4893</v>
      </c>
      <c r="D77" s="1" t="s">
        <v>4894</v>
      </c>
      <c r="E77" s="1" t="s">
        <v>4501</v>
      </c>
      <c r="F77" s="1" t="s">
        <v>4895</v>
      </c>
      <c r="G77" s="1" t="s">
        <v>4501</v>
      </c>
      <c r="H77" s="1" t="s">
        <v>4896</v>
      </c>
      <c r="I77" s="1" t="s">
        <v>4501</v>
      </c>
      <c r="J77" s="1" t="s">
        <v>4465</v>
      </c>
      <c r="K77" s="1" t="s">
        <v>4465</v>
      </c>
      <c r="L77" s="1" t="s">
        <v>4465</v>
      </c>
      <c r="M77" s="1" t="s">
        <v>4465</v>
      </c>
      <c r="N77" s="1" t="s">
        <v>4465</v>
      </c>
    </row>
    <row r="78" spans="1:14" x14ac:dyDescent="0.25">
      <c r="A78" s="1" t="s">
        <v>4897</v>
      </c>
      <c r="B78" s="1" t="s">
        <v>4898</v>
      </c>
      <c r="C78" s="1" t="s">
        <v>4899</v>
      </c>
      <c r="D78" s="1" t="s">
        <v>4900</v>
      </c>
      <c r="E78" s="1" t="s">
        <v>4501</v>
      </c>
      <c r="F78" s="1" t="s">
        <v>4901</v>
      </c>
      <c r="G78" s="1" t="s">
        <v>4501</v>
      </c>
      <c r="H78" s="1" t="s">
        <v>4902</v>
      </c>
      <c r="I78" s="1" t="s">
        <v>4501</v>
      </c>
      <c r="J78" s="1" t="s">
        <v>4465</v>
      </c>
      <c r="K78" s="1" t="s">
        <v>4465</v>
      </c>
      <c r="L78" s="1" t="s">
        <v>4465</v>
      </c>
      <c r="M78" s="1" t="s">
        <v>4465</v>
      </c>
      <c r="N78" s="1" t="s">
        <v>4465</v>
      </c>
    </row>
    <row r="79" spans="1:14" x14ac:dyDescent="0.25">
      <c r="A79" s="1" t="s">
        <v>4903</v>
      </c>
      <c r="B79" s="1" t="s">
        <v>4904</v>
      </c>
      <c r="C79" s="1" t="s">
        <v>4905</v>
      </c>
      <c r="D79" s="1" t="s">
        <v>4906</v>
      </c>
      <c r="E79" s="1" t="s">
        <v>4501</v>
      </c>
      <c r="F79" s="1" t="s">
        <v>4907</v>
      </c>
      <c r="G79" s="1" t="s">
        <v>4501</v>
      </c>
      <c r="H79" s="1" t="s">
        <v>4908</v>
      </c>
      <c r="I79" s="1" t="s">
        <v>4501</v>
      </c>
      <c r="J79" s="1" t="s">
        <v>4465</v>
      </c>
      <c r="K79" s="1" t="s">
        <v>4465</v>
      </c>
      <c r="L79" s="1" t="s">
        <v>4465</v>
      </c>
      <c r="M79" s="1" t="s">
        <v>4465</v>
      </c>
      <c r="N79" s="1" t="s">
        <v>4465</v>
      </c>
    </row>
    <row r="80" spans="1:14" x14ac:dyDescent="0.25">
      <c r="A80" s="1" t="s">
        <v>4909</v>
      </c>
      <c r="B80" s="1" t="s">
        <v>4910</v>
      </c>
      <c r="C80" s="1" t="s">
        <v>4911</v>
      </c>
      <c r="D80" s="1" t="s">
        <v>4912</v>
      </c>
      <c r="E80" s="1" t="s">
        <v>4501</v>
      </c>
      <c r="F80" s="1" t="s">
        <v>4913</v>
      </c>
      <c r="G80" s="1" t="s">
        <v>4501</v>
      </c>
      <c r="H80" s="1" t="s">
        <v>4914</v>
      </c>
      <c r="I80" s="1" t="s">
        <v>4501</v>
      </c>
      <c r="J80" s="1" t="s">
        <v>4465</v>
      </c>
      <c r="K80" s="1" t="s">
        <v>4465</v>
      </c>
      <c r="L80" s="1" t="s">
        <v>4465</v>
      </c>
      <c r="M80" s="1" t="s">
        <v>4465</v>
      </c>
      <c r="N80" s="1" t="s">
        <v>4465</v>
      </c>
    </row>
    <row r="81" spans="1:14" x14ac:dyDescent="0.25">
      <c r="A81" s="1" t="s">
        <v>4915</v>
      </c>
      <c r="B81" s="1" t="s">
        <v>4916</v>
      </c>
      <c r="C81" s="1" t="s">
        <v>4917</v>
      </c>
      <c r="D81" s="1" t="s">
        <v>4918</v>
      </c>
      <c r="E81" s="1" t="s">
        <v>4501</v>
      </c>
      <c r="F81" s="1" t="s">
        <v>4919</v>
      </c>
      <c r="G81" s="1" t="s">
        <v>4501</v>
      </c>
      <c r="H81" s="1" t="s">
        <v>4920</v>
      </c>
      <c r="I81" s="1" t="s">
        <v>4501</v>
      </c>
      <c r="J81" s="1" t="s">
        <v>4465</v>
      </c>
      <c r="K81" s="1" t="s">
        <v>4465</v>
      </c>
      <c r="L81" s="1" t="s">
        <v>4465</v>
      </c>
      <c r="M81" s="1" t="s">
        <v>4465</v>
      </c>
      <c r="N81" s="1" t="s">
        <v>4465</v>
      </c>
    </row>
    <row r="82" spans="1:14" x14ac:dyDescent="0.25">
      <c r="A82" s="1" t="s">
        <v>4921</v>
      </c>
      <c r="B82" s="1" t="s">
        <v>4922</v>
      </c>
      <c r="C82" s="1" t="s">
        <v>4923</v>
      </c>
      <c r="D82" s="1" t="s">
        <v>4924</v>
      </c>
      <c r="E82" s="1" t="s">
        <v>4501</v>
      </c>
      <c r="F82" s="1" t="s">
        <v>4925</v>
      </c>
      <c r="G82" s="1" t="s">
        <v>4501</v>
      </c>
      <c r="H82" s="1" t="s">
        <v>4926</v>
      </c>
      <c r="I82" s="1" t="s">
        <v>4501</v>
      </c>
      <c r="J82" s="1" t="s">
        <v>4465</v>
      </c>
      <c r="K82" s="1" t="s">
        <v>4465</v>
      </c>
      <c r="L82" s="1" t="s">
        <v>4465</v>
      </c>
      <c r="M82" s="1" t="s">
        <v>4465</v>
      </c>
      <c r="N82" s="1" t="s">
        <v>4465</v>
      </c>
    </row>
    <row r="83" spans="1:14" x14ac:dyDescent="0.25">
      <c r="A83" s="1" t="s">
        <v>4927</v>
      </c>
      <c r="B83" s="1" t="s">
        <v>4928</v>
      </c>
      <c r="C83" s="1" t="s">
        <v>4929</v>
      </c>
      <c r="D83" s="1" t="s">
        <v>4930</v>
      </c>
      <c r="E83" s="1" t="s">
        <v>4501</v>
      </c>
      <c r="F83" s="1" t="s">
        <v>4883</v>
      </c>
      <c r="G83" s="1" t="s">
        <v>4501</v>
      </c>
      <c r="H83" s="1" t="s">
        <v>4931</v>
      </c>
      <c r="I83" s="1" t="s">
        <v>4501</v>
      </c>
      <c r="J83" s="1" t="s">
        <v>4465</v>
      </c>
      <c r="K83" s="1" t="s">
        <v>4465</v>
      </c>
      <c r="L83" s="1" t="s">
        <v>4465</v>
      </c>
      <c r="M83" s="1" t="s">
        <v>4465</v>
      </c>
      <c r="N83" s="1" t="s">
        <v>4465</v>
      </c>
    </row>
    <row r="84" spans="1:14" x14ac:dyDescent="0.25">
      <c r="A84" s="1" t="s">
        <v>4932</v>
      </c>
      <c r="B84" s="1" t="s">
        <v>4933</v>
      </c>
      <c r="C84" s="1" t="s">
        <v>4934</v>
      </c>
      <c r="D84" s="1" t="s">
        <v>4935</v>
      </c>
      <c r="E84" s="1" t="s">
        <v>4501</v>
      </c>
      <c r="F84" s="1" t="s">
        <v>4936</v>
      </c>
      <c r="G84" s="1" t="s">
        <v>4501</v>
      </c>
      <c r="H84" s="1" t="s">
        <v>4937</v>
      </c>
      <c r="I84" s="1" t="s">
        <v>4501</v>
      </c>
      <c r="J84" s="1" t="s">
        <v>4465</v>
      </c>
      <c r="K84" s="1" t="s">
        <v>4465</v>
      </c>
      <c r="L84" s="1" t="s">
        <v>4465</v>
      </c>
      <c r="M84" s="1" t="s">
        <v>4465</v>
      </c>
      <c r="N84" s="1" t="s">
        <v>4465</v>
      </c>
    </row>
    <row r="85" spans="1:14" x14ac:dyDescent="0.25">
      <c r="A85" s="1" t="s">
        <v>4938</v>
      </c>
      <c r="B85" s="1" t="s">
        <v>4939</v>
      </c>
      <c r="C85" s="1" t="s">
        <v>4940</v>
      </c>
      <c r="D85" s="1" t="s">
        <v>4941</v>
      </c>
      <c r="E85" s="1" t="s">
        <v>4501</v>
      </c>
      <c r="F85" s="1" t="s">
        <v>4942</v>
      </c>
      <c r="G85" s="1" t="s">
        <v>4501</v>
      </c>
      <c r="H85" s="1" t="s">
        <v>4943</v>
      </c>
      <c r="I85" s="1" t="s">
        <v>4501</v>
      </c>
      <c r="J85" s="1" t="s">
        <v>4465</v>
      </c>
      <c r="K85" s="1" t="s">
        <v>4465</v>
      </c>
      <c r="L85" s="1" t="s">
        <v>4465</v>
      </c>
      <c r="M85" s="1" t="s">
        <v>4465</v>
      </c>
      <c r="N85" s="1" t="s">
        <v>4465</v>
      </c>
    </row>
    <row r="86" spans="1:14" x14ac:dyDescent="0.25">
      <c r="A86" s="1" t="s">
        <v>4944</v>
      </c>
      <c r="B86" s="1" t="s">
        <v>4945</v>
      </c>
      <c r="C86" s="1" t="s">
        <v>4946</v>
      </c>
      <c r="D86" s="1" t="s">
        <v>4947</v>
      </c>
      <c r="E86" s="1" t="s">
        <v>4501</v>
      </c>
      <c r="F86" s="1" t="s">
        <v>4942</v>
      </c>
      <c r="G86" s="1" t="s">
        <v>4501</v>
      </c>
      <c r="H86" s="1" t="s">
        <v>4948</v>
      </c>
      <c r="I86" s="1" t="s">
        <v>4501</v>
      </c>
      <c r="J86" s="1" t="s">
        <v>4465</v>
      </c>
      <c r="K86" s="1" t="s">
        <v>4465</v>
      </c>
      <c r="L86" s="1" t="s">
        <v>4465</v>
      </c>
      <c r="M86" s="1" t="s">
        <v>4465</v>
      </c>
      <c r="N86" s="1" t="s">
        <v>4465</v>
      </c>
    </row>
    <row r="87" spans="1:14" x14ac:dyDescent="0.25">
      <c r="A87" s="1" t="s">
        <v>4949</v>
      </c>
      <c r="B87" s="1" t="s">
        <v>4950</v>
      </c>
      <c r="C87" s="1" t="s">
        <v>4951</v>
      </c>
      <c r="D87" s="1" t="s">
        <v>4952</v>
      </c>
      <c r="E87" s="1" t="s">
        <v>4501</v>
      </c>
      <c r="F87" s="1" t="s">
        <v>4735</v>
      </c>
      <c r="G87" s="1" t="s">
        <v>4501</v>
      </c>
      <c r="H87" s="1" t="s">
        <v>4953</v>
      </c>
      <c r="I87" s="1" t="s">
        <v>4501</v>
      </c>
      <c r="J87" s="1" t="s">
        <v>4465</v>
      </c>
      <c r="K87" s="1" t="s">
        <v>4465</v>
      </c>
      <c r="L87" s="1" t="s">
        <v>4465</v>
      </c>
      <c r="M87" s="1" t="s">
        <v>4465</v>
      </c>
      <c r="N87" s="1" t="s">
        <v>4465</v>
      </c>
    </row>
    <row r="88" spans="1:14" x14ac:dyDescent="0.25">
      <c r="A88" s="1" t="s">
        <v>4954</v>
      </c>
      <c r="B88" s="1" t="s">
        <v>4955</v>
      </c>
      <c r="C88" s="1" t="s">
        <v>4956</v>
      </c>
      <c r="D88" s="1" t="s">
        <v>4957</v>
      </c>
      <c r="E88" s="1" t="s">
        <v>4501</v>
      </c>
      <c r="F88" s="1" t="s">
        <v>4958</v>
      </c>
      <c r="G88" s="1" t="s">
        <v>4501</v>
      </c>
      <c r="H88" s="1" t="s">
        <v>4959</v>
      </c>
      <c r="I88" s="1" t="s">
        <v>4501</v>
      </c>
      <c r="J88" s="1" t="s">
        <v>4465</v>
      </c>
      <c r="K88" s="1" t="s">
        <v>4465</v>
      </c>
      <c r="L88" s="1" t="s">
        <v>4465</v>
      </c>
      <c r="M88" s="1" t="s">
        <v>4465</v>
      </c>
      <c r="N88" s="1" t="s">
        <v>4465</v>
      </c>
    </row>
    <row r="89" spans="1:14" x14ac:dyDescent="0.25">
      <c r="A89" s="1" t="s">
        <v>4960</v>
      </c>
      <c r="B89" s="1" t="s">
        <v>4961</v>
      </c>
      <c r="C89" s="1" t="s">
        <v>4962</v>
      </c>
      <c r="D89" s="1" t="s">
        <v>4963</v>
      </c>
      <c r="E89" s="1" t="s">
        <v>4501</v>
      </c>
      <c r="F89" s="1" t="s">
        <v>4964</v>
      </c>
      <c r="G89" s="1" t="s">
        <v>4501</v>
      </c>
      <c r="H89" s="1" t="s">
        <v>4965</v>
      </c>
      <c r="I89" s="1" t="s">
        <v>4501</v>
      </c>
      <c r="J89" s="1" t="s">
        <v>4465</v>
      </c>
      <c r="K89" s="1" t="s">
        <v>4465</v>
      </c>
      <c r="L89" s="1" t="s">
        <v>4465</v>
      </c>
      <c r="M89" s="1" t="s">
        <v>4465</v>
      </c>
      <c r="N89" s="1" t="s">
        <v>4465</v>
      </c>
    </row>
    <row r="90" spans="1:14" x14ac:dyDescent="0.25">
      <c r="A90" s="1" t="s">
        <v>4966</v>
      </c>
      <c r="B90" s="1" t="s">
        <v>4967</v>
      </c>
      <c r="C90" s="1" t="s">
        <v>4968</v>
      </c>
      <c r="D90" s="1" t="s">
        <v>4969</v>
      </c>
      <c r="E90" s="1" t="s">
        <v>4501</v>
      </c>
      <c r="F90" s="1" t="s">
        <v>4970</v>
      </c>
      <c r="G90" s="1" t="s">
        <v>4501</v>
      </c>
      <c r="H90" s="1" t="s">
        <v>4971</v>
      </c>
      <c r="I90" s="1" t="s">
        <v>4501</v>
      </c>
      <c r="J90" s="1" t="s">
        <v>4465</v>
      </c>
      <c r="K90" s="1" t="s">
        <v>4465</v>
      </c>
      <c r="L90" s="1" t="s">
        <v>4465</v>
      </c>
      <c r="M90" s="1" t="s">
        <v>4465</v>
      </c>
      <c r="N90" s="1" t="s">
        <v>4465</v>
      </c>
    </row>
    <row r="91" spans="1:14" x14ac:dyDescent="0.25">
      <c r="A91" s="1" t="s">
        <v>4972</v>
      </c>
      <c r="B91" s="1" t="s">
        <v>4973</v>
      </c>
      <c r="C91" s="1" t="s">
        <v>4974</v>
      </c>
      <c r="D91" s="1" t="s">
        <v>4975</v>
      </c>
      <c r="E91" s="1" t="s">
        <v>4501</v>
      </c>
      <c r="F91" s="1" t="s">
        <v>4759</v>
      </c>
      <c r="G91" s="1" t="s">
        <v>4501</v>
      </c>
      <c r="H91" s="1" t="s">
        <v>4976</v>
      </c>
      <c r="I91" s="1" t="s">
        <v>4501</v>
      </c>
      <c r="J91" s="1" t="s">
        <v>4465</v>
      </c>
      <c r="K91" s="1" t="s">
        <v>4465</v>
      </c>
      <c r="L91" s="1" t="s">
        <v>4465</v>
      </c>
      <c r="M91" s="1" t="s">
        <v>4465</v>
      </c>
      <c r="N91" s="1" t="s">
        <v>4465</v>
      </c>
    </row>
    <row r="92" spans="1:14" x14ac:dyDescent="0.25">
      <c r="A92" s="1" t="s">
        <v>4977</v>
      </c>
      <c r="B92" s="1" t="s">
        <v>4978</v>
      </c>
      <c r="C92" s="1" t="s">
        <v>4979</v>
      </c>
      <c r="D92" s="1" t="s">
        <v>4980</v>
      </c>
      <c r="E92" s="1" t="s">
        <v>4501</v>
      </c>
      <c r="F92" s="1" t="s">
        <v>4765</v>
      </c>
      <c r="G92" s="1" t="s">
        <v>4501</v>
      </c>
      <c r="H92" s="1" t="s">
        <v>4981</v>
      </c>
      <c r="I92" s="1" t="s">
        <v>4501</v>
      </c>
      <c r="J92" s="1" t="s">
        <v>4465</v>
      </c>
      <c r="K92" s="1" t="s">
        <v>4465</v>
      </c>
      <c r="L92" s="1" t="s">
        <v>4465</v>
      </c>
      <c r="M92" s="1" t="s">
        <v>4465</v>
      </c>
      <c r="N92" s="1" t="s">
        <v>4465</v>
      </c>
    </row>
    <row r="93" spans="1:14" x14ac:dyDescent="0.25">
      <c r="A93" s="1" t="s">
        <v>4982</v>
      </c>
      <c r="B93" s="1" t="s">
        <v>4983</v>
      </c>
      <c r="C93" s="1" t="s">
        <v>4984</v>
      </c>
      <c r="D93" s="1" t="s">
        <v>4985</v>
      </c>
      <c r="E93" s="1" t="s">
        <v>4501</v>
      </c>
      <c r="F93" s="1" t="s">
        <v>4629</v>
      </c>
      <c r="G93" s="1" t="s">
        <v>4501</v>
      </c>
      <c r="H93" s="1" t="s">
        <v>4986</v>
      </c>
      <c r="I93" s="1" t="s">
        <v>4501</v>
      </c>
      <c r="J93" s="1" t="s">
        <v>4465</v>
      </c>
      <c r="K93" s="1" t="s">
        <v>4465</v>
      </c>
      <c r="L93" s="1" t="s">
        <v>4465</v>
      </c>
      <c r="M93" s="1" t="s">
        <v>4465</v>
      </c>
      <c r="N93" s="1" t="s">
        <v>4465</v>
      </c>
    </row>
    <row r="94" spans="1:14" x14ac:dyDescent="0.25">
      <c r="A94" s="1" t="s">
        <v>4987</v>
      </c>
      <c r="B94" s="1" t="s">
        <v>4988</v>
      </c>
      <c r="C94" s="1" t="s">
        <v>4989</v>
      </c>
      <c r="D94" s="1" t="s">
        <v>4990</v>
      </c>
      <c r="E94" s="1" t="s">
        <v>4501</v>
      </c>
      <c r="F94" s="1" t="s">
        <v>4825</v>
      </c>
      <c r="G94" s="1" t="s">
        <v>4501</v>
      </c>
      <c r="H94" s="1" t="s">
        <v>4991</v>
      </c>
      <c r="I94" s="1" t="s">
        <v>4501</v>
      </c>
      <c r="J94" s="1" t="s">
        <v>4465</v>
      </c>
      <c r="K94" s="1" t="s">
        <v>4465</v>
      </c>
      <c r="L94" s="1" t="s">
        <v>4465</v>
      </c>
      <c r="M94" s="1" t="s">
        <v>4465</v>
      </c>
      <c r="N94" s="1" t="s">
        <v>4465</v>
      </c>
    </row>
    <row r="95" spans="1:14" x14ac:dyDescent="0.25">
      <c r="A95" s="1" t="s">
        <v>4992</v>
      </c>
      <c r="B95" s="1" t="s">
        <v>4993</v>
      </c>
      <c r="C95" s="1" t="s">
        <v>4994</v>
      </c>
      <c r="D95" s="1" t="s">
        <v>4995</v>
      </c>
      <c r="E95" s="1" t="s">
        <v>4501</v>
      </c>
      <c r="F95" s="1" t="s">
        <v>4819</v>
      </c>
      <c r="G95" s="1" t="s">
        <v>4501</v>
      </c>
      <c r="H95" s="1" t="s">
        <v>4996</v>
      </c>
      <c r="I95" s="1" t="s">
        <v>4501</v>
      </c>
      <c r="J95" s="1" t="s">
        <v>4465</v>
      </c>
      <c r="K95" s="1" t="s">
        <v>4465</v>
      </c>
      <c r="L95" s="1" t="s">
        <v>4465</v>
      </c>
      <c r="M95" s="1" t="s">
        <v>4465</v>
      </c>
      <c r="N95" s="1" t="s">
        <v>4465</v>
      </c>
    </row>
    <row r="96" spans="1:14" x14ac:dyDescent="0.25">
      <c r="A96" s="1" t="s">
        <v>4997</v>
      </c>
      <c r="B96" s="1" t="s">
        <v>4998</v>
      </c>
      <c r="C96" s="1" t="s">
        <v>4999</v>
      </c>
      <c r="D96" s="1" t="s">
        <v>5000</v>
      </c>
      <c r="E96" s="1" t="s">
        <v>4501</v>
      </c>
      <c r="F96" s="1" t="s">
        <v>5001</v>
      </c>
      <c r="G96" s="1" t="s">
        <v>4501</v>
      </c>
      <c r="H96" s="1" t="s">
        <v>5002</v>
      </c>
      <c r="I96" s="1" t="s">
        <v>4501</v>
      </c>
      <c r="J96" s="1" t="s">
        <v>4465</v>
      </c>
      <c r="K96" s="1" t="s">
        <v>4465</v>
      </c>
      <c r="L96" s="1" t="s">
        <v>4465</v>
      </c>
      <c r="M96" s="1" t="s">
        <v>4465</v>
      </c>
      <c r="N96" s="1" t="s">
        <v>4465</v>
      </c>
    </row>
    <row r="97" spans="1:14" x14ac:dyDescent="0.25">
      <c r="A97" s="1" t="s">
        <v>5003</v>
      </c>
      <c r="B97" s="1" t="s">
        <v>5004</v>
      </c>
      <c r="C97" s="1" t="s">
        <v>5005</v>
      </c>
      <c r="D97" s="1" t="s">
        <v>5006</v>
      </c>
      <c r="E97" s="1" t="s">
        <v>4501</v>
      </c>
      <c r="F97" s="1" t="s">
        <v>5007</v>
      </c>
      <c r="G97" s="1" t="s">
        <v>4501</v>
      </c>
      <c r="H97" s="1" t="s">
        <v>5008</v>
      </c>
      <c r="I97" s="1" t="s">
        <v>4501</v>
      </c>
      <c r="J97" s="1" t="s">
        <v>4465</v>
      </c>
      <c r="K97" s="1" t="s">
        <v>4465</v>
      </c>
      <c r="L97" s="1" t="s">
        <v>4465</v>
      </c>
      <c r="M97" s="1" t="s">
        <v>4465</v>
      </c>
      <c r="N97" s="1" t="s">
        <v>4465</v>
      </c>
    </row>
    <row r="98" spans="1:14" x14ac:dyDescent="0.25">
      <c r="A98" s="1" t="s">
        <v>5009</v>
      </c>
      <c r="B98" s="1" t="s">
        <v>5010</v>
      </c>
      <c r="C98" s="1" t="s">
        <v>5011</v>
      </c>
      <c r="D98" s="1" t="s">
        <v>5012</v>
      </c>
      <c r="E98" s="1" t="s">
        <v>4501</v>
      </c>
      <c r="F98" s="1" t="s">
        <v>5013</v>
      </c>
      <c r="G98" s="1" t="s">
        <v>4501</v>
      </c>
      <c r="H98" s="1" t="s">
        <v>5014</v>
      </c>
      <c r="I98" s="1" t="s">
        <v>4501</v>
      </c>
      <c r="J98" s="1" t="s">
        <v>4465</v>
      </c>
      <c r="K98" s="1" t="s">
        <v>4465</v>
      </c>
      <c r="L98" s="1" t="s">
        <v>4465</v>
      </c>
      <c r="M98" s="1" t="s">
        <v>4465</v>
      </c>
      <c r="N98" s="1" t="s">
        <v>4465</v>
      </c>
    </row>
    <row r="99" spans="1:14" x14ac:dyDescent="0.25">
      <c r="A99" s="1" t="s">
        <v>5015</v>
      </c>
      <c r="B99" s="1" t="s">
        <v>5016</v>
      </c>
      <c r="C99" s="1" t="s">
        <v>5017</v>
      </c>
      <c r="D99" s="1" t="s">
        <v>5018</v>
      </c>
      <c r="E99" s="1" t="s">
        <v>4501</v>
      </c>
      <c r="F99" s="1" t="s">
        <v>5019</v>
      </c>
      <c r="G99" s="1" t="s">
        <v>4501</v>
      </c>
      <c r="H99" s="1" t="s">
        <v>5020</v>
      </c>
      <c r="I99" s="1" t="s">
        <v>4501</v>
      </c>
      <c r="J99" s="1" t="s">
        <v>4465</v>
      </c>
      <c r="K99" s="1" t="s">
        <v>4465</v>
      </c>
      <c r="L99" s="1" t="s">
        <v>4465</v>
      </c>
      <c r="M99" s="1" t="s">
        <v>4465</v>
      </c>
      <c r="N99" s="1" t="s">
        <v>4465</v>
      </c>
    </row>
    <row r="100" spans="1:14" x14ac:dyDescent="0.25">
      <c r="A100" s="1" t="s">
        <v>5021</v>
      </c>
      <c r="B100" s="1" t="s">
        <v>5022</v>
      </c>
      <c r="C100" s="1" t="s">
        <v>5023</v>
      </c>
      <c r="D100" s="1" t="s">
        <v>5024</v>
      </c>
      <c r="E100" s="1" t="s">
        <v>4501</v>
      </c>
      <c r="F100" s="1" t="s">
        <v>5025</v>
      </c>
      <c r="G100" s="1" t="s">
        <v>4501</v>
      </c>
      <c r="H100" s="1" t="s">
        <v>5026</v>
      </c>
      <c r="I100" s="1" t="s">
        <v>4501</v>
      </c>
      <c r="J100" s="1" t="s">
        <v>4465</v>
      </c>
      <c r="K100" s="1" t="s">
        <v>4465</v>
      </c>
      <c r="L100" s="1" t="s">
        <v>4465</v>
      </c>
      <c r="M100" s="1" t="s">
        <v>4465</v>
      </c>
      <c r="N100" s="1" t="s">
        <v>4465</v>
      </c>
    </row>
    <row r="101" spans="1:14" x14ac:dyDescent="0.25">
      <c r="A101" s="1" t="s">
        <v>5027</v>
      </c>
      <c r="B101" s="1" t="s">
        <v>5028</v>
      </c>
      <c r="C101" s="1" t="s">
        <v>5029</v>
      </c>
      <c r="D101" s="1" t="s">
        <v>5030</v>
      </c>
      <c r="E101" s="1" t="s">
        <v>4501</v>
      </c>
      <c r="F101" s="1" t="s">
        <v>5031</v>
      </c>
      <c r="G101" s="1" t="s">
        <v>4501</v>
      </c>
      <c r="H101" s="1" t="s">
        <v>5032</v>
      </c>
      <c r="I101" s="1" t="s">
        <v>4501</v>
      </c>
      <c r="J101" s="1" t="s">
        <v>4465</v>
      </c>
      <c r="K101" s="1" t="s">
        <v>4465</v>
      </c>
      <c r="L101" s="1" t="s">
        <v>4465</v>
      </c>
      <c r="M101" s="1" t="s">
        <v>4465</v>
      </c>
      <c r="N101" s="1" t="s">
        <v>4465</v>
      </c>
    </row>
    <row r="102" spans="1:14" x14ac:dyDescent="0.25">
      <c r="A102" s="1" t="s">
        <v>5033</v>
      </c>
      <c r="B102" s="1" t="s">
        <v>5034</v>
      </c>
      <c r="C102" s="1" t="s">
        <v>5035</v>
      </c>
      <c r="D102" s="1" t="s">
        <v>5036</v>
      </c>
      <c r="E102" s="1" t="s">
        <v>4501</v>
      </c>
      <c r="F102" s="1" t="s">
        <v>5037</v>
      </c>
      <c r="G102" s="1" t="s">
        <v>4501</v>
      </c>
      <c r="H102" s="1" t="s">
        <v>5038</v>
      </c>
      <c r="I102" s="1" t="s">
        <v>4501</v>
      </c>
      <c r="J102" s="1" t="s">
        <v>4465</v>
      </c>
      <c r="K102" s="1" t="s">
        <v>4465</v>
      </c>
      <c r="L102" s="1" t="s">
        <v>4465</v>
      </c>
      <c r="M102" s="1" t="s">
        <v>4465</v>
      </c>
      <c r="N102" s="1" t="s">
        <v>4465</v>
      </c>
    </row>
    <row r="103" spans="1:14" x14ac:dyDescent="0.25">
      <c r="A103" s="1" t="s">
        <v>5039</v>
      </c>
      <c r="B103" s="1" t="s">
        <v>5040</v>
      </c>
      <c r="C103" s="1" t="s">
        <v>5041</v>
      </c>
      <c r="D103" s="1" t="s">
        <v>5042</v>
      </c>
      <c r="E103" s="1" t="s">
        <v>4501</v>
      </c>
      <c r="F103" s="1" t="s">
        <v>5043</v>
      </c>
      <c r="G103" s="1" t="s">
        <v>4501</v>
      </c>
      <c r="H103" s="1" t="s">
        <v>5044</v>
      </c>
      <c r="I103" s="1" t="s">
        <v>4501</v>
      </c>
      <c r="J103" s="1" t="s">
        <v>4465</v>
      </c>
      <c r="K103" s="1" t="s">
        <v>4465</v>
      </c>
      <c r="L103" s="1" t="s">
        <v>4465</v>
      </c>
      <c r="M103" s="1" t="s">
        <v>4465</v>
      </c>
      <c r="N103" s="1" t="s">
        <v>4465</v>
      </c>
    </row>
    <row r="104" spans="1:14" x14ac:dyDescent="0.25">
      <c r="A104" s="1" t="s">
        <v>5045</v>
      </c>
      <c r="B104" s="1" t="s">
        <v>5046</v>
      </c>
      <c r="C104" s="1" t="s">
        <v>5047</v>
      </c>
      <c r="D104" s="1" t="s">
        <v>5048</v>
      </c>
      <c r="E104" s="1" t="s">
        <v>4501</v>
      </c>
      <c r="F104" s="1" t="s">
        <v>5049</v>
      </c>
      <c r="G104" s="1" t="s">
        <v>4501</v>
      </c>
      <c r="H104" s="1" t="s">
        <v>5050</v>
      </c>
      <c r="I104" s="1" t="s">
        <v>4501</v>
      </c>
      <c r="J104" s="1" t="s">
        <v>4465</v>
      </c>
      <c r="K104" s="1" t="s">
        <v>4465</v>
      </c>
      <c r="L104" s="1" t="s">
        <v>4465</v>
      </c>
      <c r="M104" s="1" t="s">
        <v>4465</v>
      </c>
      <c r="N104" s="1" t="s">
        <v>4465</v>
      </c>
    </row>
    <row r="105" spans="1:14" x14ac:dyDescent="0.25">
      <c r="A105" s="1" t="s">
        <v>5051</v>
      </c>
      <c r="B105" s="1" t="s">
        <v>5052</v>
      </c>
      <c r="C105" s="1" t="s">
        <v>5053</v>
      </c>
      <c r="D105" s="1" t="s">
        <v>5054</v>
      </c>
      <c r="E105" s="1" t="s">
        <v>4501</v>
      </c>
      <c r="F105" s="1" t="s">
        <v>5055</v>
      </c>
      <c r="G105" s="1" t="s">
        <v>4501</v>
      </c>
      <c r="H105" s="1" t="s">
        <v>5056</v>
      </c>
      <c r="I105" s="1" t="s">
        <v>4501</v>
      </c>
      <c r="J105" s="1" t="s">
        <v>4465</v>
      </c>
      <c r="K105" s="1" t="s">
        <v>4465</v>
      </c>
      <c r="L105" s="1" t="s">
        <v>4465</v>
      </c>
      <c r="M105" s="1" t="s">
        <v>4465</v>
      </c>
      <c r="N105" s="1" t="s">
        <v>4465</v>
      </c>
    </row>
    <row r="106" spans="1:14" x14ac:dyDescent="0.25">
      <c r="A106" s="1" t="s">
        <v>5057</v>
      </c>
      <c r="B106" s="1" t="s">
        <v>5058</v>
      </c>
      <c r="C106" s="1" t="s">
        <v>5059</v>
      </c>
      <c r="D106" s="1" t="s">
        <v>5060</v>
      </c>
      <c r="E106" s="1" t="s">
        <v>4501</v>
      </c>
      <c r="F106" s="1" t="s">
        <v>5061</v>
      </c>
      <c r="G106" s="1" t="s">
        <v>4501</v>
      </c>
      <c r="H106" s="1" t="s">
        <v>5062</v>
      </c>
      <c r="I106" s="1" t="s">
        <v>4501</v>
      </c>
      <c r="J106" s="1" t="s">
        <v>4465</v>
      </c>
      <c r="K106" s="1" t="s">
        <v>4465</v>
      </c>
      <c r="L106" s="1" t="s">
        <v>4465</v>
      </c>
      <c r="M106" s="1" t="s">
        <v>4465</v>
      </c>
      <c r="N106" s="1" t="s">
        <v>4465</v>
      </c>
    </row>
    <row r="107" spans="1:14" x14ac:dyDescent="0.25">
      <c r="A107" s="1" t="s">
        <v>5063</v>
      </c>
      <c r="B107" s="1" t="s">
        <v>5064</v>
      </c>
      <c r="C107" s="1" t="s">
        <v>5065</v>
      </c>
      <c r="D107" s="1" t="s">
        <v>5066</v>
      </c>
      <c r="E107" s="1" t="s">
        <v>4501</v>
      </c>
      <c r="F107" s="1" t="s">
        <v>4753</v>
      </c>
      <c r="G107" s="1" t="s">
        <v>4501</v>
      </c>
      <c r="H107" s="1" t="s">
        <v>5067</v>
      </c>
      <c r="I107" s="1" t="s">
        <v>4501</v>
      </c>
      <c r="J107" s="1" t="s">
        <v>4465</v>
      </c>
      <c r="K107" s="1" t="s">
        <v>4465</v>
      </c>
      <c r="L107" s="1" t="s">
        <v>4465</v>
      </c>
      <c r="M107" s="1" t="s">
        <v>4465</v>
      </c>
      <c r="N107" s="1" t="s">
        <v>4465</v>
      </c>
    </row>
    <row r="108" spans="1:14" x14ac:dyDescent="0.25">
      <c r="A108" s="1" t="s">
        <v>5068</v>
      </c>
      <c r="B108" s="1" t="s">
        <v>5069</v>
      </c>
      <c r="C108" s="1" t="s">
        <v>5070</v>
      </c>
      <c r="D108" s="1" t="s">
        <v>5071</v>
      </c>
      <c r="E108" s="1" t="s">
        <v>4501</v>
      </c>
      <c r="F108" s="1" t="s">
        <v>5072</v>
      </c>
      <c r="G108" s="1" t="s">
        <v>4501</v>
      </c>
      <c r="H108" s="1" t="s">
        <v>5073</v>
      </c>
      <c r="I108" s="1" t="s">
        <v>4501</v>
      </c>
      <c r="J108" s="1" t="s">
        <v>4465</v>
      </c>
      <c r="K108" s="1" t="s">
        <v>4465</v>
      </c>
      <c r="L108" s="1" t="s">
        <v>4465</v>
      </c>
      <c r="M108" s="1" t="s">
        <v>4465</v>
      </c>
      <c r="N108" s="1" t="s">
        <v>4465</v>
      </c>
    </row>
    <row r="109" spans="1:14" x14ac:dyDescent="0.25">
      <c r="A109" s="1" t="s">
        <v>5074</v>
      </c>
      <c r="B109" s="1" t="s">
        <v>5075</v>
      </c>
      <c r="C109" s="1" t="s">
        <v>5076</v>
      </c>
      <c r="D109" s="1" t="s">
        <v>5077</v>
      </c>
      <c r="E109" s="1" t="s">
        <v>4501</v>
      </c>
      <c r="F109" s="1" t="s">
        <v>5078</v>
      </c>
      <c r="G109" s="1" t="s">
        <v>4501</v>
      </c>
      <c r="H109" s="1" t="s">
        <v>5079</v>
      </c>
      <c r="I109" s="1" t="s">
        <v>4501</v>
      </c>
      <c r="J109" s="1" t="s">
        <v>4465</v>
      </c>
      <c r="K109" s="1" t="s">
        <v>4465</v>
      </c>
      <c r="L109" s="1" t="s">
        <v>4465</v>
      </c>
      <c r="M109" s="1" t="s">
        <v>4465</v>
      </c>
      <c r="N109" s="1" t="s">
        <v>4465</v>
      </c>
    </row>
    <row r="110" spans="1:14" x14ac:dyDescent="0.25">
      <c r="A110" s="1" t="s">
        <v>5080</v>
      </c>
      <c r="B110" s="1" t="s">
        <v>5081</v>
      </c>
      <c r="C110" s="1" t="s">
        <v>5082</v>
      </c>
      <c r="D110" s="1" t="s">
        <v>5083</v>
      </c>
      <c r="E110" s="1" t="s">
        <v>4501</v>
      </c>
      <c r="F110" s="1" t="s">
        <v>4942</v>
      </c>
      <c r="G110" s="1" t="s">
        <v>4501</v>
      </c>
      <c r="H110" s="1" t="s">
        <v>5084</v>
      </c>
      <c r="I110" s="1" t="s">
        <v>4501</v>
      </c>
      <c r="J110" s="1" t="s">
        <v>4465</v>
      </c>
      <c r="K110" s="1" t="s">
        <v>4465</v>
      </c>
      <c r="L110" s="1" t="s">
        <v>4465</v>
      </c>
      <c r="M110" s="1" t="s">
        <v>4465</v>
      </c>
      <c r="N110" s="1" t="s">
        <v>4465</v>
      </c>
    </row>
    <row r="111" spans="1:14" x14ac:dyDescent="0.25">
      <c r="A111" s="1" t="s">
        <v>5085</v>
      </c>
      <c r="B111" s="1" t="s">
        <v>5086</v>
      </c>
      <c r="C111" s="1" t="s">
        <v>5087</v>
      </c>
      <c r="D111" s="1" t="s">
        <v>5088</v>
      </c>
      <c r="E111" s="1" t="s">
        <v>4501</v>
      </c>
      <c r="F111" s="1" t="s">
        <v>5089</v>
      </c>
      <c r="G111" s="1" t="s">
        <v>4501</v>
      </c>
      <c r="H111" s="1" t="s">
        <v>5090</v>
      </c>
      <c r="I111" s="1" t="s">
        <v>4501</v>
      </c>
      <c r="J111" s="1" t="s">
        <v>4465</v>
      </c>
      <c r="K111" s="1" t="s">
        <v>4465</v>
      </c>
      <c r="L111" s="1" t="s">
        <v>4465</v>
      </c>
      <c r="M111" s="1" t="s">
        <v>4465</v>
      </c>
      <c r="N111" s="1" t="s">
        <v>4465</v>
      </c>
    </row>
    <row r="112" spans="1:14" x14ac:dyDescent="0.25">
      <c r="A112" s="1" t="s">
        <v>5091</v>
      </c>
      <c r="B112" s="1" t="s">
        <v>5092</v>
      </c>
      <c r="C112" s="1" t="s">
        <v>5093</v>
      </c>
      <c r="D112" s="1" t="s">
        <v>5094</v>
      </c>
      <c r="E112" s="1" t="s">
        <v>4501</v>
      </c>
      <c r="F112" s="1" t="s">
        <v>4712</v>
      </c>
      <c r="G112" s="1" t="s">
        <v>4501</v>
      </c>
      <c r="H112" s="1" t="s">
        <v>5095</v>
      </c>
      <c r="I112" s="1" t="s">
        <v>4501</v>
      </c>
      <c r="J112" s="1" t="s">
        <v>4465</v>
      </c>
      <c r="K112" s="1" t="s">
        <v>4465</v>
      </c>
      <c r="L112" s="1" t="s">
        <v>4465</v>
      </c>
      <c r="M112" s="1" t="s">
        <v>4465</v>
      </c>
      <c r="N112" s="1" t="s">
        <v>4465</v>
      </c>
    </row>
    <row r="113" spans="1:14" x14ac:dyDescent="0.25">
      <c r="A113" s="1" t="s">
        <v>5096</v>
      </c>
      <c r="B113" s="1" t="s">
        <v>5097</v>
      </c>
      <c r="C113" s="1" t="s">
        <v>5098</v>
      </c>
      <c r="D113" s="1" t="s">
        <v>5099</v>
      </c>
      <c r="E113" s="1" t="s">
        <v>4501</v>
      </c>
      <c r="F113" s="1" t="s">
        <v>5100</v>
      </c>
      <c r="G113" s="1" t="s">
        <v>4501</v>
      </c>
      <c r="H113" s="1" t="s">
        <v>5101</v>
      </c>
      <c r="I113" s="1" t="s">
        <v>4501</v>
      </c>
      <c r="J113" s="1" t="s">
        <v>4465</v>
      </c>
      <c r="K113" s="1" t="s">
        <v>4465</v>
      </c>
      <c r="L113" s="1" t="s">
        <v>4465</v>
      </c>
      <c r="M113" s="1" t="s">
        <v>4465</v>
      </c>
      <c r="N113" s="1" t="s">
        <v>4465</v>
      </c>
    </row>
    <row r="114" spans="1:14" x14ac:dyDescent="0.25">
      <c r="A114" s="1" t="s">
        <v>4495</v>
      </c>
      <c r="B114" s="1" t="s">
        <v>5102</v>
      </c>
      <c r="C114" s="1" t="s">
        <v>5103</v>
      </c>
      <c r="D114" s="1" t="s">
        <v>5104</v>
      </c>
      <c r="E114" s="1" t="s">
        <v>4501</v>
      </c>
      <c r="F114" s="1" t="s">
        <v>5100</v>
      </c>
      <c r="G114" s="1" t="s">
        <v>4501</v>
      </c>
      <c r="H114" s="1" t="s">
        <v>5105</v>
      </c>
      <c r="I114" s="1" t="s">
        <v>4501</v>
      </c>
      <c r="J114" s="1" t="s">
        <v>4465</v>
      </c>
      <c r="K114" s="1" t="s">
        <v>4465</v>
      </c>
      <c r="L114" s="1" t="s">
        <v>4465</v>
      </c>
      <c r="M114" s="1" t="s">
        <v>4465</v>
      </c>
      <c r="N114" s="1" t="s">
        <v>4465</v>
      </c>
    </row>
    <row r="115" spans="1:14" x14ac:dyDescent="0.25">
      <c r="A115" s="1" t="s">
        <v>4505</v>
      </c>
      <c r="B115" s="1" t="s">
        <v>5106</v>
      </c>
      <c r="C115" s="1" t="s">
        <v>5107</v>
      </c>
      <c r="D115" s="1" t="s">
        <v>5108</v>
      </c>
      <c r="E115" s="1" t="s">
        <v>4501</v>
      </c>
      <c r="F115" s="1" t="s">
        <v>5109</v>
      </c>
      <c r="G115" s="1" t="s">
        <v>4501</v>
      </c>
      <c r="H115" s="1" t="s">
        <v>5110</v>
      </c>
      <c r="I115" s="1" t="s">
        <v>4501</v>
      </c>
      <c r="J115" s="1" t="s">
        <v>4465</v>
      </c>
      <c r="K115" s="1" t="s">
        <v>4465</v>
      </c>
      <c r="L115" s="1" t="s">
        <v>4465</v>
      </c>
      <c r="M115" s="1" t="s">
        <v>4465</v>
      </c>
      <c r="N115" s="1" t="s">
        <v>4465</v>
      </c>
    </row>
    <row r="116" spans="1:14" x14ac:dyDescent="0.25">
      <c r="A116" s="1" t="s">
        <v>5111</v>
      </c>
      <c r="B116" s="1" t="s">
        <v>5112</v>
      </c>
      <c r="C116" s="1" t="s">
        <v>5113</v>
      </c>
      <c r="D116" s="1" t="s">
        <v>5114</v>
      </c>
      <c r="E116" s="1" t="s">
        <v>4501</v>
      </c>
      <c r="F116" s="1" t="s">
        <v>5115</v>
      </c>
      <c r="G116" s="1" t="s">
        <v>4501</v>
      </c>
      <c r="H116" s="1" t="s">
        <v>5116</v>
      </c>
      <c r="I116" s="1" t="s">
        <v>4501</v>
      </c>
      <c r="J116" s="1" t="s">
        <v>4465</v>
      </c>
      <c r="K116" s="1" t="s">
        <v>4465</v>
      </c>
      <c r="L116" s="1" t="s">
        <v>4465</v>
      </c>
      <c r="M116" s="1" t="s">
        <v>4465</v>
      </c>
      <c r="N116" s="1" t="s">
        <v>4465</v>
      </c>
    </row>
    <row r="117" spans="1:14" x14ac:dyDescent="0.25">
      <c r="A117" s="1" t="s">
        <v>5117</v>
      </c>
      <c r="B117" s="1" t="s">
        <v>5118</v>
      </c>
      <c r="C117" s="1" t="s">
        <v>5119</v>
      </c>
      <c r="D117" s="1" t="s">
        <v>5120</v>
      </c>
      <c r="E117" s="1" t="s">
        <v>4501</v>
      </c>
      <c r="F117" s="1" t="s">
        <v>5121</v>
      </c>
      <c r="G117" s="1" t="s">
        <v>4501</v>
      </c>
      <c r="H117" s="1" t="s">
        <v>5122</v>
      </c>
      <c r="I117" s="1" t="s">
        <v>4501</v>
      </c>
      <c r="J117" s="1" t="s">
        <v>4465</v>
      </c>
      <c r="K117" s="1" t="s">
        <v>4465</v>
      </c>
      <c r="L117" s="1" t="s">
        <v>4465</v>
      </c>
      <c r="M117" s="1" t="s">
        <v>4465</v>
      </c>
      <c r="N117" s="1" t="s">
        <v>4465</v>
      </c>
    </row>
    <row r="118" spans="1:14" x14ac:dyDescent="0.25">
      <c r="A118" s="1" t="s">
        <v>5123</v>
      </c>
      <c r="B118" s="1" t="s">
        <v>5124</v>
      </c>
      <c r="C118" s="1" t="s">
        <v>5125</v>
      </c>
      <c r="D118" s="1" t="s">
        <v>5126</v>
      </c>
      <c r="E118" s="1" t="s">
        <v>4501</v>
      </c>
      <c r="F118" s="1" t="s">
        <v>4913</v>
      </c>
      <c r="G118" s="1" t="s">
        <v>4501</v>
      </c>
      <c r="H118" s="1" t="s">
        <v>5127</v>
      </c>
      <c r="I118" s="1" t="s">
        <v>4501</v>
      </c>
      <c r="J118" s="1" t="s">
        <v>4465</v>
      </c>
      <c r="K118" s="1" t="s">
        <v>4465</v>
      </c>
      <c r="L118" s="1" t="s">
        <v>4465</v>
      </c>
      <c r="M118" s="1" t="s">
        <v>4465</v>
      </c>
      <c r="N118" s="1" t="s">
        <v>4465</v>
      </c>
    </row>
    <row r="119" spans="1:14" x14ac:dyDescent="0.25">
      <c r="A119" s="1" t="s">
        <v>5128</v>
      </c>
      <c r="B119" s="1" t="s">
        <v>5129</v>
      </c>
      <c r="C119" s="1" t="s">
        <v>5130</v>
      </c>
      <c r="D119" s="1" t="s">
        <v>5131</v>
      </c>
      <c r="E119" s="1" t="s">
        <v>4501</v>
      </c>
      <c r="F119" s="1" t="s">
        <v>4913</v>
      </c>
      <c r="G119" s="1" t="s">
        <v>4501</v>
      </c>
      <c r="H119" s="1" t="s">
        <v>5132</v>
      </c>
      <c r="I119" s="1" t="s">
        <v>4501</v>
      </c>
      <c r="J119" s="1" t="s">
        <v>4465</v>
      </c>
      <c r="K119" s="1" t="s">
        <v>4465</v>
      </c>
      <c r="L119" s="1" t="s">
        <v>4465</v>
      </c>
      <c r="M119" s="1" t="s">
        <v>4465</v>
      </c>
      <c r="N119" s="1" t="s">
        <v>4465</v>
      </c>
    </row>
    <row r="120" spans="1:14" x14ac:dyDescent="0.25">
      <c r="A120" s="1" t="s">
        <v>4506</v>
      </c>
      <c r="B120" s="1" t="s">
        <v>5133</v>
      </c>
      <c r="C120" s="1" t="s">
        <v>5134</v>
      </c>
      <c r="D120" s="1" t="s">
        <v>5135</v>
      </c>
      <c r="E120" s="1" t="s">
        <v>4501</v>
      </c>
      <c r="F120" s="1" t="s">
        <v>5136</v>
      </c>
      <c r="G120" s="1" t="s">
        <v>4501</v>
      </c>
      <c r="H120" s="1" t="s">
        <v>5137</v>
      </c>
      <c r="I120" s="1" t="s">
        <v>4501</v>
      </c>
      <c r="J120" s="1" t="s">
        <v>4465</v>
      </c>
      <c r="K120" s="1" t="s">
        <v>4465</v>
      </c>
      <c r="L120" s="1" t="s">
        <v>4465</v>
      </c>
      <c r="M120" s="1" t="s">
        <v>4465</v>
      </c>
      <c r="N120" s="1" t="s">
        <v>4465</v>
      </c>
    </row>
    <row r="121" spans="1:14" x14ac:dyDescent="0.25">
      <c r="A121" s="1" t="s">
        <v>5138</v>
      </c>
      <c r="B121" s="1" t="s">
        <v>5139</v>
      </c>
      <c r="C121" s="1" t="s">
        <v>5140</v>
      </c>
      <c r="D121" s="1" t="s">
        <v>5141</v>
      </c>
      <c r="E121" s="1" t="s">
        <v>4501</v>
      </c>
      <c r="F121" s="1" t="s">
        <v>4936</v>
      </c>
      <c r="G121" s="1" t="s">
        <v>4501</v>
      </c>
      <c r="H121" s="1" t="s">
        <v>5142</v>
      </c>
      <c r="I121" s="1" t="s">
        <v>4501</v>
      </c>
      <c r="J121" s="1" t="s">
        <v>4465</v>
      </c>
      <c r="K121" s="1" t="s">
        <v>4465</v>
      </c>
      <c r="L121" s="1" t="s">
        <v>4465</v>
      </c>
      <c r="M121" s="1" t="s">
        <v>4465</v>
      </c>
      <c r="N121" s="1" t="s">
        <v>4465</v>
      </c>
    </row>
    <row r="122" spans="1:14" x14ac:dyDescent="0.25">
      <c r="A122" s="1" t="s">
        <v>5143</v>
      </c>
      <c r="B122" s="1" t="s">
        <v>5144</v>
      </c>
      <c r="C122" s="1" t="s">
        <v>5145</v>
      </c>
      <c r="D122" s="1" t="s">
        <v>5146</v>
      </c>
      <c r="E122" s="1" t="s">
        <v>4501</v>
      </c>
      <c r="F122" s="1" t="s">
        <v>5147</v>
      </c>
      <c r="G122" s="1" t="s">
        <v>4501</v>
      </c>
      <c r="H122" s="1" t="s">
        <v>5148</v>
      </c>
      <c r="I122" s="1" t="s">
        <v>4501</v>
      </c>
      <c r="J122" s="1" t="s">
        <v>4465</v>
      </c>
      <c r="K122" s="1" t="s">
        <v>4465</v>
      </c>
      <c r="L122" s="1" t="s">
        <v>4465</v>
      </c>
      <c r="M122" s="1" t="s">
        <v>4465</v>
      </c>
      <c r="N122" s="1" t="s">
        <v>4465</v>
      </c>
    </row>
    <row r="123" spans="1:14" x14ac:dyDescent="0.25">
      <c r="A123" s="1" t="s">
        <v>5149</v>
      </c>
      <c r="B123" s="1" t="s">
        <v>5150</v>
      </c>
      <c r="C123" s="1" t="s">
        <v>5151</v>
      </c>
      <c r="D123" s="1" t="s">
        <v>5152</v>
      </c>
      <c r="E123" s="1" t="s">
        <v>4501</v>
      </c>
      <c r="F123" s="1" t="s">
        <v>5089</v>
      </c>
      <c r="G123" s="1" t="s">
        <v>4501</v>
      </c>
      <c r="H123" s="1" t="s">
        <v>5153</v>
      </c>
      <c r="I123" s="1" t="s">
        <v>4501</v>
      </c>
      <c r="J123" s="1" t="s">
        <v>4465</v>
      </c>
      <c r="K123" s="1" t="s">
        <v>4465</v>
      </c>
      <c r="L123" s="1" t="s">
        <v>4465</v>
      </c>
      <c r="M123" s="1" t="s">
        <v>4465</v>
      </c>
      <c r="N123" s="1" t="s">
        <v>4465</v>
      </c>
    </row>
    <row r="124" spans="1:14" x14ac:dyDescent="0.25">
      <c r="A124" s="1" t="s">
        <v>5154</v>
      </c>
      <c r="B124" s="1" t="s">
        <v>5155</v>
      </c>
      <c r="C124" s="1" t="s">
        <v>5156</v>
      </c>
      <c r="D124" s="1" t="s">
        <v>5157</v>
      </c>
      <c r="E124" s="1" t="s">
        <v>4501</v>
      </c>
      <c r="F124" s="1" t="s">
        <v>4665</v>
      </c>
      <c r="G124" s="1" t="s">
        <v>4501</v>
      </c>
      <c r="H124" s="1" t="s">
        <v>5158</v>
      </c>
      <c r="I124" s="1" t="s">
        <v>4501</v>
      </c>
      <c r="J124" s="1" t="s">
        <v>4465</v>
      </c>
      <c r="K124" s="1" t="s">
        <v>4465</v>
      </c>
      <c r="L124" s="1" t="s">
        <v>4465</v>
      </c>
      <c r="M124" s="1" t="s">
        <v>4465</v>
      </c>
      <c r="N124" s="1" t="s">
        <v>4465</v>
      </c>
    </row>
    <row r="125" spans="1:14" x14ac:dyDescent="0.25">
      <c r="A125" s="1" t="s">
        <v>5159</v>
      </c>
      <c r="B125" s="1" t="s">
        <v>5160</v>
      </c>
      <c r="C125" s="1" t="s">
        <v>5161</v>
      </c>
      <c r="D125" s="1" t="s">
        <v>5162</v>
      </c>
      <c r="E125" s="1" t="s">
        <v>4501</v>
      </c>
      <c r="F125" s="1" t="s">
        <v>4872</v>
      </c>
      <c r="G125" s="1" t="s">
        <v>4501</v>
      </c>
      <c r="H125" s="1" t="s">
        <v>5163</v>
      </c>
      <c r="I125" s="1" t="s">
        <v>4501</v>
      </c>
      <c r="J125" s="1" t="s">
        <v>4465</v>
      </c>
      <c r="K125" s="1" t="s">
        <v>4465</v>
      </c>
      <c r="L125" s="1" t="s">
        <v>4465</v>
      </c>
      <c r="M125" s="1" t="s">
        <v>4465</v>
      </c>
      <c r="N125" s="1" t="s">
        <v>4465</v>
      </c>
    </row>
    <row r="126" spans="1:14" x14ac:dyDescent="0.25">
      <c r="A126" s="1" t="s">
        <v>5164</v>
      </c>
      <c r="B126" s="1" t="s">
        <v>5165</v>
      </c>
      <c r="C126" s="1" t="s">
        <v>5166</v>
      </c>
      <c r="D126" s="1" t="s">
        <v>5167</v>
      </c>
      <c r="E126" s="1" t="s">
        <v>4501</v>
      </c>
      <c r="F126" s="1" t="s">
        <v>5168</v>
      </c>
      <c r="G126" s="1" t="s">
        <v>4501</v>
      </c>
      <c r="H126" s="1" t="s">
        <v>5169</v>
      </c>
      <c r="I126" s="1" t="s">
        <v>4501</v>
      </c>
      <c r="J126" s="1" t="s">
        <v>4465</v>
      </c>
      <c r="K126" s="1" t="s">
        <v>4465</v>
      </c>
      <c r="L126" s="1" t="s">
        <v>4465</v>
      </c>
      <c r="M126" s="1" t="s">
        <v>4465</v>
      </c>
      <c r="N126" s="1" t="s">
        <v>4465</v>
      </c>
    </row>
    <row r="127" spans="1:14" x14ac:dyDescent="0.25">
      <c r="A127" s="1" t="s">
        <v>5170</v>
      </c>
      <c r="B127" s="1" t="s">
        <v>5171</v>
      </c>
      <c r="C127" s="1" t="s">
        <v>5172</v>
      </c>
      <c r="D127" s="1" t="s">
        <v>5173</v>
      </c>
      <c r="E127" s="1" t="s">
        <v>4501</v>
      </c>
      <c r="F127" s="1" t="s">
        <v>4753</v>
      </c>
      <c r="G127" s="1" t="s">
        <v>4501</v>
      </c>
      <c r="H127" s="1" t="s">
        <v>5174</v>
      </c>
      <c r="I127" s="1" t="s">
        <v>4501</v>
      </c>
      <c r="J127" s="1" t="s">
        <v>4465</v>
      </c>
      <c r="K127" s="1" t="s">
        <v>4465</v>
      </c>
      <c r="L127" s="1" t="s">
        <v>4465</v>
      </c>
      <c r="M127" s="1" t="s">
        <v>4465</v>
      </c>
      <c r="N127" s="1" t="s">
        <v>4465</v>
      </c>
    </row>
    <row r="128" spans="1:14" x14ac:dyDescent="0.25">
      <c r="A128" s="1" t="s">
        <v>5175</v>
      </c>
      <c r="B128" s="1" t="s">
        <v>5176</v>
      </c>
      <c r="C128" s="1" t="s">
        <v>5177</v>
      </c>
      <c r="D128" s="1" t="s">
        <v>5178</v>
      </c>
      <c r="E128" s="1" t="s">
        <v>4501</v>
      </c>
      <c r="F128" s="1" t="s">
        <v>4855</v>
      </c>
      <c r="G128" s="1" t="s">
        <v>4501</v>
      </c>
      <c r="H128" s="1" t="s">
        <v>5179</v>
      </c>
      <c r="I128" s="1" t="s">
        <v>4501</v>
      </c>
      <c r="J128" s="1" t="s">
        <v>4465</v>
      </c>
      <c r="K128" s="1" t="s">
        <v>4465</v>
      </c>
      <c r="L128" s="1" t="s">
        <v>4465</v>
      </c>
      <c r="M128" s="1" t="s">
        <v>4465</v>
      </c>
      <c r="N128" s="1" t="s">
        <v>4465</v>
      </c>
    </row>
    <row r="129" spans="1:14" x14ac:dyDescent="0.25">
      <c r="A129" s="1" t="s">
        <v>5180</v>
      </c>
      <c r="B129" s="1" t="s">
        <v>5181</v>
      </c>
      <c r="C129" s="1" t="s">
        <v>5182</v>
      </c>
      <c r="D129" s="1" t="s">
        <v>5183</v>
      </c>
      <c r="E129" s="1" t="s">
        <v>4501</v>
      </c>
      <c r="F129" s="1" t="s">
        <v>5184</v>
      </c>
      <c r="G129" s="1" t="s">
        <v>4501</v>
      </c>
      <c r="H129" s="1" t="s">
        <v>5185</v>
      </c>
      <c r="I129" s="1" t="s">
        <v>4501</v>
      </c>
      <c r="J129" s="1" t="s">
        <v>4465</v>
      </c>
      <c r="K129" s="1" t="s">
        <v>4465</v>
      </c>
      <c r="L129" s="1" t="s">
        <v>4465</v>
      </c>
      <c r="M129" s="1" t="s">
        <v>4465</v>
      </c>
      <c r="N129" s="1" t="s">
        <v>4465</v>
      </c>
    </row>
    <row r="130" spans="1:14" x14ac:dyDescent="0.25">
      <c r="A130" s="1" t="s">
        <v>5186</v>
      </c>
      <c r="B130" s="1" t="s">
        <v>5187</v>
      </c>
      <c r="C130" s="1" t="s">
        <v>5188</v>
      </c>
      <c r="D130" s="1" t="s">
        <v>5189</v>
      </c>
      <c r="E130" s="1" t="s">
        <v>4501</v>
      </c>
      <c r="F130" s="1" t="s">
        <v>5190</v>
      </c>
      <c r="G130" s="1" t="s">
        <v>4501</v>
      </c>
      <c r="H130" s="1" t="s">
        <v>5191</v>
      </c>
      <c r="I130" s="1" t="s">
        <v>4501</v>
      </c>
      <c r="J130" s="1" t="s">
        <v>4465</v>
      </c>
      <c r="K130" s="1" t="s">
        <v>4465</v>
      </c>
      <c r="L130" s="1" t="s">
        <v>4465</v>
      </c>
      <c r="M130" s="1" t="s">
        <v>4465</v>
      </c>
      <c r="N130" s="1" t="s">
        <v>4465</v>
      </c>
    </row>
    <row r="131" spans="1:14" x14ac:dyDescent="0.25">
      <c r="A131" s="1" t="s">
        <v>5192</v>
      </c>
      <c r="B131" s="1" t="s">
        <v>5193</v>
      </c>
      <c r="C131" s="1" t="s">
        <v>5194</v>
      </c>
      <c r="D131" s="1" t="s">
        <v>5195</v>
      </c>
      <c r="E131" s="1" t="s">
        <v>4501</v>
      </c>
      <c r="F131" s="1" t="s">
        <v>5196</v>
      </c>
      <c r="G131" s="1" t="s">
        <v>4501</v>
      </c>
      <c r="H131" s="1" t="s">
        <v>5197</v>
      </c>
      <c r="I131" s="1" t="s">
        <v>4501</v>
      </c>
      <c r="J131" s="1" t="s">
        <v>4465</v>
      </c>
      <c r="K131" s="1" t="s">
        <v>4465</v>
      </c>
      <c r="L131" s="1" t="s">
        <v>4465</v>
      </c>
      <c r="M131" s="1" t="s">
        <v>4465</v>
      </c>
      <c r="N131" s="1" t="s">
        <v>4465</v>
      </c>
    </row>
    <row r="132" spans="1:14" x14ac:dyDescent="0.25">
      <c r="A132" s="1" t="s">
        <v>5198</v>
      </c>
      <c r="B132" s="1" t="s">
        <v>5199</v>
      </c>
      <c r="C132" s="1" t="s">
        <v>5200</v>
      </c>
      <c r="D132" s="1" t="s">
        <v>5201</v>
      </c>
      <c r="E132" s="1" t="s">
        <v>4501</v>
      </c>
      <c r="F132" s="1" t="s">
        <v>5202</v>
      </c>
      <c r="G132" s="1" t="s">
        <v>4501</v>
      </c>
      <c r="H132" s="1" t="s">
        <v>5203</v>
      </c>
      <c r="I132" s="1" t="s">
        <v>4501</v>
      </c>
      <c r="J132" s="1" t="s">
        <v>4465</v>
      </c>
      <c r="K132" s="1" t="s">
        <v>4465</v>
      </c>
      <c r="L132" s="1" t="s">
        <v>4465</v>
      </c>
      <c r="M132" s="1" t="s">
        <v>4465</v>
      </c>
      <c r="N132" s="1" t="s">
        <v>4465</v>
      </c>
    </row>
    <row r="133" spans="1:14" x14ac:dyDescent="0.25">
      <c r="A133" s="1" t="s">
        <v>5204</v>
      </c>
      <c r="B133" s="1" t="s">
        <v>5205</v>
      </c>
      <c r="C133" s="1" t="s">
        <v>5206</v>
      </c>
      <c r="D133" s="1" t="s">
        <v>5207</v>
      </c>
      <c r="E133" s="1" t="s">
        <v>4501</v>
      </c>
      <c r="F133" s="1" t="s">
        <v>5208</v>
      </c>
      <c r="G133" s="1" t="s">
        <v>4501</v>
      </c>
      <c r="H133" s="1" t="s">
        <v>5209</v>
      </c>
      <c r="I133" s="1" t="s">
        <v>4501</v>
      </c>
      <c r="J133" s="1" t="s">
        <v>4465</v>
      </c>
      <c r="K133" s="1" t="s">
        <v>4465</v>
      </c>
      <c r="L133" s="1" t="s">
        <v>4465</v>
      </c>
      <c r="M133" s="1" t="s">
        <v>4465</v>
      </c>
      <c r="N133" s="1" t="s">
        <v>4465</v>
      </c>
    </row>
    <row r="134" spans="1:14" x14ac:dyDescent="0.25">
      <c r="A134" s="1" t="s">
        <v>5210</v>
      </c>
      <c r="B134" s="1" t="s">
        <v>5211</v>
      </c>
      <c r="C134" s="1" t="s">
        <v>5212</v>
      </c>
      <c r="D134" s="1" t="s">
        <v>5213</v>
      </c>
      <c r="E134" s="1" t="s">
        <v>4501</v>
      </c>
      <c r="F134" s="1" t="s">
        <v>5214</v>
      </c>
      <c r="G134" s="1" t="s">
        <v>4501</v>
      </c>
      <c r="H134" s="1" t="s">
        <v>5215</v>
      </c>
      <c r="I134" s="1" t="s">
        <v>4501</v>
      </c>
      <c r="J134" s="1" t="s">
        <v>4465</v>
      </c>
      <c r="K134" s="1" t="s">
        <v>4465</v>
      </c>
      <c r="L134" s="1" t="s">
        <v>4465</v>
      </c>
      <c r="M134" s="1" t="s">
        <v>4465</v>
      </c>
      <c r="N134" s="1" t="s">
        <v>4465</v>
      </c>
    </row>
    <row r="135" spans="1:14" x14ac:dyDescent="0.25">
      <c r="A135" s="1" t="s">
        <v>5216</v>
      </c>
      <c r="B135" s="1" t="s">
        <v>5217</v>
      </c>
      <c r="C135" s="1" t="s">
        <v>5218</v>
      </c>
      <c r="D135" s="1" t="s">
        <v>5219</v>
      </c>
      <c r="E135" s="1" t="s">
        <v>4501</v>
      </c>
      <c r="F135" s="1" t="s">
        <v>5220</v>
      </c>
      <c r="G135" s="1" t="s">
        <v>4501</v>
      </c>
      <c r="H135" s="1" t="s">
        <v>5221</v>
      </c>
      <c r="I135" s="1" t="s">
        <v>4501</v>
      </c>
      <c r="J135" s="1" t="s">
        <v>4465</v>
      </c>
      <c r="K135" s="1" t="s">
        <v>4465</v>
      </c>
      <c r="L135" s="1" t="s">
        <v>4465</v>
      </c>
      <c r="M135" s="1" t="s">
        <v>4465</v>
      </c>
      <c r="N135" s="1" t="s">
        <v>4465</v>
      </c>
    </row>
    <row r="136" spans="1:14" x14ac:dyDescent="0.25">
      <c r="A136" s="1" t="s">
        <v>5222</v>
      </c>
      <c r="B136" s="1" t="s">
        <v>5223</v>
      </c>
      <c r="C136" s="1" t="s">
        <v>5224</v>
      </c>
      <c r="D136" s="1" t="s">
        <v>5225</v>
      </c>
      <c r="E136" s="1" t="s">
        <v>4501</v>
      </c>
      <c r="F136" s="1" t="s">
        <v>5226</v>
      </c>
      <c r="G136" s="1" t="s">
        <v>4501</v>
      </c>
      <c r="H136" s="1" t="s">
        <v>5227</v>
      </c>
      <c r="I136" s="1" t="s">
        <v>4501</v>
      </c>
      <c r="J136" s="1" t="s">
        <v>4465</v>
      </c>
      <c r="K136" s="1" t="s">
        <v>4465</v>
      </c>
      <c r="L136" s="1" t="s">
        <v>4465</v>
      </c>
      <c r="M136" s="1" t="s">
        <v>4465</v>
      </c>
      <c r="N136" s="1" t="s">
        <v>4465</v>
      </c>
    </row>
    <row r="137" spans="1:14" x14ac:dyDescent="0.25">
      <c r="A137" s="1" t="s">
        <v>5228</v>
      </c>
      <c r="B137" s="1" t="s">
        <v>5229</v>
      </c>
      <c r="C137" s="1" t="s">
        <v>5230</v>
      </c>
      <c r="D137" s="1" t="s">
        <v>5231</v>
      </c>
      <c r="E137" s="1" t="s">
        <v>4501</v>
      </c>
      <c r="F137" s="1" t="s">
        <v>5232</v>
      </c>
      <c r="G137" s="1" t="s">
        <v>4501</v>
      </c>
      <c r="H137" s="1" t="s">
        <v>5233</v>
      </c>
      <c r="I137" s="1" t="s">
        <v>4501</v>
      </c>
      <c r="J137" s="1" t="s">
        <v>4465</v>
      </c>
      <c r="K137" s="1" t="s">
        <v>4465</v>
      </c>
      <c r="L137" s="1" t="s">
        <v>4465</v>
      </c>
      <c r="M137" s="1" t="s">
        <v>4465</v>
      </c>
      <c r="N137" s="1" t="s">
        <v>4465</v>
      </c>
    </row>
    <row r="138" spans="1:14" x14ac:dyDescent="0.25">
      <c r="A138" s="1" t="s">
        <v>5234</v>
      </c>
      <c r="B138" s="1" t="s">
        <v>5235</v>
      </c>
      <c r="C138" s="1" t="s">
        <v>5236</v>
      </c>
      <c r="D138" s="1" t="s">
        <v>5237</v>
      </c>
      <c r="E138" s="1" t="s">
        <v>4501</v>
      </c>
      <c r="F138" s="1" t="s">
        <v>5238</v>
      </c>
      <c r="G138" s="1" t="s">
        <v>4501</v>
      </c>
      <c r="H138" s="1" t="s">
        <v>5239</v>
      </c>
      <c r="I138" s="1" t="s">
        <v>4501</v>
      </c>
      <c r="J138" s="1" t="s">
        <v>4465</v>
      </c>
      <c r="K138" s="1" t="s">
        <v>4465</v>
      </c>
      <c r="L138" s="1" t="s">
        <v>4465</v>
      </c>
      <c r="M138" s="1" t="s">
        <v>4465</v>
      </c>
      <c r="N138" s="1" t="s">
        <v>4465</v>
      </c>
    </row>
    <row r="139" spans="1:14" x14ac:dyDescent="0.25">
      <c r="A139" s="1" t="s">
        <v>5240</v>
      </c>
      <c r="B139" s="1" t="s">
        <v>5241</v>
      </c>
      <c r="C139" s="1" t="s">
        <v>5242</v>
      </c>
      <c r="D139" s="1" t="s">
        <v>5243</v>
      </c>
      <c r="E139" s="1" t="s">
        <v>4501</v>
      </c>
      <c r="F139" s="1" t="s">
        <v>5037</v>
      </c>
      <c r="G139" s="1" t="s">
        <v>4501</v>
      </c>
      <c r="H139" s="1" t="s">
        <v>5244</v>
      </c>
      <c r="I139" s="1" t="s">
        <v>4501</v>
      </c>
      <c r="J139" s="1" t="s">
        <v>4465</v>
      </c>
      <c r="K139" s="1" t="s">
        <v>4465</v>
      </c>
      <c r="L139" s="1" t="s">
        <v>4465</v>
      </c>
      <c r="M139" s="1" t="s">
        <v>4465</v>
      </c>
      <c r="N139" s="1" t="s">
        <v>4465</v>
      </c>
    </row>
    <row r="140" spans="1:14" x14ac:dyDescent="0.25">
      <c r="A140" s="1" t="s">
        <v>5245</v>
      </c>
      <c r="B140" s="1" t="s">
        <v>5246</v>
      </c>
      <c r="C140" s="1" t="s">
        <v>5247</v>
      </c>
      <c r="D140" s="1" t="s">
        <v>5248</v>
      </c>
      <c r="E140" s="1" t="s">
        <v>4501</v>
      </c>
      <c r="F140" s="1" t="s">
        <v>5249</v>
      </c>
      <c r="G140" s="1" t="s">
        <v>4501</v>
      </c>
      <c r="H140" s="1" t="s">
        <v>5250</v>
      </c>
      <c r="I140" s="1" t="s">
        <v>4501</v>
      </c>
      <c r="J140" s="1" t="s">
        <v>4465</v>
      </c>
      <c r="K140" s="1" t="s">
        <v>4465</v>
      </c>
      <c r="L140" s="1" t="s">
        <v>4465</v>
      </c>
      <c r="M140" s="1" t="s">
        <v>4465</v>
      </c>
      <c r="N140" s="1" t="s">
        <v>4465</v>
      </c>
    </row>
    <row r="141" spans="1:14" x14ac:dyDescent="0.25">
      <c r="A141" s="1" t="s">
        <v>5251</v>
      </c>
      <c r="B141" s="1" t="s">
        <v>5252</v>
      </c>
      <c r="C141" s="1" t="s">
        <v>5253</v>
      </c>
      <c r="D141" s="1" t="s">
        <v>5254</v>
      </c>
      <c r="E141" s="1" t="s">
        <v>4501</v>
      </c>
      <c r="F141" s="1" t="s">
        <v>5255</v>
      </c>
      <c r="G141" s="1" t="s">
        <v>4501</v>
      </c>
      <c r="H141" s="1" t="s">
        <v>5256</v>
      </c>
      <c r="I141" s="1" t="s">
        <v>4501</v>
      </c>
      <c r="J141" s="1" t="s">
        <v>4465</v>
      </c>
      <c r="K141" s="1" t="s">
        <v>4465</v>
      </c>
      <c r="L141" s="1" t="s">
        <v>4465</v>
      </c>
      <c r="M141" s="1" t="s">
        <v>4465</v>
      </c>
      <c r="N141" s="1" t="s">
        <v>4465</v>
      </c>
    </row>
    <row r="142" spans="1:14" x14ac:dyDescent="0.25">
      <c r="A142" s="1" t="s">
        <v>5257</v>
      </c>
      <c r="B142" s="1" t="s">
        <v>5258</v>
      </c>
      <c r="C142" s="1" t="s">
        <v>5259</v>
      </c>
      <c r="D142" s="1" t="s">
        <v>5260</v>
      </c>
      <c r="E142" s="1" t="s">
        <v>4501</v>
      </c>
      <c r="F142" s="1" t="s">
        <v>5261</v>
      </c>
      <c r="G142" s="1" t="s">
        <v>4501</v>
      </c>
      <c r="H142" s="1" t="s">
        <v>5262</v>
      </c>
      <c r="I142" s="1" t="s">
        <v>4501</v>
      </c>
      <c r="J142" s="1" t="s">
        <v>4465</v>
      </c>
      <c r="K142" s="1" t="s">
        <v>4465</v>
      </c>
      <c r="L142" s="1" t="s">
        <v>4465</v>
      </c>
      <c r="M142" s="1" t="s">
        <v>4465</v>
      </c>
      <c r="N142" s="1" t="s">
        <v>4465</v>
      </c>
    </row>
    <row r="143" spans="1:14" x14ac:dyDescent="0.25">
      <c r="A143" s="1" t="s">
        <v>5263</v>
      </c>
      <c r="B143" s="1" t="s">
        <v>5264</v>
      </c>
      <c r="C143" s="1" t="s">
        <v>5265</v>
      </c>
      <c r="D143" s="1" t="s">
        <v>5266</v>
      </c>
      <c r="E143" s="1" t="s">
        <v>4501</v>
      </c>
      <c r="F143" s="1" t="s">
        <v>5267</v>
      </c>
      <c r="G143" s="1" t="s">
        <v>4501</v>
      </c>
      <c r="H143" s="1" t="s">
        <v>5268</v>
      </c>
      <c r="I143" s="1" t="s">
        <v>4501</v>
      </c>
      <c r="J143" s="1" t="s">
        <v>4465</v>
      </c>
      <c r="K143" s="1" t="s">
        <v>4465</v>
      </c>
      <c r="L143" s="1" t="s">
        <v>4465</v>
      </c>
      <c r="M143" s="1" t="s">
        <v>4465</v>
      </c>
      <c r="N143" s="1" t="s">
        <v>4465</v>
      </c>
    </row>
    <row r="144" spans="1:14" x14ac:dyDescent="0.25">
      <c r="A144" s="1" t="s">
        <v>5269</v>
      </c>
      <c r="B144" s="1" t="s">
        <v>5270</v>
      </c>
      <c r="C144" s="1" t="s">
        <v>5271</v>
      </c>
      <c r="D144" s="1" t="s">
        <v>5272</v>
      </c>
      <c r="E144" s="1" t="s">
        <v>4501</v>
      </c>
      <c r="F144" s="1" t="s">
        <v>5273</v>
      </c>
      <c r="G144" s="1" t="s">
        <v>4501</v>
      </c>
      <c r="H144" s="1" t="s">
        <v>5274</v>
      </c>
      <c r="I144" s="1" t="s">
        <v>4501</v>
      </c>
      <c r="J144" s="1" t="s">
        <v>4465</v>
      </c>
      <c r="K144" s="1" t="s">
        <v>4465</v>
      </c>
      <c r="L144" s="1" t="s">
        <v>4465</v>
      </c>
      <c r="M144" s="1" t="s">
        <v>4465</v>
      </c>
      <c r="N144" s="1" t="s">
        <v>4465</v>
      </c>
    </row>
    <row r="145" spans="1:14" x14ac:dyDescent="0.25">
      <c r="A145" s="1" t="s">
        <v>5275</v>
      </c>
      <c r="B145" s="1" t="s">
        <v>5276</v>
      </c>
      <c r="C145" s="1" t="s">
        <v>5277</v>
      </c>
      <c r="D145" s="1" t="s">
        <v>5278</v>
      </c>
      <c r="E145" s="1" t="s">
        <v>4501</v>
      </c>
      <c r="F145" s="1" t="s">
        <v>4653</v>
      </c>
      <c r="G145" s="1" t="s">
        <v>4501</v>
      </c>
      <c r="H145" s="1" t="s">
        <v>5279</v>
      </c>
      <c r="I145" s="1" t="s">
        <v>4501</v>
      </c>
      <c r="J145" s="1" t="s">
        <v>4465</v>
      </c>
      <c r="K145" s="1" t="s">
        <v>4465</v>
      </c>
      <c r="L145" s="1" t="s">
        <v>4465</v>
      </c>
      <c r="M145" s="1" t="s">
        <v>4465</v>
      </c>
      <c r="N145" s="1" t="s">
        <v>4465</v>
      </c>
    </row>
    <row r="146" spans="1:14" x14ac:dyDescent="0.25">
      <c r="A146" s="1" t="s">
        <v>5280</v>
      </c>
      <c r="B146" s="1" t="s">
        <v>5281</v>
      </c>
      <c r="C146" s="1" t="s">
        <v>5282</v>
      </c>
      <c r="D146" s="1" t="s">
        <v>5283</v>
      </c>
      <c r="E146" s="1" t="s">
        <v>4501</v>
      </c>
      <c r="F146" s="1" t="s">
        <v>5284</v>
      </c>
      <c r="G146" s="1" t="s">
        <v>4501</v>
      </c>
      <c r="H146" s="1" t="s">
        <v>5285</v>
      </c>
      <c r="I146" s="1" t="s">
        <v>4501</v>
      </c>
      <c r="J146" s="1" t="s">
        <v>4465</v>
      </c>
      <c r="K146" s="1" t="s">
        <v>4465</v>
      </c>
      <c r="L146" s="1" t="s">
        <v>4465</v>
      </c>
      <c r="M146" s="1" t="s">
        <v>4465</v>
      </c>
      <c r="N146" s="1" t="s">
        <v>4465</v>
      </c>
    </row>
    <row r="147" spans="1:14" x14ac:dyDescent="0.25">
      <c r="A147" s="1" t="s">
        <v>5286</v>
      </c>
      <c r="B147" s="1" t="s">
        <v>5287</v>
      </c>
      <c r="C147" s="1" t="s">
        <v>5288</v>
      </c>
      <c r="D147" s="1" t="s">
        <v>5289</v>
      </c>
      <c r="E147" s="1" t="s">
        <v>4501</v>
      </c>
      <c r="F147" s="1" t="s">
        <v>5290</v>
      </c>
      <c r="G147" s="1" t="s">
        <v>4501</v>
      </c>
      <c r="H147" s="1" t="s">
        <v>5291</v>
      </c>
      <c r="I147" s="1" t="s">
        <v>4501</v>
      </c>
      <c r="J147" s="1" t="s">
        <v>4465</v>
      </c>
      <c r="K147" s="1" t="s">
        <v>4465</v>
      </c>
      <c r="L147" s="1" t="s">
        <v>4465</v>
      </c>
      <c r="M147" s="1" t="s">
        <v>4465</v>
      </c>
      <c r="N147" s="1" t="s">
        <v>4465</v>
      </c>
    </row>
    <row r="148" spans="1:14" x14ac:dyDescent="0.25">
      <c r="A148" s="1" t="s">
        <v>5292</v>
      </c>
      <c r="B148" s="1" t="s">
        <v>5293</v>
      </c>
      <c r="C148" s="1" t="s">
        <v>5294</v>
      </c>
      <c r="D148" s="1" t="s">
        <v>5295</v>
      </c>
      <c r="E148" s="1" t="s">
        <v>4501</v>
      </c>
      <c r="F148" s="1" t="s">
        <v>4729</v>
      </c>
      <c r="G148" s="1" t="s">
        <v>4501</v>
      </c>
      <c r="H148" s="1" t="s">
        <v>5296</v>
      </c>
      <c r="I148" s="1" t="s">
        <v>4501</v>
      </c>
      <c r="J148" s="1" t="s">
        <v>4465</v>
      </c>
      <c r="K148" s="1" t="s">
        <v>4465</v>
      </c>
      <c r="L148" s="1" t="s">
        <v>4465</v>
      </c>
      <c r="M148" s="1" t="s">
        <v>4465</v>
      </c>
      <c r="N148" s="1" t="s">
        <v>4465</v>
      </c>
    </row>
    <row r="149" spans="1:14" x14ac:dyDescent="0.25">
      <c r="A149" s="1" t="s">
        <v>5297</v>
      </c>
      <c r="B149" s="1" t="s">
        <v>5298</v>
      </c>
      <c r="C149" s="1" t="s">
        <v>5299</v>
      </c>
      <c r="D149" s="1" t="s">
        <v>5300</v>
      </c>
      <c r="E149" s="1" t="s">
        <v>4501</v>
      </c>
      <c r="F149" s="1" t="s">
        <v>5301</v>
      </c>
      <c r="G149" s="1" t="s">
        <v>4501</v>
      </c>
      <c r="H149" s="1" t="s">
        <v>5302</v>
      </c>
      <c r="I149" s="1" t="s">
        <v>4501</v>
      </c>
      <c r="J149" s="1" t="s">
        <v>4465</v>
      </c>
      <c r="K149" s="1" t="s">
        <v>4465</v>
      </c>
      <c r="L149" s="1" t="s">
        <v>4465</v>
      </c>
      <c r="M149" s="1" t="s">
        <v>4465</v>
      </c>
      <c r="N149" s="1" t="s">
        <v>4465</v>
      </c>
    </row>
    <row r="150" spans="1:14" x14ac:dyDescent="0.25">
      <c r="A150" s="1" t="s">
        <v>5303</v>
      </c>
      <c r="B150" s="1" t="s">
        <v>5304</v>
      </c>
      <c r="C150" s="1" t="s">
        <v>5305</v>
      </c>
      <c r="D150" s="1" t="s">
        <v>5306</v>
      </c>
      <c r="E150" s="1" t="s">
        <v>4501</v>
      </c>
      <c r="F150" s="1" t="s">
        <v>5307</v>
      </c>
      <c r="G150" s="1" t="s">
        <v>4501</v>
      </c>
      <c r="H150" s="1" t="s">
        <v>5308</v>
      </c>
      <c r="I150" s="1" t="s">
        <v>4501</v>
      </c>
      <c r="J150" s="1" t="s">
        <v>4465</v>
      </c>
      <c r="K150" s="1" t="s">
        <v>4465</v>
      </c>
      <c r="L150" s="1" t="s">
        <v>4465</v>
      </c>
      <c r="M150" s="1" t="s">
        <v>4465</v>
      </c>
      <c r="N150" s="1" t="s">
        <v>4465</v>
      </c>
    </row>
    <row r="151" spans="1:14" x14ac:dyDescent="0.25">
      <c r="A151" s="1" t="s">
        <v>5309</v>
      </c>
      <c r="B151" s="1" t="s">
        <v>5310</v>
      </c>
      <c r="C151" s="1" t="s">
        <v>5311</v>
      </c>
      <c r="D151" s="1" t="s">
        <v>5312</v>
      </c>
      <c r="E151" s="1" t="s">
        <v>4501</v>
      </c>
      <c r="F151" s="1" t="s">
        <v>5313</v>
      </c>
      <c r="G151" s="1" t="s">
        <v>4501</v>
      </c>
      <c r="H151" s="1" t="s">
        <v>5314</v>
      </c>
      <c r="I151" s="1" t="s">
        <v>4501</v>
      </c>
      <c r="J151" s="1" t="s">
        <v>4465</v>
      </c>
      <c r="K151" s="1" t="s">
        <v>4465</v>
      </c>
      <c r="L151" s="1" t="s">
        <v>4465</v>
      </c>
      <c r="M151" s="1" t="s">
        <v>4465</v>
      </c>
      <c r="N151" s="1" t="s">
        <v>4465</v>
      </c>
    </row>
    <row r="152" spans="1:14" x14ac:dyDescent="0.25">
      <c r="A152" s="1" t="s">
        <v>5315</v>
      </c>
      <c r="B152" s="1" t="s">
        <v>5316</v>
      </c>
      <c r="C152" s="1" t="s">
        <v>5317</v>
      </c>
      <c r="D152" s="1" t="s">
        <v>5318</v>
      </c>
      <c r="E152" s="1" t="s">
        <v>4501</v>
      </c>
      <c r="F152" s="1" t="s">
        <v>4907</v>
      </c>
      <c r="G152" s="1" t="s">
        <v>4501</v>
      </c>
      <c r="H152" s="1" t="s">
        <v>5319</v>
      </c>
      <c r="I152" s="1" t="s">
        <v>4501</v>
      </c>
      <c r="J152" s="1" t="s">
        <v>4465</v>
      </c>
      <c r="K152" s="1" t="s">
        <v>4465</v>
      </c>
      <c r="L152" s="1" t="s">
        <v>4465</v>
      </c>
      <c r="M152" s="1" t="s">
        <v>4465</v>
      </c>
      <c r="N152" s="1" t="s">
        <v>4465</v>
      </c>
    </row>
    <row r="153" spans="1:14" x14ac:dyDescent="0.25">
      <c r="A153" s="1" t="s">
        <v>5320</v>
      </c>
      <c r="B153" s="1" t="s">
        <v>5321</v>
      </c>
      <c r="C153" s="1" t="s">
        <v>5322</v>
      </c>
      <c r="D153" s="1" t="s">
        <v>5323</v>
      </c>
      <c r="E153" s="1" t="s">
        <v>4501</v>
      </c>
      <c r="F153" s="1" t="s">
        <v>5324</v>
      </c>
      <c r="G153" s="1" t="s">
        <v>4501</v>
      </c>
      <c r="H153" s="1" t="s">
        <v>5325</v>
      </c>
      <c r="I153" s="1" t="s">
        <v>4501</v>
      </c>
      <c r="J153" s="1" t="s">
        <v>4465</v>
      </c>
      <c r="K153" s="1" t="s">
        <v>4465</v>
      </c>
      <c r="L153" s="1" t="s">
        <v>4465</v>
      </c>
      <c r="M153" s="1" t="s">
        <v>4465</v>
      </c>
      <c r="N153" s="1" t="s">
        <v>4465</v>
      </c>
    </row>
    <row r="154" spans="1:14" x14ac:dyDescent="0.25">
      <c r="A154" s="1" t="s">
        <v>5326</v>
      </c>
      <c r="B154" s="1" t="s">
        <v>5327</v>
      </c>
      <c r="C154" s="1" t="s">
        <v>5328</v>
      </c>
      <c r="D154" s="1" t="s">
        <v>5329</v>
      </c>
      <c r="E154" s="1" t="s">
        <v>4501</v>
      </c>
      <c r="F154" s="1" t="s">
        <v>5330</v>
      </c>
      <c r="G154" s="1" t="s">
        <v>4501</v>
      </c>
      <c r="H154" s="1" t="s">
        <v>5331</v>
      </c>
      <c r="I154" s="1" t="s">
        <v>4501</v>
      </c>
      <c r="J154" s="1" t="s">
        <v>4465</v>
      </c>
      <c r="K154" s="1" t="s">
        <v>4465</v>
      </c>
      <c r="L154" s="1" t="s">
        <v>4465</v>
      </c>
      <c r="M154" s="1" t="s">
        <v>4465</v>
      </c>
      <c r="N154" s="1" t="s">
        <v>4465</v>
      </c>
    </row>
    <row r="155" spans="1:14" x14ac:dyDescent="0.25">
      <c r="A155" s="1" t="s">
        <v>5332</v>
      </c>
      <c r="B155" s="1" t="s">
        <v>5333</v>
      </c>
      <c r="C155" s="1" t="s">
        <v>5334</v>
      </c>
      <c r="D155" s="1" t="s">
        <v>5335</v>
      </c>
      <c r="E155" s="1" t="s">
        <v>4501</v>
      </c>
      <c r="F155" s="1" t="s">
        <v>5313</v>
      </c>
      <c r="G155" s="1" t="s">
        <v>4501</v>
      </c>
      <c r="H155" s="1" t="s">
        <v>5336</v>
      </c>
      <c r="I155" s="1" t="s">
        <v>4501</v>
      </c>
      <c r="J155" s="1" t="s">
        <v>4465</v>
      </c>
      <c r="K155" s="1" t="s">
        <v>4465</v>
      </c>
      <c r="L155" s="1" t="s">
        <v>4465</v>
      </c>
      <c r="M155" s="1" t="s">
        <v>4465</v>
      </c>
      <c r="N155" s="1" t="s">
        <v>4465</v>
      </c>
    </row>
    <row r="156" spans="1:14" x14ac:dyDescent="0.25">
      <c r="A156" s="1" t="s">
        <v>5337</v>
      </c>
      <c r="B156" s="1" t="s">
        <v>5338</v>
      </c>
      <c r="C156" s="1" t="s">
        <v>5339</v>
      </c>
      <c r="D156" s="1" t="s">
        <v>5340</v>
      </c>
      <c r="E156" s="1" t="s">
        <v>4501</v>
      </c>
      <c r="F156" s="1" t="s">
        <v>5313</v>
      </c>
      <c r="G156" s="1" t="s">
        <v>4501</v>
      </c>
      <c r="H156" s="1" t="s">
        <v>5341</v>
      </c>
      <c r="I156" s="1" t="s">
        <v>4501</v>
      </c>
      <c r="J156" s="1" t="s">
        <v>4465</v>
      </c>
      <c r="K156" s="1" t="s">
        <v>4465</v>
      </c>
      <c r="L156" s="1" t="s">
        <v>4465</v>
      </c>
      <c r="M156" s="1" t="s">
        <v>4465</v>
      </c>
      <c r="N156" s="1" t="s">
        <v>4465</v>
      </c>
    </row>
    <row r="157" spans="1:14" x14ac:dyDescent="0.25">
      <c r="A157" s="1" t="s">
        <v>5342</v>
      </c>
      <c r="B157" s="1" t="s">
        <v>5343</v>
      </c>
      <c r="C157" s="1" t="s">
        <v>5344</v>
      </c>
      <c r="D157" s="1" t="s">
        <v>5345</v>
      </c>
      <c r="E157" s="1" t="s">
        <v>4501</v>
      </c>
      <c r="F157" s="1" t="s">
        <v>4883</v>
      </c>
      <c r="G157" s="1" t="s">
        <v>4501</v>
      </c>
      <c r="H157" s="1" t="s">
        <v>5346</v>
      </c>
      <c r="I157" s="1" t="s">
        <v>4501</v>
      </c>
      <c r="J157" s="1" t="s">
        <v>4465</v>
      </c>
      <c r="K157" s="1" t="s">
        <v>4465</v>
      </c>
      <c r="L157" s="1" t="s">
        <v>4465</v>
      </c>
      <c r="M157" s="1" t="s">
        <v>4465</v>
      </c>
      <c r="N157" s="1" t="s">
        <v>4465</v>
      </c>
    </row>
    <row r="158" spans="1:14" x14ac:dyDescent="0.25">
      <c r="A158" s="1" t="s">
        <v>5347</v>
      </c>
      <c r="B158" s="1" t="s">
        <v>5348</v>
      </c>
      <c r="C158" s="1" t="s">
        <v>5349</v>
      </c>
      <c r="D158" s="1" t="s">
        <v>5350</v>
      </c>
      <c r="E158" s="1" t="s">
        <v>4501</v>
      </c>
      <c r="F158" s="1" t="s">
        <v>4712</v>
      </c>
      <c r="G158" s="1" t="s">
        <v>4501</v>
      </c>
      <c r="H158" s="1" t="s">
        <v>5351</v>
      </c>
      <c r="I158" s="1" t="s">
        <v>4501</v>
      </c>
      <c r="J158" s="1" t="s">
        <v>4465</v>
      </c>
      <c r="K158" s="1" t="s">
        <v>4465</v>
      </c>
      <c r="L158" s="1" t="s">
        <v>4465</v>
      </c>
      <c r="M158" s="1" t="s">
        <v>4465</v>
      </c>
      <c r="N158" s="1" t="s">
        <v>4465</v>
      </c>
    </row>
    <row r="159" spans="1:14" x14ac:dyDescent="0.25">
      <c r="A159" s="1" t="s">
        <v>5352</v>
      </c>
      <c r="B159" s="1" t="s">
        <v>5353</v>
      </c>
      <c r="C159" s="1" t="s">
        <v>5354</v>
      </c>
      <c r="D159" s="1" t="s">
        <v>5355</v>
      </c>
      <c r="E159" s="1" t="s">
        <v>4501</v>
      </c>
      <c r="F159" s="1" t="s">
        <v>5356</v>
      </c>
      <c r="G159" s="1" t="s">
        <v>4501</v>
      </c>
      <c r="H159" s="1" t="s">
        <v>5357</v>
      </c>
      <c r="I159" s="1" t="s">
        <v>4501</v>
      </c>
      <c r="J159" s="1" t="s">
        <v>4465</v>
      </c>
      <c r="K159" s="1" t="s">
        <v>4465</v>
      </c>
      <c r="L159" s="1" t="s">
        <v>4465</v>
      </c>
      <c r="M159" s="1" t="s">
        <v>4465</v>
      </c>
      <c r="N159" s="1" t="s">
        <v>4465</v>
      </c>
    </row>
    <row r="160" spans="1:14" x14ac:dyDescent="0.25">
      <c r="A160" s="1" t="s">
        <v>5358</v>
      </c>
      <c r="B160" s="1" t="s">
        <v>5359</v>
      </c>
      <c r="C160" s="1" t="s">
        <v>5360</v>
      </c>
      <c r="D160" s="1" t="s">
        <v>5361</v>
      </c>
      <c r="E160" s="1" t="s">
        <v>4501</v>
      </c>
      <c r="F160" s="1" t="s">
        <v>5089</v>
      </c>
      <c r="G160" s="1" t="s">
        <v>4501</v>
      </c>
      <c r="H160" s="1" t="s">
        <v>5362</v>
      </c>
      <c r="I160" s="1" t="s">
        <v>4501</v>
      </c>
      <c r="J160" s="1" t="s">
        <v>4465</v>
      </c>
      <c r="K160" s="1" t="s">
        <v>4465</v>
      </c>
      <c r="L160" s="1" t="s">
        <v>4465</v>
      </c>
      <c r="M160" s="1" t="s">
        <v>4465</v>
      </c>
      <c r="N160" s="1" t="s">
        <v>4465</v>
      </c>
    </row>
    <row r="161" spans="1:14" x14ac:dyDescent="0.25">
      <c r="A161" s="1" t="s">
        <v>5363</v>
      </c>
      <c r="B161" s="1" t="s">
        <v>5364</v>
      </c>
      <c r="C161" s="1" t="s">
        <v>5365</v>
      </c>
      <c r="D161" s="1" t="s">
        <v>5366</v>
      </c>
      <c r="E161" s="1" t="s">
        <v>4501</v>
      </c>
      <c r="F161" s="1" t="s">
        <v>5367</v>
      </c>
      <c r="G161" s="1" t="s">
        <v>4501</v>
      </c>
      <c r="H161" s="1" t="s">
        <v>5368</v>
      </c>
      <c r="I161" s="1" t="s">
        <v>4501</v>
      </c>
      <c r="J161" s="1" t="s">
        <v>4465</v>
      </c>
      <c r="K161" s="1" t="s">
        <v>4465</v>
      </c>
      <c r="L161" s="1" t="s">
        <v>4465</v>
      </c>
      <c r="M161" s="1" t="s">
        <v>4465</v>
      </c>
      <c r="N161" s="1" t="s">
        <v>4465</v>
      </c>
    </row>
    <row r="162" spans="1:14" x14ac:dyDescent="0.25">
      <c r="A162" s="1" t="s">
        <v>5369</v>
      </c>
      <c r="B162" s="1" t="s">
        <v>5370</v>
      </c>
      <c r="C162" s="1" t="s">
        <v>5371</v>
      </c>
      <c r="D162" s="1" t="s">
        <v>5372</v>
      </c>
      <c r="E162" s="1" t="s">
        <v>4501</v>
      </c>
      <c r="F162" s="1" t="s">
        <v>5284</v>
      </c>
      <c r="G162" s="1" t="s">
        <v>4501</v>
      </c>
      <c r="H162" s="1" t="s">
        <v>5373</v>
      </c>
      <c r="I162" s="1" t="s">
        <v>4501</v>
      </c>
      <c r="J162" s="1" t="s">
        <v>4465</v>
      </c>
      <c r="K162" s="1" t="s">
        <v>4465</v>
      </c>
      <c r="L162" s="1" t="s">
        <v>4465</v>
      </c>
      <c r="M162" s="1" t="s">
        <v>4465</v>
      </c>
      <c r="N162" s="1" t="s">
        <v>4465</v>
      </c>
    </row>
    <row r="163" spans="1:14" x14ac:dyDescent="0.25">
      <c r="A163" s="1" t="s">
        <v>5374</v>
      </c>
      <c r="B163" s="1" t="s">
        <v>5375</v>
      </c>
      <c r="C163" s="1" t="s">
        <v>5376</v>
      </c>
      <c r="D163" s="1" t="s">
        <v>5377</v>
      </c>
      <c r="E163" s="1" t="s">
        <v>4501</v>
      </c>
      <c r="F163" s="1" t="s">
        <v>4653</v>
      </c>
      <c r="G163" s="1" t="s">
        <v>4501</v>
      </c>
      <c r="H163" s="1" t="s">
        <v>5378</v>
      </c>
      <c r="I163" s="1" t="s">
        <v>4501</v>
      </c>
      <c r="J163" s="1" t="s">
        <v>4465</v>
      </c>
      <c r="K163" s="1" t="s">
        <v>4465</v>
      </c>
      <c r="L163" s="1" t="s">
        <v>4465</v>
      </c>
      <c r="M163" s="1" t="s">
        <v>4465</v>
      </c>
      <c r="N163" s="1" t="s">
        <v>4465</v>
      </c>
    </row>
    <row r="164" spans="1:14" x14ac:dyDescent="0.25">
      <c r="A164" s="1" t="s">
        <v>5379</v>
      </c>
      <c r="B164" s="1" t="s">
        <v>5380</v>
      </c>
      <c r="C164" s="1" t="s">
        <v>5381</v>
      </c>
      <c r="D164" s="1" t="s">
        <v>5382</v>
      </c>
      <c r="E164" s="1" t="s">
        <v>4501</v>
      </c>
      <c r="F164" s="1" t="s">
        <v>5383</v>
      </c>
      <c r="G164" s="1" t="s">
        <v>4501</v>
      </c>
      <c r="H164" s="1" t="s">
        <v>5384</v>
      </c>
      <c r="I164" s="1" t="s">
        <v>4501</v>
      </c>
      <c r="J164" s="1" t="s">
        <v>4465</v>
      </c>
      <c r="K164" s="1" t="s">
        <v>4465</v>
      </c>
      <c r="L164" s="1" t="s">
        <v>4465</v>
      </c>
      <c r="M164" s="1" t="s">
        <v>4465</v>
      </c>
      <c r="N164" s="1" t="s">
        <v>4465</v>
      </c>
    </row>
    <row r="165" spans="1:14" x14ac:dyDescent="0.25">
      <c r="A165" s="1" t="s">
        <v>5385</v>
      </c>
      <c r="B165" s="1" t="s">
        <v>5386</v>
      </c>
      <c r="C165" s="1" t="s">
        <v>5387</v>
      </c>
      <c r="D165" s="1" t="s">
        <v>5388</v>
      </c>
      <c r="E165" s="1" t="s">
        <v>4501</v>
      </c>
      <c r="F165" s="1" t="s">
        <v>5389</v>
      </c>
      <c r="G165" s="1" t="s">
        <v>4501</v>
      </c>
      <c r="H165" s="1" t="s">
        <v>5390</v>
      </c>
      <c r="I165" s="1" t="s">
        <v>4501</v>
      </c>
      <c r="J165" s="1" t="s">
        <v>4465</v>
      </c>
      <c r="K165" s="1" t="s">
        <v>4465</v>
      </c>
      <c r="L165" s="1" t="s">
        <v>4465</v>
      </c>
      <c r="M165" s="1" t="s">
        <v>4465</v>
      </c>
      <c r="N165" s="1" t="s">
        <v>4465</v>
      </c>
    </row>
    <row r="166" spans="1:14" x14ac:dyDescent="0.25">
      <c r="A166" s="1" t="s">
        <v>5391</v>
      </c>
      <c r="B166" s="1" t="s">
        <v>5392</v>
      </c>
      <c r="C166" s="1" t="s">
        <v>5393</v>
      </c>
      <c r="D166" s="1" t="s">
        <v>5394</v>
      </c>
      <c r="E166" s="1" t="s">
        <v>4501</v>
      </c>
      <c r="F166" s="1" t="s">
        <v>4641</v>
      </c>
      <c r="G166" s="1" t="s">
        <v>4501</v>
      </c>
      <c r="H166" s="1" t="s">
        <v>5395</v>
      </c>
      <c r="I166" s="1" t="s">
        <v>4501</v>
      </c>
      <c r="J166" s="1" t="s">
        <v>4465</v>
      </c>
      <c r="K166" s="1" t="s">
        <v>4465</v>
      </c>
      <c r="L166" s="1" t="s">
        <v>4465</v>
      </c>
      <c r="M166" s="1" t="s">
        <v>4465</v>
      </c>
      <c r="N166" s="1" t="s">
        <v>4465</v>
      </c>
    </row>
    <row r="167" spans="1:14" x14ac:dyDescent="0.25">
      <c r="A167" s="1" t="s">
        <v>5396</v>
      </c>
      <c r="B167" s="1" t="s">
        <v>5397</v>
      </c>
      <c r="C167" s="1" t="s">
        <v>5398</v>
      </c>
      <c r="D167" s="1" t="s">
        <v>5399</v>
      </c>
      <c r="E167" s="1" t="s">
        <v>4501</v>
      </c>
      <c r="F167" s="1" t="s">
        <v>5400</v>
      </c>
      <c r="G167" s="1" t="s">
        <v>4501</v>
      </c>
      <c r="H167" s="1" t="s">
        <v>5401</v>
      </c>
      <c r="I167" s="1" t="s">
        <v>4501</v>
      </c>
      <c r="J167" s="1" t="s">
        <v>4465</v>
      </c>
      <c r="K167" s="1" t="s">
        <v>4465</v>
      </c>
      <c r="L167" s="1" t="s">
        <v>4465</v>
      </c>
      <c r="M167" s="1" t="s">
        <v>4465</v>
      </c>
      <c r="N167" s="1" t="s">
        <v>4465</v>
      </c>
    </row>
    <row r="168" spans="1:14" x14ac:dyDescent="0.25">
      <c r="A168" s="1" t="s">
        <v>5402</v>
      </c>
      <c r="B168" s="1" t="s">
        <v>5403</v>
      </c>
      <c r="C168" s="1" t="s">
        <v>5404</v>
      </c>
      <c r="D168" s="1" t="s">
        <v>5405</v>
      </c>
      <c r="E168" s="1" t="s">
        <v>4501</v>
      </c>
      <c r="F168" s="1" t="s">
        <v>5406</v>
      </c>
      <c r="G168" s="1" t="s">
        <v>4501</v>
      </c>
      <c r="H168" s="1" t="s">
        <v>5407</v>
      </c>
      <c r="I168" s="1" t="s">
        <v>4501</v>
      </c>
      <c r="J168" s="1" t="s">
        <v>4465</v>
      </c>
      <c r="K168" s="1" t="s">
        <v>4465</v>
      </c>
      <c r="L168" s="1" t="s">
        <v>4465</v>
      </c>
      <c r="M168" s="1" t="s">
        <v>4465</v>
      </c>
      <c r="N168" s="1" t="s">
        <v>4465</v>
      </c>
    </row>
    <row r="169" spans="1:14" x14ac:dyDescent="0.25">
      <c r="A169" s="1" t="s">
        <v>5408</v>
      </c>
      <c r="B169" s="1" t="s">
        <v>5409</v>
      </c>
      <c r="C169" s="1" t="s">
        <v>5410</v>
      </c>
      <c r="D169" s="1" t="s">
        <v>5411</v>
      </c>
      <c r="E169" s="1" t="s">
        <v>4501</v>
      </c>
      <c r="F169" s="1" t="s">
        <v>4617</v>
      </c>
      <c r="G169" s="1" t="s">
        <v>4501</v>
      </c>
      <c r="H169" s="1" t="s">
        <v>5412</v>
      </c>
      <c r="I169" s="1" t="s">
        <v>4501</v>
      </c>
      <c r="J169" s="1" t="s">
        <v>4465</v>
      </c>
      <c r="K169" s="1" t="s">
        <v>4465</v>
      </c>
      <c r="L169" s="1" t="s">
        <v>4465</v>
      </c>
      <c r="M169" s="1" t="s">
        <v>4465</v>
      </c>
      <c r="N169" s="1" t="s">
        <v>4465</v>
      </c>
    </row>
    <row r="170" spans="1:14" x14ac:dyDescent="0.25">
      <c r="A170" s="1" t="s">
        <v>5413</v>
      </c>
      <c r="B170" s="1" t="s">
        <v>5414</v>
      </c>
      <c r="C170" s="1" t="s">
        <v>5415</v>
      </c>
      <c r="D170" s="1" t="s">
        <v>5416</v>
      </c>
      <c r="E170" s="1" t="s">
        <v>4501</v>
      </c>
      <c r="F170" s="1" t="s">
        <v>5417</v>
      </c>
      <c r="G170" s="1" t="s">
        <v>4501</v>
      </c>
      <c r="H170" s="1" t="s">
        <v>5418</v>
      </c>
      <c r="I170" s="1" t="s">
        <v>4501</v>
      </c>
      <c r="J170" s="1" t="s">
        <v>4465</v>
      </c>
      <c r="K170" s="1" t="s">
        <v>4465</v>
      </c>
      <c r="L170" s="1" t="s">
        <v>4465</v>
      </c>
      <c r="M170" s="1" t="s">
        <v>4465</v>
      </c>
      <c r="N170" s="1" t="s">
        <v>4465</v>
      </c>
    </row>
    <row r="171" spans="1:14" x14ac:dyDescent="0.25">
      <c r="A171" s="1" t="s">
        <v>5419</v>
      </c>
      <c r="B171" s="1" t="s">
        <v>5420</v>
      </c>
      <c r="C171" s="1" t="s">
        <v>5421</v>
      </c>
      <c r="D171" s="1" t="s">
        <v>5422</v>
      </c>
      <c r="E171" s="1" t="s">
        <v>4501</v>
      </c>
      <c r="F171" s="1" t="s">
        <v>5423</v>
      </c>
      <c r="G171" s="1" t="s">
        <v>4501</v>
      </c>
      <c r="H171" s="1" t="s">
        <v>5424</v>
      </c>
      <c r="I171" s="1" t="s">
        <v>4501</v>
      </c>
      <c r="J171" s="1" t="s">
        <v>4465</v>
      </c>
      <c r="K171" s="1" t="s">
        <v>4465</v>
      </c>
      <c r="L171" s="1" t="s">
        <v>4465</v>
      </c>
      <c r="M171" s="1" t="s">
        <v>4465</v>
      </c>
      <c r="N171" s="1" t="s">
        <v>4465</v>
      </c>
    </row>
    <row r="172" spans="1:14" x14ac:dyDescent="0.25">
      <c r="A172" s="1" t="s">
        <v>5425</v>
      </c>
      <c r="B172" s="1" t="s">
        <v>5426</v>
      </c>
      <c r="C172" s="1" t="s">
        <v>5427</v>
      </c>
      <c r="D172" s="1" t="s">
        <v>5428</v>
      </c>
      <c r="E172" s="1" t="s">
        <v>4501</v>
      </c>
      <c r="F172" s="1" t="s">
        <v>5429</v>
      </c>
      <c r="G172" s="1" t="s">
        <v>4501</v>
      </c>
      <c r="H172" s="1" t="s">
        <v>5430</v>
      </c>
      <c r="I172" s="1" t="s">
        <v>4501</v>
      </c>
      <c r="J172" s="1" t="s">
        <v>4465</v>
      </c>
      <c r="K172" s="1" t="s">
        <v>4465</v>
      </c>
      <c r="L172" s="1" t="s">
        <v>4465</v>
      </c>
      <c r="M172" s="1" t="s">
        <v>4465</v>
      </c>
      <c r="N172" s="1" t="s">
        <v>4465</v>
      </c>
    </row>
    <row r="173" spans="1:14" x14ac:dyDescent="0.25">
      <c r="A173" s="1" t="s">
        <v>5431</v>
      </c>
      <c r="B173" s="1" t="s">
        <v>5432</v>
      </c>
      <c r="C173" s="1" t="s">
        <v>5433</v>
      </c>
      <c r="D173" s="1" t="s">
        <v>5434</v>
      </c>
      <c r="E173" s="1" t="s">
        <v>4501</v>
      </c>
      <c r="F173" s="1" t="s">
        <v>5435</v>
      </c>
      <c r="G173" s="1" t="s">
        <v>4501</v>
      </c>
      <c r="H173" s="1" t="s">
        <v>5436</v>
      </c>
      <c r="I173" s="1" t="s">
        <v>4501</v>
      </c>
      <c r="J173" s="1" t="s">
        <v>4465</v>
      </c>
      <c r="K173" s="1" t="s">
        <v>4465</v>
      </c>
      <c r="L173" s="1" t="s">
        <v>4465</v>
      </c>
      <c r="M173" s="1" t="s">
        <v>4465</v>
      </c>
      <c r="N173" s="1" t="s">
        <v>4465</v>
      </c>
    </row>
    <row r="174" spans="1:14" x14ac:dyDescent="0.25">
      <c r="A174" s="1" t="s">
        <v>5437</v>
      </c>
      <c r="B174" s="1" t="s">
        <v>5438</v>
      </c>
      <c r="C174" s="1" t="s">
        <v>5439</v>
      </c>
      <c r="D174" s="1" t="s">
        <v>5440</v>
      </c>
      <c r="E174" s="1" t="s">
        <v>4501</v>
      </c>
      <c r="F174" s="1" t="s">
        <v>5441</v>
      </c>
      <c r="G174" s="1" t="s">
        <v>4501</v>
      </c>
      <c r="H174" s="1" t="s">
        <v>5442</v>
      </c>
      <c r="I174" s="1" t="s">
        <v>4501</v>
      </c>
      <c r="J174" s="1" t="s">
        <v>4465</v>
      </c>
      <c r="K174" s="1" t="s">
        <v>4465</v>
      </c>
      <c r="L174" s="1" t="s">
        <v>4465</v>
      </c>
      <c r="M174" s="1" t="s">
        <v>4465</v>
      </c>
      <c r="N174" s="1" t="s">
        <v>4465</v>
      </c>
    </row>
    <row r="175" spans="1:14" x14ac:dyDescent="0.25">
      <c r="A175" s="1" t="s">
        <v>5443</v>
      </c>
      <c r="B175" s="1" t="s">
        <v>5444</v>
      </c>
      <c r="C175" s="1" t="s">
        <v>5445</v>
      </c>
      <c r="D175" s="1" t="s">
        <v>5446</v>
      </c>
      <c r="E175" s="1" t="s">
        <v>4501</v>
      </c>
      <c r="F175" s="1" t="s">
        <v>5447</v>
      </c>
      <c r="G175" s="1" t="s">
        <v>4501</v>
      </c>
      <c r="H175" s="1" t="s">
        <v>5448</v>
      </c>
      <c r="I175" s="1" t="s">
        <v>4501</v>
      </c>
      <c r="J175" s="1" t="s">
        <v>4465</v>
      </c>
      <c r="K175" s="1" t="s">
        <v>4465</v>
      </c>
      <c r="L175" s="1" t="s">
        <v>4465</v>
      </c>
      <c r="M175" s="1" t="s">
        <v>4465</v>
      </c>
      <c r="N175" s="1" t="s">
        <v>4465</v>
      </c>
    </row>
    <row r="176" spans="1:14" x14ac:dyDescent="0.25">
      <c r="A176" s="1" t="s">
        <v>5449</v>
      </c>
      <c r="B176" s="1" t="s">
        <v>5450</v>
      </c>
      <c r="C176" s="1" t="s">
        <v>5451</v>
      </c>
      <c r="D176" s="1" t="s">
        <v>5452</v>
      </c>
      <c r="E176" s="1" t="s">
        <v>4501</v>
      </c>
      <c r="F176" s="1" t="s">
        <v>5453</v>
      </c>
      <c r="G176" s="1" t="s">
        <v>4501</v>
      </c>
      <c r="H176" s="1" t="s">
        <v>5454</v>
      </c>
      <c r="I176" s="1" t="s">
        <v>4501</v>
      </c>
      <c r="J176" s="1" t="s">
        <v>4465</v>
      </c>
      <c r="K176" s="1" t="s">
        <v>4465</v>
      </c>
      <c r="L176" s="1" t="s">
        <v>4465</v>
      </c>
      <c r="M176" s="1" t="s">
        <v>4465</v>
      </c>
      <c r="N176" s="1" t="s">
        <v>4465</v>
      </c>
    </row>
    <row r="177" spans="1:14" x14ac:dyDescent="0.25">
      <c r="A177" s="1" t="s">
        <v>5455</v>
      </c>
      <c r="B177" s="1" t="s">
        <v>5456</v>
      </c>
      <c r="C177" s="1" t="s">
        <v>5457</v>
      </c>
      <c r="D177" s="1" t="s">
        <v>5458</v>
      </c>
      <c r="E177" s="1" t="s">
        <v>4501</v>
      </c>
      <c r="F177" s="1" t="s">
        <v>5406</v>
      </c>
      <c r="G177" s="1" t="s">
        <v>4501</v>
      </c>
      <c r="H177" s="1" t="s">
        <v>5459</v>
      </c>
      <c r="I177" s="1" t="s">
        <v>4501</v>
      </c>
      <c r="J177" s="1" t="s">
        <v>4465</v>
      </c>
      <c r="K177" s="1" t="s">
        <v>4465</v>
      </c>
      <c r="L177" s="1" t="s">
        <v>4465</v>
      </c>
      <c r="M177" s="1" t="s">
        <v>4465</v>
      </c>
      <c r="N177" s="1" t="s">
        <v>4465</v>
      </c>
    </row>
    <row r="178" spans="1:14" x14ac:dyDescent="0.25">
      <c r="A178" s="1" t="s">
        <v>5460</v>
      </c>
      <c r="B178" s="1" t="s">
        <v>5461</v>
      </c>
      <c r="C178" s="1" t="s">
        <v>5462</v>
      </c>
      <c r="D178" s="1" t="s">
        <v>5463</v>
      </c>
      <c r="E178" s="1" t="s">
        <v>4501</v>
      </c>
      <c r="F178" s="1" t="s">
        <v>4629</v>
      </c>
      <c r="G178" s="1" t="s">
        <v>4501</v>
      </c>
      <c r="H178" s="1" t="s">
        <v>5464</v>
      </c>
      <c r="I178" s="1" t="s">
        <v>4501</v>
      </c>
      <c r="J178" s="1" t="s">
        <v>4465</v>
      </c>
      <c r="K178" s="1" t="s">
        <v>4465</v>
      </c>
      <c r="L178" s="1" t="s">
        <v>4465</v>
      </c>
      <c r="M178" s="1" t="s">
        <v>4465</v>
      </c>
      <c r="N178" s="1" t="s">
        <v>4465</v>
      </c>
    </row>
    <row r="179" spans="1:14" x14ac:dyDescent="0.25">
      <c r="A179" s="1" t="s">
        <v>5465</v>
      </c>
      <c r="B179" s="1" t="s">
        <v>5466</v>
      </c>
      <c r="C179" s="1" t="s">
        <v>5467</v>
      </c>
      <c r="D179" s="1" t="s">
        <v>5468</v>
      </c>
      <c r="E179" s="1" t="s">
        <v>4501</v>
      </c>
      <c r="F179" s="1" t="s">
        <v>4765</v>
      </c>
      <c r="G179" s="1" t="s">
        <v>4501</v>
      </c>
      <c r="H179" s="1" t="s">
        <v>5469</v>
      </c>
      <c r="I179" s="1" t="s">
        <v>4501</v>
      </c>
      <c r="J179" s="1" t="s">
        <v>4465</v>
      </c>
      <c r="K179" s="1" t="s">
        <v>4465</v>
      </c>
      <c r="L179" s="1" t="s">
        <v>4465</v>
      </c>
      <c r="M179" s="1" t="s">
        <v>4465</v>
      </c>
      <c r="N179" s="1" t="s">
        <v>4465</v>
      </c>
    </row>
    <row r="180" spans="1:14" x14ac:dyDescent="0.25">
      <c r="A180" s="1" t="s">
        <v>5470</v>
      </c>
      <c r="B180" s="1" t="s">
        <v>5471</v>
      </c>
      <c r="C180" s="1" t="s">
        <v>5472</v>
      </c>
      <c r="D180" s="1" t="s">
        <v>5473</v>
      </c>
      <c r="E180" s="1" t="s">
        <v>4501</v>
      </c>
      <c r="F180" s="1" t="s">
        <v>4759</v>
      </c>
      <c r="G180" s="1" t="s">
        <v>4501</v>
      </c>
      <c r="H180" s="1" t="s">
        <v>5474</v>
      </c>
      <c r="I180" s="1" t="s">
        <v>4501</v>
      </c>
      <c r="J180" s="1" t="s">
        <v>4465</v>
      </c>
      <c r="K180" s="1" t="s">
        <v>4465</v>
      </c>
      <c r="L180" s="1" t="s">
        <v>4465</v>
      </c>
      <c r="M180" s="1" t="s">
        <v>4465</v>
      </c>
      <c r="N180" s="1" t="s">
        <v>4465</v>
      </c>
    </row>
    <row r="181" spans="1:14" x14ac:dyDescent="0.25">
      <c r="A181" s="1" t="s">
        <v>5475</v>
      </c>
      <c r="B181" s="1" t="s">
        <v>5476</v>
      </c>
      <c r="C181" s="1" t="s">
        <v>5477</v>
      </c>
      <c r="D181" s="1" t="s">
        <v>5478</v>
      </c>
      <c r="E181" s="1" t="s">
        <v>4501</v>
      </c>
      <c r="F181" s="1" t="s">
        <v>5273</v>
      </c>
      <c r="G181" s="1" t="s">
        <v>4501</v>
      </c>
      <c r="H181" s="1" t="s">
        <v>5479</v>
      </c>
      <c r="I181" s="1" t="s">
        <v>4501</v>
      </c>
      <c r="J181" s="1" t="s">
        <v>4465</v>
      </c>
      <c r="K181" s="1" t="s">
        <v>4465</v>
      </c>
      <c r="L181" s="1" t="s">
        <v>4465</v>
      </c>
      <c r="M181" s="1" t="s">
        <v>4465</v>
      </c>
      <c r="N181" s="1" t="s">
        <v>4465</v>
      </c>
    </row>
    <row r="182" spans="1:14" x14ac:dyDescent="0.25">
      <c r="A182" s="1" t="s">
        <v>5480</v>
      </c>
      <c r="B182" s="1" t="s">
        <v>5481</v>
      </c>
      <c r="C182" s="1" t="s">
        <v>5482</v>
      </c>
      <c r="D182" s="1" t="s">
        <v>5483</v>
      </c>
      <c r="E182" s="1" t="s">
        <v>4501</v>
      </c>
      <c r="F182" s="1" t="s">
        <v>4653</v>
      </c>
      <c r="G182" s="1" t="s">
        <v>4501</v>
      </c>
      <c r="H182" s="1" t="s">
        <v>5484</v>
      </c>
      <c r="I182" s="1" t="s">
        <v>4501</v>
      </c>
      <c r="J182" s="1" t="s">
        <v>4465</v>
      </c>
      <c r="K182" s="1" t="s">
        <v>4465</v>
      </c>
      <c r="L182" s="1" t="s">
        <v>4465</v>
      </c>
      <c r="M182" s="1" t="s">
        <v>4465</v>
      </c>
      <c r="N182" s="1" t="s">
        <v>4465</v>
      </c>
    </row>
    <row r="183" spans="1:14" x14ac:dyDescent="0.25">
      <c r="A183" s="1" t="s">
        <v>5485</v>
      </c>
      <c r="B183" s="1" t="s">
        <v>5486</v>
      </c>
      <c r="C183" s="1" t="s">
        <v>5487</v>
      </c>
      <c r="D183" s="1" t="s">
        <v>5488</v>
      </c>
      <c r="E183" s="1" t="s">
        <v>4501</v>
      </c>
      <c r="F183" s="1" t="s">
        <v>5367</v>
      </c>
      <c r="G183" s="1" t="s">
        <v>4501</v>
      </c>
      <c r="H183" s="1" t="s">
        <v>5489</v>
      </c>
      <c r="I183" s="1" t="s">
        <v>4501</v>
      </c>
      <c r="J183" s="1" t="s">
        <v>4465</v>
      </c>
      <c r="K183" s="1" t="s">
        <v>4465</v>
      </c>
      <c r="L183" s="1" t="s">
        <v>4465</v>
      </c>
      <c r="M183" s="1" t="s">
        <v>4465</v>
      </c>
      <c r="N183" s="1" t="s">
        <v>4465</v>
      </c>
    </row>
    <row r="184" spans="1:14" x14ac:dyDescent="0.25">
      <c r="A184" s="1" t="s">
        <v>5490</v>
      </c>
      <c r="B184" s="1" t="s">
        <v>5491</v>
      </c>
      <c r="C184" s="1" t="s">
        <v>5492</v>
      </c>
      <c r="D184" s="1" t="s">
        <v>5493</v>
      </c>
      <c r="E184" s="1" t="s">
        <v>4501</v>
      </c>
      <c r="F184" s="1" t="s">
        <v>4872</v>
      </c>
      <c r="G184" s="1" t="s">
        <v>4501</v>
      </c>
      <c r="H184" s="1" t="s">
        <v>5494</v>
      </c>
      <c r="I184" s="1" t="s">
        <v>4501</v>
      </c>
      <c r="J184" s="1" t="s">
        <v>4465</v>
      </c>
      <c r="K184" s="1" t="s">
        <v>4465</v>
      </c>
      <c r="L184" s="1" t="s">
        <v>4465</v>
      </c>
      <c r="M184" s="1" t="s">
        <v>4465</v>
      </c>
      <c r="N184" s="1" t="s">
        <v>4465</v>
      </c>
    </row>
    <row r="185" spans="1:14" x14ac:dyDescent="0.25">
      <c r="A185" s="1" t="s">
        <v>5495</v>
      </c>
      <c r="B185" s="1" t="s">
        <v>5496</v>
      </c>
      <c r="C185" s="1" t="s">
        <v>5497</v>
      </c>
      <c r="D185" s="1" t="s">
        <v>5498</v>
      </c>
      <c r="E185" s="1" t="s">
        <v>4501</v>
      </c>
      <c r="F185" s="1" t="s">
        <v>4942</v>
      </c>
      <c r="G185" s="1" t="s">
        <v>4501</v>
      </c>
      <c r="H185" s="1" t="s">
        <v>5499</v>
      </c>
      <c r="I185" s="1" t="s">
        <v>4501</v>
      </c>
      <c r="J185" s="1" t="s">
        <v>4465</v>
      </c>
      <c r="K185" s="1" t="s">
        <v>4465</v>
      </c>
      <c r="L185" s="1" t="s">
        <v>4465</v>
      </c>
      <c r="M185" s="1" t="s">
        <v>4465</v>
      </c>
      <c r="N185" s="1" t="s">
        <v>4465</v>
      </c>
    </row>
    <row r="186" spans="1:14" x14ac:dyDescent="0.25">
      <c r="A186" s="1" t="s">
        <v>5500</v>
      </c>
      <c r="B186" s="1" t="s">
        <v>5501</v>
      </c>
      <c r="C186" s="1" t="s">
        <v>5502</v>
      </c>
      <c r="D186" s="1" t="s">
        <v>5503</v>
      </c>
      <c r="E186" s="1" t="s">
        <v>4501</v>
      </c>
      <c r="F186" s="1" t="s">
        <v>4883</v>
      </c>
      <c r="G186" s="1" t="s">
        <v>4501</v>
      </c>
      <c r="H186" s="1" t="s">
        <v>5504</v>
      </c>
      <c r="I186" s="1" t="s">
        <v>4501</v>
      </c>
      <c r="J186" s="1" t="s">
        <v>4465</v>
      </c>
      <c r="K186" s="1" t="s">
        <v>4465</v>
      </c>
      <c r="L186" s="1" t="s">
        <v>4465</v>
      </c>
      <c r="M186" s="1" t="s">
        <v>4465</v>
      </c>
      <c r="N186" s="1" t="s">
        <v>4465</v>
      </c>
    </row>
    <row r="187" spans="1:14" x14ac:dyDescent="0.25">
      <c r="A187" s="1" t="s">
        <v>5505</v>
      </c>
      <c r="B187" s="1" t="s">
        <v>5506</v>
      </c>
      <c r="C187" s="1" t="s">
        <v>5507</v>
      </c>
      <c r="D187" s="1" t="s">
        <v>5508</v>
      </c>
      <c r="E187" s="1" t="s">
        <v>4501</v>
      </c>
      <c r="F187" s="1" t="s">
        <v>4677</v>
      </c>
      <c r="G187" s="1" t="s">
        <v>4501</v>
      </c>
      <c r="H187" s="1" t="s">
        <v>5509</v>
      </c>
      <c r="I187" s="1" t="s">
        <v>4501</v>
      </c>
      <c r="J187" s="1" t="s">
        <v>4465</v>
      </c>
      <c r="K187" s="1" t="s">
        <v>4465</v>
      </c>
      <c r="L187" s="1" t="s">
        <v>4465</v>
      </c>
      <c r="M187" s="1" t="s">
        <v>4465</v>
      </c>
      <c r="N187" s="1" t="s">
        <v>4465</v>
      </c>
    </row>
    <row r="188" spans="1:14" x14ac:dyDescent="0.25">
      <c r="A188" s="1" t="s">
        <v>5510</v>
      </c>
      <c r="B188" s="1" t="s">
        <v>5511</v>
      </c>
      <c r="C188" s="1" t="s">
        <v>5512</v>
      </c>
      <c r="D188" s="1" t="s">
        <v>5513</v>
      </c>
      <c r="E188" s="1" t="s">
        <v>4501</v>
      </c>
      <c r="F188" s="1" t="s">
        <v>5100</v>
      </c>
      <c r="G188" s="1" t="s">
        <v>4501</v>
      </c>
      <c r="H188" s="1" t="s">
        <v>5514</v>
      </c>
      <c r="I188" s="1" t="s">
        <v>4501</v>
      </c>
      <c r="J188" s="1" t="s">
        <v>4465</v>
      </c>
      <c r="K188" s="1" t="s">
        <v>4465</v>
      </c>
      <c r="L188" s="1" t="s">
        <v>4465</v>
      </c>
      <c r="M188" s="1" t="s">
        <v>4465</v>
      </c>
      <c r="N188" s="1" t="s">
        <v>4465</v>
      </c>
    </row>
    <row r="189" spans="1:14" x14ac:dyDescent="0.25">
      <c r="A189" s="1" t="s">
        <v>5515</v>
      </c>
      <c r="B189" s="1" t="s">
        <v>5516</v>
      </c>
      <c r="C189" s="1" t="s">
        <v>5517</v>
      </c>
      <c r="D189" s="1" t="s">
        <v>5518</v>
      </c>
      <c r="E189" s="1" t="s">
        <v>4501</v>
      </c>
      <c r="F189" s="1" t="s">
        <v>5121</v>
      </c>
      <c r="G189" s="1" t="s">
        <v>4501</v>
      </c>
      <c r="H189" s="1" t="s">
        <v>5519</v>
      </c>
      <c r="I189" s="1" t="s">
        <v>4501</v>
      </c>
      <c r="J189" s="1" t="s">
        <v>4465</v>
      </c>
      <c r="K189" s="1" t="s">
        <v>4465</v>
      </c>
      <c r="L189" s="1" t="s">
        <v>4465</v>
      </c>
      <c r="M189" s="1" t="s">
        <v>4465</v>
      </c>
      <c r="N189" s="1" t="s">
        <v>4465</v>
      </c>
    </row>
    <row r="190" spans="1:14" x14ac:dyDescent="0.25">
      <c r="A190" s="1" t="s">
        <v>5520</v>
      </c>
      <c r="B190" s="1" t="s">
        <v>5521</v>
      </c>
      <c r="C190" s="1" t="s">
        <v>5522</v>
      </c>
      <c r="D190" s="1" t="s">
        <v>5523</v>
      </c>
      <c r="E190" s="1" t="s">
        <v>4501</v>
      </c>
      <c r="F190" s="1" t="s">
        <v>5330</v>
      </c>
      <c r="G190" s="1" t="s">
        <v>4501</v>
      </c>
      <c r="H190" s="1" t="s">
        <v>5524</v>
      </c>
      <c r="I190" s="1" t="s">
        <v>4501</v>
      </c>
      <c r="J190" s="1" t="s">
        <v>4465</v>
      </c>
      <c r="K190" s="1" t="s">
        <v>4465</v>
      </c>
      <c r="L190" s="1" t="s">
        <v>4465</v>
      </c>
      <c r="M190" s="1" t="s">
        <v>4465</v>
      </c>
      <c r="N190" s="1" t="s">
        <v>4465</v>
      </c>
    </row>
    <row r="191" spans="1:14" x14ac:dyDescent="0.25">
      <c r="A191" s="1" t="s">
        <v>5525</v>
      </c>
      <c r="B191" s="1" t="s">
        <v>5526</v>
      </c>
      <c r="C191" s="1" t="s">
        <v>5527</v>
      </c>
      <c r="D191" s="1" t="s">
        <v>5528</v>
      </c>
      <c r="E191" s="1" t="s">
        <v>4501</v>
      </c>
      <c r="F191" s="1" t="s">
        <v>5100</v>
      </c>
      <c r="G191" s="1" t="s">
        <v>4501</v>
      </c>
      <c r="H191" s="1" t="s">
        <v>5529</v>
      </c>
      <c r="I191" s="1" t="s">
        <v>4501</v>
      </c>
      <c r="J191" s="1" t="s">
        <v>4465</v>
      </c>
      <c r="K191" s="1" t="s">
        <v>4465</v>
      </c>
      <c r="L191" s="1" t="s">
        <v>4465</v>
      </c>
      <c r="M191" s="1" t="s">
        <v>4465</v>
      </c>
      <c r="N191" s="1" t="s">
        <v>4465</v>
      </c>
    </row>
    <row r="192" spans="1:14" x14ac:dyDescent="0.25">
      <c r="A192" s="1" t="s">
        <v>5530</v>
      </c>
      <c r="B192" s="1" t="s">
        <v>5531</v>
      </c>
      <c r="C192" s="1" t="s">
        <v>5532</v>
      </c>
      <c r="D192" s="1" t="s">
        <v>5533</v>
      </c>
      <c r="E192" s="1" t="s">
        <v>4501</v>
      </c>
      <c r="F192" s="1" t="s">
        <v>4913</v>
      </c>
      <c r="G192" s="1" t="s">
        <v>4501</v>
      </c>
      <c r="H192" s="1" t="s">
        <v>5534</v>
      </c>
      <c r="I192" s="1" t="s">
        <v>4501</v>
      </c>
      <c r="J192" s="1" t="s">
        <v>4465</v>
      </c>
      <c r="K192" s="1" t="s">
        <v>4465</v>
      </c>
      <c r="L192" s="1" t="s">
        <v>4465</v>
      </c>
      <c r="M192" s="1" t="s">
        <v>4465</v>
      </c>
      <c r="N192" s="1" t="s">
        <v>4465</v>
      </c>
    </row>
    <row r="193" spans="1:14" x14ac:dyDescent="0.25">
      <c r="A193" s="1" t="s">
        <v>5535</v>
      </c>
      <c r="B193" s="1" t="s">
        <v>5536</v>
      </c>
      <c r="C193" s="1" t="s">
        <v>5537</v>
      </c>
      <c r="D193" s="1" t="s">
        <v>5538</v>
      </c>
      <c r="E193" s="1" t="s">
        <v>4501</v>
      </c>
      <c r="F193" s="1" t="s">
        <v>4712</v>
      </c>
      <c r="G193" s="1" t="s">
        <v>4501</v>
      </c>
      <c r="H193" s="1" t="s">
        <v>5539</v>
      </c>
      <c r="I193" s="1" t="s">
        <v>4501</v>
      </c>
      <c r="J193" s="1" t="s">
        <v>4465</v>
      </c>
      <c r="K193" s="1" t="s">
        <v>4465</v>
      </c>
      <c r="L193" s="1" t="s">
        <v>4465</v>
      </c>
      <c r="M193" s="1" t="s">
        <v>4465</v>
      </c>
      <c r="N193" s="1" t="s">
        <v>4465</v>
      </c>
    </row>
    <row r="194" spans="1:14" x14ac:dyDescent="0.25">
      <c r="A194" s="1" t="s">
        <v>5540</v>
      </c>
      <c r="B194" s="1" t="s">
        <v>5541</v>
      </c>
      <c r="C194" s="1" t="s">
        <v>5542</v>
      </c>
      <c r="D194" s="1" t="s">
        <v>5543</v>
      </c>
      <c r="E194" s="1" t="s">
        <v>4501</v>
      </c>
      <c r="F194" s="1" t="s">
        <v>4936</v>
      </c>
      <c r="G194" s="1" t="s">
        <v>4501</v>
      </c>
      <c r="H194" s="1" t="s">
        <v>5544</v>
      </c>
      <c r="I194" s="1" t="s">
        <v>4501</v>
      </c>
      <c r="J194" s="1" t="s">
        <v>4465</v>
      </c>
      <c r="K194" s="1" t="s">
        <v>4465</v>
      </c>
      <c r="L194" s="1" t="s">
        <v>4465</v>
      </c>
      <c r="M194" s="1" t="s">
        <v>4465</v>
      </c>
      <c r="N194" s="1" t="s">
        <v>4465</v>
      </c>
    </row>
    <row r="195" spans="1:14" x14ac:dyDescent="0.25">
      <c r="A195" s="1" t="s">
        <v>5545</v>
      </c>
      <c r="B195" s="1" t="s">
        <v>5546</v>
      </c>
      <c r="C195" s="1" t="s">
        <v>5547</v>
      </c>
      <c r="D195" s="1" t="s">
        <v>5548</v>
      </c>
      <c r="E195" s="1" t="s">
        <v>4501</v>
      </c>
      <c r="F195" s="1" t="s">
        <v>5356</v>
      </c>
      <c r="G195" s="1" t="s">
        <v>4501</v>
      </c>
      <c r="H195" s="1" t="s">
        <v>5549</v>
      </c>
      <c r="I195" s="1" t="s">
        <v>4501</v>
      </c>
      <c r="J195" s="1" t="s">
        <v>4465</v>
      </c>
      <c r="K195" s="1" t="s">
        <v>4465</v>
      </c>
      <c r="L195" s="1" t="s">
        <v>4465</v>
      </c>
      <c r="M195" s="1" t="s">
        <v>4465</v>
      </c>
      <c r="N195" s="1" t="s">
        <v>4465</v>
      </c>
    </row>
    <row r="196" spans="1:14" x14ac:dyDescent="0.25">
      <c r="A196" s="1" t="s">
        <v>5550</v>
      </c>
      <c r="B196" s="1" t="s">
        <v>5551</v>
      </c>
      <c r="C196" s="1" t="s">
        <v>5552</v>
      </c>
      <c r="D196" s="1" t="s">
        <v>5553</v>
      </c>
      <c r="E196" s="1" t="s">
        <v>4501</v>
      </c>
      <c r="F196" s="1" t="s">
        <v>5356</v>
      </c>
      <c r="G196" s="1" t="s">
        <v>4501</v>
      </c>
      <c r="H196" s="1" t="s">
        <v>5554</v>
      </c>
      <c r="I196" s="1" t="s">
        <v>4501</v>
      </c>
      <c r="J196" s="1" t="s">
        <v>4465</v>
      </c>
      <c r="K196" s="1" t="s">
        <v>4465</v>
      </c>
      <c r="L196" s="1" t="s">
        <v>4465</v>
      </c>
      <c r="M196" s="1" t="s">
        <v>4465</v>
      </c>
      <c r="N196" s="1" t="s">
        <v>4465</v>
      </c>
    </row>
    <row r="197" spans="1:14" x14ac:dyDescent="0.25">
      <c r="A197" s="1" t="s">
        <v>5555</v>
      </c>
      <c r="B197" s="1" t="s">
        <v>5556</v>
      </c>
      <c r="C197" s="1" t="s">
        <v>5557</v>
      </c>
      <c r="D197" s="1" t="s">
        <v>5558</v>
      </c>
      <c r="E197" s="1" t="s">
        <v>4501</v>
      </c>
      <c r="F197" s="1" t="s">
        <v>5367</v>
      </c>
      <c r="G197" s="1" t="s">
        <v>4501</v>
      </c>
      <c r="H197" s="1" t="s">
        <v>5559</v>
      </c>
      <c r="I197" s="1" t="s">
        <v>4501</v>
      </c>
      <c r="J197" s="1" t="s">
        <v>4465</v>
      </c>
      <c r="K197" s="1" t="s">
        <v>4465</v>
      </c>
      <c r="L197" s="1" t="s">
        <v>4465</v>
      </c>
      <c r="M197" s="1" t="s">
        <v>4465</v>
      </c>
      <c r="N197" s="1" t="s">
        <v>4465</v>
      </c>
    </row>
    <row r="198" spans="1:14" x14ac:dyDescent="0.25">
      <c r="A198" s="1" t="s">
        <v>5560</v>
      </c>
      <c r="B198" s="1" t="s">
        <v>5561</v>
      </c>
      <c r="C198" s="1" t="s">
        <v>5562</v>
      </c>
      <c r="D198" s="1" t="s">
        <v>5563</v>
      </c>
      <c r="E198" s="1" t="s">
        <v>4501</v>
      </c>
      <c r="F198" s="1" t="s">
        <v>4872</v>
      </c>
      <c r="G198" s="1" t="s">
        <v>4501</v>
      </c>
      <c r="H198" s="1" t="s">
        <v>5564</v>
      </c>
      <c r="I198" s="1" t="s">
        <v>4501</v>
      </c>
      <c r="J198" s="1" t="s">
        <v>4465</v>
      </c>
      <c r="K198" s="1" t="s">
        <v>4465</v>
      </c>
      <c r="L198" s="1" t="s">
        <v>4465</v>
      </c>
      <c r="M198" s="1" t="s">
        <v>4465</v>
      </c>
      <c r="N198" s="1" t="s">
        <v>4465</v>
      </c>
    </row>
    <row r="199" spans="1:14" x14ac:dyDescent="0.25">
      <c r="A199" s="1" t="s">
        <v>5565</v>
      </c>
      <c r="B199" s="1" t="s">
        <v>5566</v>
      </c>
      <c r="C199" s="1" t="s">
        <v>5567</v>
      </c>
      <c r="D199" s="1" t="s">
        <v>5568</v>
      </c>
      <c r="E199" s="1" t="s">
        <v>4501</v>
      </c>
      <c r="F199" s="1" t="s">
        <v>5569</v>
      </c>
      <c r="G199" s="1" t="s">
        <v>4501</v>
      </c>
      <c r="H199" s="1" t="s">
        <v>5570</v>
      </c>
      <c r="I199" s="1" t="s">
        <v>4501</v>
      </c>
      <c r="J199" s="1" t="s">
        <v>4465</v>
      </c>
      <c r="K199" s="1" t="s">
        <v>4465</v>
      </c>
      <c r="L199" s="1" t="s">
        <v>4465</v>
      </c>
      <c r="M199" s="1" t="s">
        <v>4465</v>
      </c>
      <c r="N199" s="1" t="s">
        <v>4465</v>
      </c>
    </row>
    <row r="200" spans="1:14" x14ac:dyDescent="0.25">
      <c r="A200" s="1" t="s">
        <v>5571</v>
      </c>
      <c r="B200" s="1" t="s">
        <v>5572</v>
      </c>
      <c r="C200" s="1" t="s">
        <v>5573</v>
      </c>
      <c r="D200" s="1" t="s">
        <v>5574</v>
      </c>
      <c r="E200" s="1" t="s">
        <v>4501</v>
      </c>
      <c r="F200" s="1" t="s">
        <v>4753</v>
      </c>
      <c r="G200" s="1" t="s">
        <v>4501</v>
      </c>
      <c r="H200" s="1" t="s">
        <v>5575</v>
      </c>
      <c r="I200" s="1" t="s">
        <v>4501</v>
      </c>
      <c r="J200" s="1" t="s">
        <v>4465</v>
      </c>
      <c r="K200" s="1" t="s">
        <v>4465</v>
      </c>
      <c r="L200" s="1" t="s">
        <v>4465</v>
      </c>
      <c r="M200" s="1" t="s">
        <v>4465</v>
      </c>
      <c r="N200" s="1" t="s">
        <v>4465</v>
      </c>
    </row>
    <row r="201" spans="1:14" x14ac:dyDescent="0.25">
      <c r="A201" s="1" t="s">
        <v>5576</v>
      </c>
      <c r="B201" s="1" t="s">
        <v>5577</v>
      </c>
      <c r="C201" s="1" t="s">
        <v>5578</v>
      </c>
      <c r="D201" s="1" t="s">
        <v>5579</v>
      </c>
      <c r="E201" s="1" t="s">
        <v>4501</v>
      </c>
      <c r="F201" s="1" t="s">
        <v>4855</v>
      </c>
      <c r="G201" s="1" t="s">
        <v>4501</v>
      </c>
      <c r="H201" s="1" t="s">
        <v>5580</v>
      </c>
      <c r="I201" s="1" t="s">
        <v>4501</v>
      </c>
      <c r="J201" s="1" t="s">
        <v>4465</v>
      </c>
      <c r="K201" s="1" t="s">
        <v>4465</v>
      </c>
      <c r="L201" s="1" t="s">
        <v>4465</v>
      </c>
      <c r="M201" s="1" t="s">
        <v>4465</v>
      </c>
      <c r="N201" s="1" t="s">
        <v>4465</v>
      </c>
    </row>
    <row r="202" spans="1:14" x14ac:dyDescent="0.25">
      <c r="A202" s="1" t="s">
        <v>5581</v>
      </c>
      <c r="B202" s="1" t="s">
        <v>5582</v>
      </c>
      <c r="C202" s="1" t="s">
        <v>5583</v>
      </c>
      <c r="D202" s="1" t="s">
        <v>5584</v>
      </c>
      <c r="E202" s="1" t="s">
        <v>4501</v>
      </c>
      <c r="F202" s="1" t="s">
        <v>5585</v>
      </c>
      <c r="G202" s="1" t="s">
        <v>4501</v>
      </c>
      <c r="H202" s="1" t="s">
        <v>5586</v>
      </c>
      <c r="I202" s="1" t="s">
        <v>4501</v>
      </c>
      <c r="J202" s="1" t="s">
        <v>4465</v>
      </c>
      <c r="K202" s="1" t="s">
        <v>4465</v>
      </c>
      <c r="L202" s="1" t="s">
        <v>4465</v>
      </c>
      <c r="M202" s="1" t="s">
        <v>4465</v>
      </c>
      <c r="N202" s="1" t="s">
        <v>4465</v>
      </c>
    </row>
    <row r="203" spans="1:14" x14ac:dyDescent="0.25">
      <c r="A203" s="1" t="s">
        <v>5587</v>
      </c>
      <c r="B203" s="1" t="s">
        <v>5588</v>
      </c>
      <c r="C203" s="1" t="s">
        <v>5589</v>
      </c>
      <c r="D203" s="1" t="s">
        <v>5590</v>
      </c>
      <c r="E203" s="1" t="s">
        <v>4501</v>
      </c>
      <c r="F203" s="1" t="s">
        <v>4629</v>
      </c>
      <c r="G203" s="1" t="s">
        <v>4501</v>
      </c>
      <c r="H203" s="1" t="s">
        <v>5591</v>
      </c>
      <c r="I203" s="1" t="s">
        <v>4501</v>
      </c>
      <c r="J203" s="1" t="s">
        <v>4465</v>
      </c>
      <c r="K203" s="1" t="s">
        <v>4465</v>
      </c>
      <c r="L203" s="1" t="s">
        <v>4465</v>
      </c>
      <c r="M203" s="1" t="s">
        <v>4465</v>
      </c>
      <c r="N203" s="1" t="s">
        <v>4465</v>
      </c>
    </row>
    <row r="204" spans="1:14" x14ac:dyDescent="0.25">
      <c r="A204" s="1" t="s">
        <v>5592</v>
      </c>
      <c r="B204" s="1" t="s">
        <v>5593</v>
      </c>
      <c r="C204" s="1" t="s">
        <v>5594</v>
      </c>
      <c r="D204" s="1" t="s">
        <v>5595</v>
      </c>
      <c r="E204" s="1" t="s">
        <v>4501</v>
      </c>
      <c r="F204" s="1" t="s">
        <v>4623</v>
      </c>
      <c r="G204" s="1" t="s">
        <v>4501</v>
      </c>
      <c r="H204" s="1" t="s">
        <v>5596</v>
      </c>
      <c r="I204" s="1" t="s">
        <v>4501</v>
      </c>
      <c r="J204" s="1" t="s">
        <v>4465</v>
      </c>
      <c r="K204" s="1" t="s">
        <v>4465</v>
      </c>
      <c r="L204" s="1" t="s">
        <v>4465</v>
      </c>
      <c r="M204" s="1" t="s">
        <v>4465</v>
      </c>
      <c r="N204" s="1" t="s">
        <v>4465</v>
      </c>
    </row>
    <row r="205" spans="1:14" x14ac:dyDescent="0.25">
      <c r="A205" s="1" t="s">
        <v>5597</v>
      </c>
      <c r="B205" s="1" t="s">
        <v>5598</v>
      </c>
      <c r="C205" s="1" t="s">
        <v>5599</v>
      </c>
      <c r="D205" s="1" t="s">
        <v>5600</v>
      </c>
      <c r="E205" s="1" t="s">
        <v>4501</v>
      </c>
      <c r="F205" s="1" t="s">
        <v>4617</v>
      </c>
      <c r="G205" s="1" t="s">
        <v>4501</v>
      </c>
      <c r="H205" s="1" t="s">
        <v>5601</v>
      </c>
      <c r="I205" s="1" t="s">
        <v>4501</v>
      </c>
      <c r="J205" s="1" t="s">
        <v>4465</v>
      </c>
      <c r="K205" s="1" t="s">
        <v>4465</v>
      </c>
      <c r="L205" s="1" t="s">
        <v>4465</v>
      </c>
      <c r="M205" s="1" t="s">
        <v>4465</v>
      </c>
      <c r="N205" s="1" t="s">
        <v>4465</v>
      </c>
    </row>
    <row r="206" spans="1:14" x14ac:dyDescent="0.25">
      <c r="A206" s="1" t="s">
        <v>5602</v>
      </c>
      <c r="B206" s="1" t="s">
        <v>5603</v>
      </c>
      <c r="C206" s="1" t="s">
        <v>5604</v>
      </c>
      <c r="D206" s="1" t="s">
        <v>5605</v>
      </c>
      <c r="E206" s="1" t="s">
        <v>4501</v>
      </c>
      <c r="F206" s="1" t="s">
        <v>5606</v>
      </c>
      <c r="G206" s="1" t="s">
        <v>4501</v>
      </c>
      <c r="H206" s="1" t="s">
        <v>5607</v>
      </c>
      <c r="I206" s="1" t="s">
        <v>4501</v>
      </c>
      <c r="J206" s="1" t="s">
        <v>4465</v>
      </c>
      <c r="K206" s="1" t="s">
        <v>4465</v>
      </c>
      <c r="L206" s="1" t="s">
        <v>4465</v>
      </c>
      <c r="M206" s="1" t="s">
        <v>4465</v>
      </c>
      <c r="N206" s="1" t="s">
        <v>4465</v>
      </c>
    </row>
    <row r="207" spans="1:14" x14ac:dyDescent="0.25">
      <c r="A207" s="1" t="s">
        <v>5608</v>
      </c>
      <c r="B207" s="1" t="s">
        <v>5609</v>
      </c>
      <c r="C207" s="1" t="s">
        <v>5610</v>
      </c>
      <c r="D207" s="1" t="s">
        <v>5611</v>
      </c>
      <c r="E207" s="1" t="s">
        <v>4501</v>
      </c>
      <c r="F207" s="1" t="s">
        <v>5612</v>
      </c>
      <c r="G207" s="1" t="s">
        <v>4501</v>
      </c>
      <c r="H207" s="1" t="s">
        <v>5613</v>
      </c>
      <c r="I207" s="1" t="s">
        <v>4501</v>
      </c>
      <c r="J207" s="1" t="s">
        <v>4465</v>
      </c>
      <c r="K207" s="1" t="s">
        <v>4465</v>
      </c>
      <c r="L207" s="1" t="s">
        <v>4465</v>
      </c>
      <c r="M207" s="1" t="s">
        <v>4465</v>
      </c>
      <c r="N207" s="1" t="s">
        <v>4465</v>
      </c>
    </row>
    <row r="208" spans="1:14" x14ac:dyDescent="0.25">
      <c r="A208" s="1" t="s">
        <v>5614</v>
      </c>
      <c r="B208" s="1" t="s">
        <v>5615</v>
      </c>
      <c r="C208" s="1" t="s">
        <v>5616</v>
      </c>
      <c r="D208" s="1" t="s">
        <v>5617</v>
      </c>
      <c r="E208" s="1" t="s">
        <v>4501</v>
      </c>
      <c r="F208" s="1" t="s">
        <v>5618</v>
      </c>
      <c r="G208" s="1" t="s">
        <v>4501</v>
      </c>
      <c r="H208" s="1" t="s">
        <v>5619</v>
      </c>
      <c r="I208" s="1" t="s">
        <v>4501</v>
      </c>
      <c r="J208" s="1" t="s">
        <v>4465</v>
      </c>
      <c r="K208" s="1" t="s">
        <v>4465</v>
      </c>
      <c r="L208" s="1" t="s">
        <v>4465</v>
      </c>
      <c r="M208" s="1" t="s">
        <v>4465</v>
      </c>
      <c r="N208" s="1" t="s">
        <v>4465</v>
      </c>
    </row>
    <row r="209" spans="1:14" x14ac:dyDescent="0.25">
      <c r="A209" s="1" t="s">
        <v>5620</v>
      </c>
      <c r="B209" s="1" t="s">
        <v>5621</v>
      </c>
      <c r="C209" s="1" t="s">
        <v>5622</v>
      </c>
      <c r="D209" s="1" t="s">
        <v>5623</v>
      </c>
      <c r="E209" s="1" t="s">
        <v>4501</v>
      </c>
      <c r="F209" s="1" t="s">
        <v>5624</v>
      </c>
      <c r="G209" s="1" t="s">
        <v>4501</v>
      </c>
      <c r="H209" s="1" t="s">
        <v>5625</v>
      </c>
      <c r="I209" s="1" t="s">
        <v>4501</v>
      </c>
      <c r="J209" s="1" t="s">
        <v>4465</v>
      </c>
      <c r="K209" s="1" t="s">
        <v>4465</v>
      </c>
      <c r="L209" s="1" t="s">
        <v>4465</v>
      </c>
      <c r="M209" s="1" t="s">
        <v>4465</v>
      </c>
      <c r="N209" s="1" t="s">
        <v>4465</v>
      </c>
    </row>
    <row r="210" spans="1:14" x14ac:dyDescent="0.25">
      <c r="A210" s="1" t="s">
        <v>5626</v>
      </c>
      <c r="B210" s="1" t="s">
        <v>5627</v>
      </c>
      <c r="C210" s="1" t="s">
        <v>5628</v>
      </c>
      <c r="D210" s="1" t="s">
        <v>5629</v>
      </c>
      <c r="E210" s="1" t="s">
        <v>4501</v>
      </c>
      <c r="F210" s="1" t="s">
        <v>5630</v>
      </c>
      <c r="G210" s="1" t="s">
        <v>4501</v>
      </c>
      <c r="H210" s="1" t="s">
        <v>5631</v>
      </c>
      <c r="I210" s="1" t="s">
        <v>4501</v>
      </c>
      <c r="J210" s="1" t="s">
        <v>4465</v>
      </c>
      <c r="K210" s="1" t="s">
        <v>4465</v>
      </c>
      <c r="L210" s="1" t="s">
        <v>4465</v>
      </c>
      <c r="M210" s="1" t="s">
        <v>4465</v>
      </c>
      <c r="N210" s="1" t="s">
        <v>4465</v>
      </c>
    </row>
    <row r="211" spans="1:14" x14ac:dyDescent="0.25">
      <c r="A211" s="1" t="s">
        <v>5632</v>
      </c>
      <c r="B211" s="1" t="s">
        <v>5633</v>
      </c>
      <c r="C211" s="1" t="s">
        <v>5634</v>
      </c>
      <c r="D211" s="1" t="s">
        <v>5635</v>
      </c>
      <c r="E211" s="1" t="s">
        <v>4501</v>
      </c>
      <c r="F211" s="1" t="s">
        <v>5636</v>
      </c>
      <c r="G211" s="1" t="s">
        <v>4501</v>
      </c>
      <c r="H211" s="1" t="s">
        <v>5637</v>
      </c>
      <c r="I211" s="1" t="s">
        <v>4501</v>
      </c>
      <c r="J211" s="1" t="s">
        <v>4465</v>
      </c>
      <c r="K211" s="1" t="s">
        <v>4465</v>
      </c>
      <c r="L211" s="1" t="s">
        <v>4465</v>
      </c>
      <c r="M211" s="1" t="s">
        <v>4465</v>
      </c>
      <c r="N211" s="1" t="s">
        <v>4465</v>
      </c>
    </row>
    <row r="212" spans="1:14" x14ac:dyDescent="0.25">
      <c r="A212" s="1" t="s">
        <v>5638</v>
      </c>
      <c r="B212" s="1" t="s">
        <v>5639</v>
      </c>
      <c r="C212" s="1" t="s">
        <v>5640</v>
      </c>
      <c r="D212" s="1" t="s">
        <v>5641</v>
      </c>
      <c r="E212" s="1" t="s">
        <v>4501</v>
      </c>
      <c r="F212" s="1" t="s">
        <v>5642</v>
      </c>
      <c r="G212" s="1" t="s">
        <v>4501</v>
      </c>
      <c r="H212" s="1" t="s">
        <v>5643</v>
      </c>
      <c r="I212" s="1" t="s">
        <v>4501</v>
      </c>
      <c r="J212" s="1" t="s">
        <v>4465</v>
      </c>
      <c r="K212" s="1" t="s">
        <v>4465</v>
      </c>
      <c r="L212" s="1" t="s">
        <v>4465</v>
      </c>
      <c r="M212" s="1" t="s">
        <v>4465</v>
      </c>
      <c r="N212" s="1" t="s">
        <v>4465</v>
      </c>
    </row>
    <row r="213" spans="1:14" x14ac:dyDescent="0.25">
      <c r="A213" s="1" t="s">
        <v>5644</v>
      </c>
      <c r="B213" s="1" t="s">
        <v>5645</v>
      </c>
      <c r="C213" s="1" t="s">
        <v>5646</v>
      </c>
      <c r="D213" s="1" t="s">
        <v>5647</v>
      </c>
      <c r="E213" s="1" t="s">
        <v>4501</v>
      </c>
      <c r="F213" s="1" t="s">
        <v>4771</v>
      </c>
      <c r="G213" s="1" t="s">
        <v>4501</v>
      </c>
      <c r="H213" s="1" t="s">
        <v>5648</v>
      </c>
      <c r="I213" s="1" t="s">
        <v>4501</v>
      </c>
      <c r="J213" s="1" t="s">
        <v>4465</v>
      </c>
      <c r="K213" s="1" t="s">
        <v>4465</v>
      </c>
      <c r="L213" s="1" t="s">
        <v>4465</v>
      </c>
      <c r="M213" s="1" t="s">
        <v>4465</v>
      </c>
      <c r="N213" s="1" t="s">
        <v>4465</v>
      </c>
    </row>
    <row r="214" spans="1:14" x14ac:dyDescent="0.25">
      <c r="A214" s="1" t="s">
        <v>5649</v>
      </c>
      <c r="B214" s="1" t="s">
        <v>5650</v>
      </c>
      <c r="C214" s="1" t="s">
        <v>5651</v>
      </c>
      <c r="D214" s="1" t="s">
        <v>5652</v>
      </c>
      <c r="E214" s="1" t="s">
        <v>4501</v>
      </c>
      <c r="F214" s="1" t="s">
        <v>5653</v>
      </c>
      <c r="G214" s="1" t="s">
        <v>4501</v>
      </c>
      <c r="H214" s="1" t="s">
        <v>5654</v>
      </c>
      <c r="I214" s="1" t="s">
        <v>4501</v>
      </c>
      <c r="J214" s="1" t="s">
        <v>4465</v>
      </c>
      <c r="K214" s="1" t="s">
        <v>4465</v>
      </c>
      <c r="L214" s="1" t="s">
        <v>4465</v>
      </c>
      <c r="M214" s="1" t="s">
        <v>4465</v>
      </c>
      <c r="N214" s="1" t="s">
        <v>4465</v>
      </c>
    </row>
    <row r="215" spans="1:14" x14ac:dyDescent="0.25">
      <c r="A215" s="1" t="s">
        <v>5655</v>
      </c>
      <c r="B215" s="1" t="s">
        <v>5656</v>
      </c>
      <c r="C215" s="1" t="s">
        <v>5657</v>
      </c>
      <c r="D215" s="1" t="s">
        <v>5658</v>
      </c>
      <c r="E215" s="1" t="s">
        <v>4501</v>
      </c>
      <c r="F215" s="1" t="s">
        <v>5184</v>
      </c>
      <c r="G215" s="1" t="s">
        <v>4501</v>
      </c>
      <c r="H215" s="1" t="s">
        <v>5659</v>
      </c>
      <c r="I215" s="1" t="s">
        <v>4501</v>
      </c>
      <c r="J215" s="1" t="s">
        <v>4465</v>
      </c>
      <c r="K215" s="1" t="s">
        <v>4465</v>
      </c>
      <c r="L215" s="1" t="s">
        <v>4465</v>
      </c>
      <c r="M215" s="1" t="s">
        <v>4465</v>
      </c>
      <c r="N215" s="1" t="s">
        <v>4465</v>
      </c>
    </row>
    <row r="216" spans="1:14" x14ac:dyDescent="0.25">
      <c r="A216" s="1" t="s">
        <v>5660</v>
      </c>
      <c r="B216" s="1" t="s">
        <v>5661</v>
      </c>
      <c r="C216" s="1" t="s">
        <v>5662</v>
      </c>
      <c r="D216" s="1" t="s">
        <v>5663</v>
      </c>
      <c r="E216" s="1" t="s">
        <v>4501</v>
      </c>
      <c r="F216" s="1" t="s">
        <v>4753</v>
      </c>
      <c r="G216" s="1" t="s">
        <v>4501</v>
      </c>
      <c r="H216" s="1" t="s">
        <v>5664</v>
      </c>
      <c r="I216" s="1" t="s">
        <v>4501</v>
      </c>
      <c r="J216" s="1" t="s">
        <v>4465</v>
      </c>
      <c r="K216" s="1" t="s">
        <v>4465</v>
      </c>
      <c r="L216" s="1" t="s">
        <v>4465</v>
      </c>
      <c r="M216" s="1" t="s">
        <v>4465</v>
      </c>
      <c r="N216" s="1" t="s">
        <v>4465</v>
      </c>
    </row>
    <row r="217" spans="1:14" x14ac:dyDescent="0.25">
      <c r="A217" s="1" t="s">
        <v>5665</v>
      </c>
      <c r="B217" s="1" t="s">
        <v>5666</v>
      </c>
      <c r="C217" s="1" t="s">
        <v>5667</v>
      </c>
      <c r="D217" s="1" t="s">
        <v>5668</v>
      </c>
      <c r="E217" s="1" t="s">
        <v>4501</v>
      </c>
      <c r="F217" s="1" t="s">
        <v>5669</v>
      </c>
      <c r="G217" s="1" t="s">
        <v>4501</v>
      </c>
      <c r="H217" s="1" t="s">
        <v>5670</v>
      </c>
      <c r="I217" s="1" t="s">
        <v>4501</v>
      </c>
      <c r="J217" s="1" t="s">
        <v>4465</v>
      </c>
      <c r="K217" s="1" t="s">
        <v>4465</v>
      </c>
      <c r="L217" s="1" t="s">
        <v>4465</v>
      </c>
      <c r="M217" s="1" t="s">
        <v>4465</v>
      </c>
      <c r="N217" s="1" t="s">
        <v>4465</v>
      </c>
    </row>
    <row r="218" spans="1:14" x14ac:dyDescent="0.25">
      <c r="A218" s="1" t="s">
        <v>5671</v>
      </c>
      <c r="B218" s="1" t="s">
        <v>5672</v>
      </c>
      <c r="C218" s="1" t="s">
        <v>5673</v>
      </c>
      <c r="D218" s="1" t="s">
        <v>5674</v>
      </c>
      <c r="E218" s="1" t="s">
        <v>4501</v>
      </c>
      <c r="F218" s="1" t="s">
        <v>5675</v>
      </c>
      <c r="G218" s="1" t="s">
        <v>4501</v>
      </c>
      <c r="H218" s="1" t="s">
        <v>5676</v>
      </c>
      <c r="I218" s="1" t="s">
        <v>4501</v>
      </c>
      <c r="J218" s="1" t="s">
        <v>4465</v>
      </c>
      <c r="K218" s="1" t="s">
        <v>4465</v>
      </c>
      <c r="L218" s="1" t="s">
        <v>4465</v>
      </c>
      <c r="M218" s="1" t="s">
        <v>4465</v>
      </c>
      <c r="N218" s="1" t="s">
        <v>4465</v>
      </c>
    </row>
    <row r="219" spans="1:14" x14ac:dyDescent="0.25">
      <c r="A219" s="1" t="s">
        <v>5677</v>
      </c>
      <c r="B219" s="1" t="s">
        <v>5678</v>
      </c>
      <c r="C219" s="1" t="s">
        <v>5679</v>
      </c>
      <c r="D219" s="1" t="s">
        <v>5680</v>
      </c>
      <c r="E219" s="1" t="s">
        <v>4501</v>
      </c>
      <c r="F219" s="1" t="s">
        <v>4659</v>
      </c>
      <c r="G219" s="1" t="s">
        <v>4501</v>
      </c>
      <c r="H219" s="1" t="s">
        <v>5681</v>
      </c>
      <c r="I219" s="1" t="s">
        <v>4501</v>
      </c>
      <c r="J219" s="1" t="s">
        <v>4465</v>
      </c>
      <c r="K219" s="1" t="s">
        <v>4465</v>
      </c>
      <c r="L219" s="1" t="s">
        <v>4465</v>
      </c>
      <c r="M219" s="1" t="s">
        <v>4465</v>
      </c>
      <c r="N219" s="1" t="s">
        <v>4465</v>
      </c>
    </row>
    <row r="220" spans="1:14" x14ac:dyDescent="0.25">
      <c r="A220" s="1" t="s">
        <v>5682</v>
      </c>
      <c r="B220" s="1" t="s">
        <v>5683</v>
      </c>
      <c r="C220" s="1" t="s">
        <v>5684</v>
      </c>
      <c r="D220" s="1" t="s">
        <v>5685</v>
      </c>
      <c r="E220" s="1" t="s">
        <v>4501</v>
      </c>
      <c r="F220" s="1" t="s">
        <v>4729</v>
      </c>
      <c r="G220" s="1" t="s">
        <v>4501</v>
      </c>
      <c r="H220" s="1" t="s">
        <v>5686</v>
      </c>
      <c r="I220" s="1" t="s">
        <v>4501</v>
      </c>
      <c r="J220" s="1" t="s">
        <v>4465</v>
      </c>
      <c r="K220" s="1" t="s">
        <v>4465</v>
      </c>
      <c r="L220" s="1" t="s">
        <v>4465</v>
      </c>
      <c r="M220" s="1" t="s">
        <v>4465</v>
      </c>
      <c r="N220" s="1" t="s">
        <v>4465</v>
      </c>
    </row>
    <row r="221" spans="1:14" x14ac:dyDescent="0.25">
      <c r="A221" s="1" t="s">
        <v>5687</v>
      </c>
      <c r="B221" s="1" t="s">
        <v>5688</v>
      </c>
      <c r="C221" s="1" t="s">
        <v>5689</v>
      </c>
      <c r="D221" s="1" t="s">
        <v>5690</v>
      </c>
      <c r="E221" s="1" t="s">
        <v>4501</v>
      </c>
      <c r="F221" s="1" t="s">
        <v>4729</v>
      </c>
      <c r="G221" s="1" t="s">
        <v>4501</v>
      </c>
      <c r="H221" s="1" t="s">
        <v>5691</v>
      </c>
      <c r="I221" s="1" t="s">
        <v>4501</v>
      </c>
      <c r="J221" s="1" t="s">
        <v>4465</v>
      </c>
      <c r="K221" s="1" t="s">
        <v>4465</v>
      </c>
      <c r="L221" s="1" t="s">
        <v>4465</v>
      </c>
      <c r="M221" s="1" t="s">
        <v>4465</v>
      </c>
      <c r="N221" s="1" t="s">
        <v>4465</v>
      </c>
    </row>
    <row r="222" spans="1:14" x14ac:dyDescent="0.25">
      <c r="A222" s="1" t="s">
        <v>5692</v>
      </c>
      <c r="B222" s="1" t="s">
        <v>5693</v>
      </c>
      <c r="C222" s="1" t="s">
        <v>5694</v>
      </c>
      <c r="D222" s="1" t="s">
        <v>5695</v>
      </c>
      <c r="E222" s="1" t="s">
        <v>4501</v>
      </c>
      <c r="F222" s="1" t="s">
        <v>4883</v>
      </c>
      <c r="G222" s="1" t="s">
        <v>4501</v>
      </c>
      <c r="H222" s="1" t="s">
        <v>5696</v>
      </c>
      <c r="I222" s="1" t="s">
        <v>4501</v>
      </c>
      <c r="J222" s="1" t="s">
        <v>4465</v>
      </c>
      <c r="K222" s="1" t="s">
        <v>4465</v>
      </c>
      <c r="L222" s="1" t="s">
        <v>4465</v>
      </c>
      <c r="M222" s="1" t="s">
        <v>4465</v>
      </c>
      <c r="N222" s="1" t="s">
        <v>4465</v>
      </c>
    </row>
    <row r="223" spans="1:14" x14ac:dyDescent="0.25">
      <c r="A223" s="1" t="s">
        <v>5697</v>
      </c>
      <c r="B223" s="1" t="s">
        <v>5698</v>
      </c>
      <c r="C223" s="1" t="s">
        <v>5699</v>
      </c>
      <c r="D223" s="1" t="s">
        <v>5700</v>
      </c>
      <c r="E223" s="1" t="s">
        <v>4501</v>
      </c>
      <c r="F223" s="1" t="s">
        <v>5701</v>
      </c>
      <c r="G223" s="1" t="s">
        <v>4501</v>
      </c>
      <c r="H223" s="1" t="s">
        <v>5702</v>
      </c>
      <c r="I223" s="1" t="s">
        <v>4501</v>
      </c>
      <c r="J223" s="1" t="s">
        <v>4465</v>
      </c>
      <c r="K223" s="1" t="s">
        <v>4465</v>
      </c>
      <c r="L223" s="1" t="s">
        <v>4465</v>
      </c>
      <c r="M223" s="1" t="s">
        <v>4465</v>
      </c>
      <c r="N223" s="1" t="s">
        <v>4465</v>
      </c>
    </row>
    <row r="224" spans="1:14" x14ac:dyDescent="0.25">
      <c r="A224" s="1" t="s">
        <v>5703</v>
      </c>
      <c r="B224" s="1" t="s">
        <v>5704</v>
      </c>
      <c r="C224" s="1" t="s">
        <v>5705</v>
      </c>
      <c r="D224" s="1" t="s">
        <v>5706</v>
      </c>
      <c r="E224" s="1" t="s">
        <v>4501</v>
      </c>
      <c r="F224" s="1" t="s">
        <v>5100</v>
      </c>
      <c r="G224" s="1" t="s">
        <v>4501</v>
      </c>
      <c r="H224" s="1" t="s">
        <v>5707</v>
      </c>
      <c r="I224" s="1" t="s">
        <v>4501</v>
      </c>
      <c r="J224" s="1" t="s">
        <v>4465</v>
      </c>
      <c r="K224" s="1" t="s">
        <v>4465</v>
      </c>
      <c r="L224" s="1" t="s">
        <v>4465</v>
      </c>
      <c r="M224" s="1" t="s">
        <v>4465</v>
      </c>
      <c r="N224" s="1" t="s">
        <v>4465</v>
      </c>
    </row>
    <row r="225" spans="1:14" x14ac:dyDescent="0.25">
      <c r="A225" s="1" t="s">
        <v>5708</v>
      </c>
      <c r="B225" s="1" t="s">
        <v>5709</v>
      </c>
      <c r="C225" s="1" t="s">
        <v>5710</v>
      </c>
      <c r="D225" s="1" t="s">
        <v>5711</v>
      </c>
      <c r="E225" s="1" t="s">
        <v>4501</v>
      </c>
      <c r="F225" s="1" t="s">
        <v>5712</v>
      </c>
      <c r="G225" s="1" t="s">
        <v>4501</v>
      </c>
      <c r="H225" s="1" t="s">
        <v>5713</v>
      </c>
      <c r="I225" s="1" t="s">
        <v>4501</v>
      </c>
      <c r="J225" s="1" t="s">
        <v>4465</v>
      </c>
      <c r="K225" s="1" t="s">
        <v>4465</v>
      </c>
      <c r="L225" s="1" t="s">
        <v>4465</v>
      </c>
      <c r="M225" s="1" t="s">
        <v>4465</v>
      </c>
      <c r="N225" s="1" t="s">
        <v>4465</v>
      </c>
    </row>
    <row r="226" spans="1:14" x14ac:dyDescent="0.25">
      <c r="A226" s="1" t="s">
        <v>5714</v>
      </c>
      <c r="B226" s="1" t="s">
        <v>5715</v>
      </c>
      <c r="C226" s="1" t="s">
        <v>5716</v>
      </c>
      <c r="D226" s="1" t="s">
        <v>5717</v>
      </c>
      <c r="E226" s="1" t="s">
        <v>4501</v>
      </c>
      <c r="F226" s="1" t="s">
        <v>5324</v>
      </c>
      <c r="G226" s="1" t="s">
        <v>4501</v>
      </c>
      <c r="H226" s="1" t="s">
        <v>5718</v>
      </c>
      <c r="I226" s="1" t="s">
        <v>4501</v>
      </c>
      <c r="J226" s="1" t="s">
        <v>4465</v>
      </c>
      <c r="K226" s="1" t="s">
        <v>4465</v>
      </c>
      <c r="L226" s="1" t="s">
        <v>4465</v>
      </c>
      <c r="M226" s="1" t="s">
        <v>4465</v>
      </c>
      <c r="N226" s="1" t="s">
        <v>4465</v>
      </c>
    </row>
    <row r="227" spans="1:14" x14ac:dyDescent="0.25">
      <c r="A227" s="1" t="s">
        <v>5719</v>
      </c>
      <c r="B227" s="1" t="s">
        <v>5720</v>
      </c>
      <c r="C227" s="1" t="s">
        <v>5721</v>
      </c>
      <c r="D227" s="1" t="s">
        <v>5722</v>
      </c>
      <c r="E227" s="1" t="s">
        <v>4501</v>
      </c>
      <c r="F227" s="1" t="s">
        <v>5723</v>
      </c>
      <c r="G227" s="1" t="s">
        <v>4501</v>
      </c>
      <c r="H227" s="1" t="s">
        <v>5724</v>
      </c>
      <c r="I227" s="1" t="s">
        <v>4501</v>
      </c>
      <c r="J227" s="1" t="s">
        <v>4465</v>
      </c>
      <c r="K227" s="1" t="s">
        <v>4465</v>
      </c>
      <c r="L227" s="1" t="s">
        <v>4465</v>
      </c>
      <c r="M227" s="1" t="s">
        <v>4465</v>
      </c>
      <c r="N227" s="1" t="s">
        <v>4465</v>
      </c>
    </row>
    <row r="228" spans="1:14" x14ac:dyDescent="0.25">
      <c r="A228" s="1" t="s">
        <v>5725</v>
      </c>
      <c r="B228" s="1" t="s">
        <v>5726</v>
      </c>
      <c r="C228" s="1" t="s">
        <v>5727</v>
      </c>
      <c r="D228" s="1" t="s">
        <v>5728</v>
      </c>
      <c r="E228" s="1" t="s">
        <v>4501</v>
      </c>
      <c r="F228" s="1" t="s">
        <v>5100</v>
      </c>
      <c r="G228" s="1" t="s">
        <v>4501</v>
      </c>
      <c r="H228" s="1" t="s">
        <v>5729</v>
      </c>
      <c r="I228" s="1" t="s">
        <v>4501</v>
      </c>
      <c r="J228" s="1" t="s">
        <v>4465</v>
      </c>
      <c r="K228" s="1" t="s">
        <v>4465</v>
      </c>
      <c r="L228" s="1" t="s">
        <v>4465</v>
      </c>
      <c r="M228" s="1" t="s">
        <v>4465</v>
      </c>
      <c r="N228" s="1" t="s">
        <v>4465</v>
      </c>
    </row>
    <row r="229" spans="1:14" x14ac:dyDescent="0.25">
      <c r="A229" s="1" t="s">
        <v>5730</v>
      </c>
      <c r="B229" s="1" t="s">
        <v>5731</v>
      </c>
      <c r="C229" s="1" t="s">
        <v>5732</v>
      </c>
      <c r="D229" s="1" t="s">
        <v>5733</v>
      </c>
      <c r="E229" s="1" t="s">
        <v>4501</v>
      </c>
      <c r="F229" s="1" t="s">
        <v>4919</v>
      </c>
      <c r="G229" s="1" t="s">
        <v>4501</v>
      </c>
      <c r="H229" s="1" t="s">
        <v>5734</v>
      </c>
      <c r="I229" s="1" t="s">
        <v>4501</v>
      </c>
      <c r="J229" s="1" t="s">
        <v>4465</v>
      </c>
      <c r="K229" s="1" t="s">
        <v>4465</v>
      </c>
      <c r="L229" s="1" t="s">
        <v>4465</v>
      </c>
      <c r="M229" s="1" t="s">
        <v>4465</v>
      </c>
      <c r="N229" s="1" t="s">
        <v>4465</v>
      </c>
    </row>
    <row r="230" spans="1:14" x14ac:dyDescent="0.25">
      <c r="A230" s="1" t="s">
        <v>5735</v>
      </c>
      <c r="B230" s="1" t="s">
        <v>5736</v>
      </c>
      <c r="C230" s="1" t="s">
        <v>5737</v>
      </c>
      <c r="D230" s="1" t="s">
        <v>5738</v>
      </c>
      <c r="E230" s="1" t="s">
        <v>4501</v>
      </c>
      <c r="F230" s="1" t="s">
        <v>4712</v>
      </c>
      <c r="G230" s="1" t="s">
        <v>4501</v>
      </c>
      <c r="H230" s="1" t="s">
        <v>5739</v>
      </c>
      <c r="I230" s="1" t="s">
        <v>4501</v>
      </c>
      <c r="J230" s="1" t="s">
        <v>4465</v>
      </c>
      <c r="K230" s="1" t="s">
        <v>4465</v>
      </c>
      <c r="L230" s="1" t="s">
        <v>4465</v>
      </c>
      <c r="M230" s="1" t="s">
        <v>4465</v>
      </c>
      <c r="N230" s="1" t="s">
        <v>4465</v>
      </c>
    </row>
    <row r="231" spans="1:14" x14ac:dyDescent="0.25">
      <c r="A231" s="1" t="s">
        <v>5740</v>
      </c>
      <c r="B231" s="1" t="s">
        <v>5741</v>
      </c>
      <c r="C231" s="1" t="s">
        <v>5742</v>
      </c>
      <c r="D231" s="1" t="s">
        <v>5743</v>
      </c>
      <c r="E231" s="1" t="s">
        <v>4501</v>
      </c>
      <c r="F231" s="1" t="s">
        <v>4883</v>
      </c>
      <c r="G231" s="1" t="s">
        <v>4501</v>
      </c>
      <c r="H231" s="1" t="s">
        <v>5744</v>
      </c>
      <c r="I231" s="1" t="s">
        <v>4501</v>
      </c>
      <c r="J231" s="1" t="s">
        <v>4465</v>
      </c>
      <c r="K231" s="1" t="s">
        <v>4465</v>
      </c>
      <c r="L231" s="1" t="s">
        <v>4465</v>
      </c>
      <c r="M231" s="1" t="s">
        <v>4465</v>
      </c>
      <c r="N231" s="1" t="s">
        <v>4465</v>
      </c>
    </row>
    <row r="232" spans="1:14" x14ac:dyDescent="0.25">
      <c r="A232" s="1" t="s">
        <v>5745</v>
      </c>
      <c r="B232" s="1" t="s">
        <v>5746</v>
      </c>
      <c r="C232" s="1" t="s">
        <v>5747</v>
      </c>
      <c r="D232" s="1" t="s">
        <v>5748</v>
      </c>
      <c r="E232" s="1" t="s">
        <v>4501</v>
      </c>
      <c r="F232" s="1" t="s">
        <v>5147</v>
      </c>
      <c r="G232" s="1" t="s">
        <v>4501</v>
      </c>
      <c r="H232" s="1" t="s">
        <v>5749</v>
      </c>
      <c r="I232" s="1" t="s">
        <v>4501</v>
      </c>
      <c r="J232" s="1" t="s">
        <v>4465</v>
      </c>
      <c r="K232" s="1" t="s">
        <v>4465</v>
      </c>
      <c r="L232" s="1" t="s">
        <v>4465</v>
      </c>
      <c r="M232" s="1" t="s">
        <v>4465</v>
      </c>
      <c r="N232" s="1" t="s">
        <v>4465</v>
      </c>
    </row>
    <row r="233" spans="1:14" x14ac:dyDescent="0.25">
      <c r="A233" s="1" t="s">
        <v>5750</v>
      </c>
      <c r="B233" s="1" t="s">
        <v>5751</v>
      </c>
      <c r="C233" s="1" t="s">
        <v>5752</v>
      </c>
      <c r="D233" s="1" t="s">
        <v>5753</v>
      </c>
      <c r="E233" s="1" t="s">
        <v>4501</v>
      </c>
      <c r="F233" s="1" t="s">
        <v>4723</v>
      </c>
      <c r="G233" s="1" t="s">
        <v>4501</v>
      </c>
      <c r="H233" s="1" t="s">
        <v>5754</v>
      </c>
      <c r="I233" s="1" t="s">
        <v>4501</v>
      </c>
      <c r="J233" s="1" t="s">
        <v>4465</v>
      </c>
      <c r="K233" s="1" t="s">
        <v>4465</v>
      </c>
      <c r="L233" s="1" t="s">
        <v>4465</v>
      </c>
      <c r="M233" s="1" t="s">
        <v>4465</v>
      </c>
      <c r="N233" s="1" t="s">
        <v>4465</v>
      </c>
    </row>
    <row r="234" spans="1:14" x14ac:dyDescent="0.25">
      <c r="A234" s="1" t="s">
        <v>5755</v>
      </c>
      <c r="B234" s="1" t="s">
        <v>5756</v>
      </c>
      <c r="C234" s="1" t="s">
        <v>5757</v>
      </c>
      <c r="D234" s="1" t="s">
        <v>5758</v>
      </c>
      <c r="E234" s="1" t="s">
        <v>4501</v>
      </c>
      <c r="F234" s="1" t="s">
        <v>5759</v>
      </c>
      <c r="G234" s="1" t="s">
        <v>4501</v>
      </c>
      <c r="H234" s="1" t="s">
        <v>5760</v>
      </c>
      <c r="I234" s="1" t="s">
        <v>4501</v>
      </c>
      <c r="J234" s="1" t="s">
        <v>4465</v>
      </c>
      <c r="K234" s="1" t="s">
        <v>4465</v>
      </c>
      <c r="L234" s="1" t="s">
        <v>4465</v>
      </c>
      <c r="M234" s="1" t="s">
        <v>4465</v>
      </c>
      <c r="N234" s="1" t="s">
        <v>4465</v>
      </c>
    </row>
    <row r="235" spans="1:14" x14ac:dyDescent="0.25">
      <c r="A235" s="1" t="s">
        <v>5761</v>
      </c>
      <c r="B235" s="1" t="s">
        <v>5762</v>
      </c>
      <c r="C235" s="1" t="s">
        <v>5763</v>
      </c>
      <c r="D235" s="1" t="s">
        <v>5764</v>
      </c>
      <c r="E235" s="1" t="s">
        <v>4501</v>
      </c>
      <c r="F235" s="1" t="s">
        <v>4659</v>
      </c>
      <c r="G235" s="1" t="s">
        <v>4501</v>
      </c>
      <c r="H235" s="1" t="s">
        <v>5765</v>
      </c>
      <c r="I235" s="1" t="s">
        <v>4501</v>
      </c>
      <c r="J235" s="1" t="s">
        <v>4465</v>
      </c>
      <c r="K235" s="1" t="s">
        <v>4465</v>
      </c>
      <c r="L235" s="1" t="s">
        <v>4465</v>
      </c>
      <c r="M235" s="1" t="s">
        <v>4465</v>
      </c>
      <c r="N235" s="1" t="s">
        <v>4465</v>
      </c>
    </row>
    <row r="236" spans="1:14" x14ac:dyDescent="0.25">
      <c r="A236" s="1" t="s">
        <v>5766</v>
      </c>
      <c r="B236" s="1" t="s">
        <v>5767</v>
      </c>
      <c r="C236" s="1" t="s">
        <v>5768</v>
      </c>
      <c r="D236" s="1" t="s">
        <v>5769</v>
      </c>
      <c r="E236" s="1" t="s">
        <v>4501</v>
      </c>
      <c r="F236" s="1" t="s">
        <v>5770</v>
      </c>
      <c r="G236" s="1" t="s">
        <v>4501</v>
      </c>
      <c r="H236" s="1" t="s">
        <v>5771</v>
      </c>
      <c r="I236" s="1" t="s">
        <v>4501</v>
      </c>
      <c r="J236" s="1" t="s">
        <v>4465</v>
      </c>
      <c r="K236" s="1" t="s">
        <v>4465</v>
      </c>
      <c r="L236" s="1" t="s">
        <v>4465</v>
      </c>
      <c r="M236" s="1" t="s">
        <v>4465</v>
      </c>
      <c r="N236" s="1" t="s">
        <v>4465</v>
      </c>
    </row>
    <row r="237" spans="1:14" x14ac:dyDescent="0.25">
      <c r="A237" s="1" t="s">
        <v>5772</v>
      </c>
      <c r="B237" s="1" t="s">
        <v>5773</v>
      </c>
      <c r="C237" s="1" t="s">
        <v>5774</v>
      </c>
      <c r="D237" s="1" t="s">
        <v>5775</v>
      </c>
      <c r="E237" s="1" t="s">
        <v>4501</v>
      </c>
      <c r="F237" s="1" t="s">
        <v>4970</v>
      </c>
      <c r="G237" s="1" t="s">
        <v>4501</v>
      </c>
      <c r="H237" s="1" t="s">
        <v>5776</v>
      </c>
      <c r="I237" s="1" t="s">
        <v>4501</v>
      </c>
      <c r="J237" s="1" t="s">
        <v>4465</v>
      </c>
      <c r="K237" s="1" t="s">
        <v>4465</v>
      </c>
      <c r="L237" s="1" t="s">
        <v>4465</v>
      </c>
      <c r="M237" s="1" t="s">
        <v>4465</v>
      </c>
      <c r="N237" s="1" t="s">
        <v>4465</v>
      </c>
    </row>
    <row r="238" spans="1:14" x14ac:dyDescent="0.25">
      <c r="A238" s="1" t="s">
        <v>5777</v>
      </c>
      <c r="B238" s="1" t="s">
        <v>5778</v>
      </c>
      <c r="C238" s="1" t="s">
        <v>5779</v>
      </c>
      <c r="D238" s="1" t="s">
        <v>5780</v>
      </c>
      <c r="E238" s="1" t="s">
        <v>4501</v>
      </c>
      <c r="F238" s="1" t="s">
        <v>5055</v>
      </c>
      <c r="G238" s="1" t="s">
        <v>4501</v>
      </c>
      <c r="H238" s="1" t="s">
        <v>5781</v>
      </c>
      <c r="I238" s="1" t="s">
        <v>4501</v>
      </c>
      <c r="J238" s="1" t="s">
        <v>4465</v>
      </c>
      <c r="K238" s="1" t="s">
        <v>4465</v>
      </c>
      <c r="L238" s="1" t="s">
        <v>4465</v>
      </c>
      <c r="M238" s="1" t="s">
        <v>4465</v>
      </c>
      <c r="N238" s="1" t="s">
        <v>4465</v>
      </c>
    </row>
    <row r="239" spans="1:14" x14ac:dyDescent="0.25">
      <c r="A239" s="1" t="s">
        <v>5782</v>
      </c>
      <c r="B239" s="1" t="s">
        <v>5783</v>
      </c>
      <c r="C239" s="1" t="s">
        <v>5784</v>
      </c>
      <c r="D239" s="1" t="s">
        <v>5785</v>
      </c>
      <c r="E239" s="1" t="s">
        <v>4501</v>
      </c>
      <c r="F239" s="1" t="s">
        <v>5786</v>
      </c>
      <c r="G239" s="1" t="s">
        <v>4501</v>
      </c>
      <c r="H239" s="1" t="s">
        <v>5787</v>
      </c>
      <c r="I239" s="1" t="s">
        <v>4501</v>
      </c>
      <c r="J239" s="1" t="s">
        <v>4465</v>
      </c>
      <c r="K239" s="1" t="s">
        <v>4465</v>
      </c>
      <c r="L239" s="1" t="s">
        <v>4465</v>
      </c>
      <c r="M239" s="1" t="s">
        <v>4465</v>
      </c>
      <c r="N239" s="1" t="s">
        <v>4465</v>
      </c>
    </row>
    <row r="240" spans="1:14" x14ac:dyDescent="0.25">
      <c r="A240" s="1" t="s">
        <v>5788</v>
      </c>
      <c r="B240" s="1" t="s">
        <v>5789</v>
      </c>
      <c r="C240" s="1" t="s">
        <v>5790</v>
      </c>
      <c r="D240" s="1" t="s">
        <v>5791</v>
      </c>
      <c r="E240" s="1" t="s">
        <v>4501</v>
      </c>
      <c r="F240" s="1" t="s">
        <v>5792</v>
      </c>
      <c r="G240" s="1" t="s">
        <v>4501</v>
      </c>
      <c r="H240" s="1" t="s">
        <v>5793</v>
      </c>
      <c r="I240" s="1" t="s">
        <v>4501</v>
      </c>
      <c r="J240" s="1" t="s">
        <v>4465</v>
      </c>
      <c r="K240" s="1" t="s">
        <v>4465</v>
      </c>
      <c r="L240" s="1" t="s">
        <v>4465</v>
      </c>
      <c r="M240" s="1" t="s">
        <v>4465</v>
      </c>
      <c r="N240" s="1" t="s">
        <v>4465</v>
      </c>
    </row>
    <row r="241" spans="1:14" x14ac:dyDescent="0.25">
      <c r="A241" s="1" t="s">
        <v>5794</v>
      </c>
      <c r="B241" s="1" t="s">
        <v>5795</v>
      </c>
      <c r="C241" s="1" t="s">
        <v>5796</v>
      </c>
      <c r="D241" s="1" t="s">
        <v>5797</v>
      </c>
      <c r="E241" s="1" t="s">
        <v>4501</v>
      </c>
      <c r="F241" s="1" t="s">
        <v>5798</v>
      </c>
      <c r="G241" s="1" t="s">
        <v>4501</v>
      </c>
      <c r="H241" s="1" t="s">
        <v>5799</v>
      </c>
      <c r="I241" s="1" t="s">
        <v>4501</v>
      </c>
      <c r="J241" s="1" t="s">
        <v>4465</v>
      </c>
      <c r="K241" s="1" t="s">
        <v>4465</v>
      </c>
      <c r="L241" s="1" t="s">
        <v>4465</v>
      </c>
      <c r="M241" s="1" t="s">
        <v>4465</v>
      </c>
      <c r="N241" s="1" t="s">
        <v>4465</v>
      </c>
    </row>
    <row r="242" spans="1:14" x14ac:dyDescent="0.25">
      <c r="A242" s="1" t="s">
        <v>5800</v>
      </c>
      <c r="B242" s="1" t="s">
        <v>5801</v>
      </c>
      <c r="C242" s="1" t="s">
        <v>5802</v>
      </c>
      <c r="D242" s="1" t="s">
        <v>5803</v>
      </c>
      <c r="E242" s="1" t="s">
        <v>4501</v>
      </c>
      <c r="F242" s="1" t="s">
        <v>5804</v>
      </c>
      <c r="G242" s="1" t="s">
        <v>4501</v>
      </c>
      <c r="H242" s="1" t="s">
        <v>5805</v>
      </c>
      <c r="I242" s="1" t="s">
        <v>4501</v>
      </c>
      <c r="J242" s="1" t="s">
        <v>4465</v>
      </c>
      <c r="K242" s="1" t="s">
        <v>4465</v>
      </c>
      <c r="L242" s="1" t="s">
        <v>4465</v>
      </c>
      <c r="M242" s="1" t="s">
        <v>4465</v>
      </c>
      <c r="N242" s="1" t="s">
        <v>4465</v>
      </c>
    </row>
    <row r="243" spans="1:14" x14ac:dyDescent="0.25">
      <c r="A243" s="1" t="s">
        <v>5806</v>
      </c>
      <c r="B243" s="1" t="s">
        <v>5807</v>
      </c>
      <c r="C243" s="1" t="s">
        <v>5808</v>
      </c>
      <c r="D243" s="1" t="s">
        <v>5809</v>
      </c>
      <c r="E243" s="1" t="s">
        <v>4501</v>
      </c>
      <c r="F243" s="1" t="s">
        <v>5810</v>
      </c>
      <c r="G243" s="1" t="s">
        <v>4501</v>
      </c>
      <c r="H243" s="1" t="s">
        <v>5811</v>
      </c>
      <c r="I243" s="1" t="s">
        <v>4501</v>
      </c>
      <c r="J243" s="1" t="s">
        <v>4465</v>
      </c>
      <c r="K243" s="1" t="s">
        <v>4465</v>
      </c>
      <c r="L243" s="1" t="s">
        <v>4465</v>
      </c>
      <c r="M243" s="1" t="s">
        <v>4465</v>
      </c>
      <c r="N243" s="1" t="s">
        <v>4465</v>
      </c>
    </row>
    <row r="244" spans="1:14" x14ac:dyDescent="0.25">
      <c r="A244" s="1" t="s">
        <v>5812</v>
      </c>
      <c r="B244" s="1" t="s">
        <v>5813</v>
      </c>
      <c r="C244" s="1" t="s">
        <v>5814</v>
      </c>
      <c r="D244" s="1" t="s">
        <v>5815</v>
      </c>
      <c r="E244" s="1" t="s">
        <v>4501</v>
      </c>
      <c r="F244" s="1" t="s">
        <v>5816</v>
      </c>
      <c r="G244" s="1" t="s">
        <v>4501</v>
      </c>
      <c r="H244" s="1" t="s">
        <v>5817</v>
      </c>
      <c r="I244" s="1" t="s">
        <v>4501</v>
      </c>
      <c r="J244" s="1" t="s">
        <v>4465</v>
      </c>
      <c r="K244" s="1" t="s">
        <v>4465</v>
      </c>
      <c r="L244" s="1" t="s">
        <v>4465</v>
      </c>
      <c r="M244" s="1" t="s">
        <v>4465</v>
      </c>
      <c r="N244" s="1" t="s">
        <v>4465</v>
      </c>
    </row>
    <row r="245" spans="1:14" x14ac:dyDescent="0.25">
      <c r="A245" s="1" t="s">
        <v>5818</v>
      </c>
      <c r="B245" s="1" t="s">
        <v>5819</v>
      </c>
      <c r="C245" s="1" t="s">
        <v>5820</v>
      </c>
      <c r="D245" s="1" t="s">
        <v>5821</v>
      </c>
      <c r="E245" s="1" t="s">
        <v>4501</v>
      </c>
      <c r="F245" s="1" t="s">
        <v>5822</v>
      </c>
      <c r="G245" s="1" t="s">
        <v>4501</v>
      </c>
      <c r="H245" s="1" t="s">
        <v>5823</v>
      </c>
      <c r="I245" s="1" t="s">
        <v>4501</v>
      </c>
      <c r="J245" s="1" t="s">
        <v>4465</v>
      </c>
      <c r="K245" s="1" t="s">
        <v>4465</v>
      </c>
      <c r="L245" s="1" t="s">
        <v>4465</v>
      </c>
      <c r="M245" s="1" t="s">
        <v>4465</v>
      </c>
      <c r="N245" s="1" t="s">
        <v>4465</v>
      </c>
    </row>
    <row r="246" spans="1:14" x14ac:dyDescent="0.25">
      <c r="A246" s="1" t="s">
        <v>5824</v>
      </c>
      <c r="B246" s="1" t="s">
        <v>5825</v>
      </c>
      <c r="C246" s="1" t="s">
        <v>5826</v>
      </c>
      <c r="D246" s="1" t="s">
        <v>5827</v>
      </c>
      <c r="E246" s="1" t="s">
        <v>4501</v>
      </c>
      <c r="F246" s="1" t="s">
        <v>5828</v>
      </c>
      <c r="G246" s="1" t="s">
        <v>4501</v>
      </c>
      <c r="H246" s="1" t="s">
        <v>5829</v>
      </c>
      <c r="I246" s="1" t="s">
        <v>4501</v>
      </c>
      <c r="J246" s="1" t="s">
        <v>4465</v>
      </c>
      <c r="K246" s="1" t="s">
        <v>4465</v>
      </c>
      <c r="L246" s="1" t="s">
        <v>4465</v>
      </c>
      <c r="M246" s="1" t="s">
        <v>4465</v>
      </c>
      <c r="N246" s="1" t="s">
        <v>4465</v>
      </c>
    </row>
    <row r="247" spans="1:14" x14ac:dyDescent="0.25">
      <c r="A247" s="1" t="s">
        <v>5830</v>
      </c>
      <c r="B247" s="1" t="s">
        <v>5831</v>
      </c>
      <c r="C247" s="1" t="s">
        <v>5832</v>
      </c>
      <c r="D247" s="1" t="s">
        <v>5833</v>
      </c>
      <c r="E247" s="1" t="s">
        <v>4501</v>
      </c>
      <c r="F247" s="1" t="s">
        <v>5834</v>
      </c>
      <c r="G247" s="1" t="s">
        <v>4501</v>
      </c>
      <c r="H247" s="1" t="s">
        <v>5835</v>
      </c>
      <c r="I247" s="1" t="s">
        <v>4501</v>
      </c>
      <c r="J247" s="1" t="s">
        <v>4465</v>
      </c>
      <c r="K247" s="1" t="s">
        <v>4465</v>
      </c>
      <c r="L247" s="1" t="s">
        <v>4465</v>
      </c>
      <c r="M247" s="1" t="s">
        <v>4465</v>
      </c>
      <c r="N247" s="1" t="s">
        <v>4465</v>
      </c>
    </row>
    <row r="248" spans="1:14" x14ac:dyDescent="0.25">
      <c r="A248" s="1" t="s">
        <v>5836</v>
      </c>
      <c r="B248" s="1" t="s">
        <v>5837</v>
      </c>
      <c r="C248" s="1" t="s">
        <v>5838</v>
      </c>
      <c r="D248" s="1" t="s">
        <v>5839</v>
      </c>
      <c r="E248" s="1" t="s">
        <v>4501</v>
      </c>
      <c r="F248" s="1" t="s">
        <v>5840</v>
      </c>
      <c r="G248" s="1" t="s">
        <v>4501</v>
      </c>
      <c r="H248" s="1" t="s">
        <v>5841</v>
      </c>
      <c r="I248" s="1" t="s">
        <v>4501</v>
      </c>
      <c r="J248" s="1" t="s">
        <v>4465</v>
      </c>
      <c r="K248" s="1" t="s">
        <v>4465</v>
      </c>
      <c r="L248" s="1" t="s">
        <v>4465</v>
      </c>
      <c r="M248" s="1" t="s">
        <v>4465</v>
      </c>
      <c r="N248" s="1" t="s">
        <v>4465</v>
      </c>
    </row>
    <row r="249" spans="1:14" x14ac:dyDescent="0.25">
      <c r="A249" s="1" t="s">
        <v>5842</v>
      </c>
      <c r="B249" s="1" t="s">
        <v>5843</v>
      </c>
      <c r="C249" s="1" t="s">
        <v>5844</v>
      </c>
      <c r="D249" s="1" t="s">
        <v>5845</v>
      </c>
      <c r="E249" s="1" t="s">
        <v>4501</v>
      </c>
      <c r="F249" s="1" t="s">
        <v>5406</v>
      </c>
      <c r="G249" s="1" t="s">
        <v>4501</v>
      </c>
      <c r="H249" s="1" t="s">
        <v>5846</v>
      </c>
      <c r="I249" s="1" t="s">
        <v>4501</v>
      </c>
      <c r="J249" s="1" t="s">
        <v>4465</v>
      </c>
      <c r="K249" s="1" t="s">
        <v>4465</v>
      </c>
      <c r="L249" s="1" t="s">
        <v>4465</v>
      </c>
      <c r="M249" s="1" t="s">
        <v>4465</v>
      </c>
      <c r="N249" s="1" t="s">
        <v>4465</v>
      </c>
    </row>
    <row r="250" spans="1:14" x14ac:dyDescent="0.25">
      <c r="A250" s="1" t="s">
        <v>5847</v>
      </c>
      <c r="B250" s="1" t="s">
        <v>5848</v>
      </c>
      <c r="C250" s="1" t="s">
        <v>5849</v>
      </c>
      <c r="D250" s="1" t="s">
        <v>5850</v>
      </c>
      <c r="E250" s="1" t="s">
        <v>4501</v>
      </c>
      <c r="F250" s="1" t="s">
        <v>5851</v>
      </c>
      <c r="G250" s="1" t="s">
        <v>4501</v>
      </c>
      <c r="H250" s="1" t="s">
        <v>5852</v>
      </c>
      <c r="I250" s="1" t="s">
        <v>4501</v>
      </c>
      <c r="J250" s="1" t="s">
        <v>4465</v>
      </c>
      <c r="K250" s="1" t="s">
        <v>4465</v>
      </c>
      <c r="L250" s="1" t="s">
        <v>4465</v>
      </c>
      <c r="M250" s="1" t="s">
        <v>4465</v>
      </c>
      <c r="N250" s="1" t="s">
        <v>4465</v>
      </c>
    </row>
    <row r="251" spans="1:14" x14ac:dyDescent="0.25">
      <c r="A251" s="1" t="s">
        <v>5853</v>
      </c>
      <c r="B251" s="1" t="s">
        <v>5854</v>
      </c>
      <c r="C251" s="1" t="s">
        <v>5855</v>
      </c>
      <c r="D251" s="1" t="s">
        <v>5856</v>
      </c>
      <c r="E251" s="1" t="s">
        <v>4501</v>
      </c>
      <c r="F251" s="1" t="s">
        <v>5857</v>
      </c>
      <c r="G251" s="1" t="s">
        <v>4501</v>
      </c>
      <c r="H251" s="1" t="s">
        <v>5858</v>
      </c>
      <c r="I251" s="1" t="s">
        <v>4501</v>
      </c>
      <c r="J251" s="1" t="s">
        <v>4465</v>
      </c>
      <c r="K251" s="1" t="s">
        <v>4465</v>
      </c>
      <c r="L251" s="1" t="s">
        <v>4465</v>
      </c>
      <c r="M251" s="1" t="s">
        <v>4465</v>
      </c>
      <c r="N251" s="1" t="s">
        <v>4465</v>
      </c>
    </row>
    <row r="252" spans="1:14" x14ac:dyDescent="0.25">
      <c r="A252" s="1" t="s">
        <v>5859</v>
      </c>
      <c r="B252" s="1" t="s">
        <v>5860</v>
      </c>
      <c r="C252" s="1" t="s">
        <v>5861</v>
      </c>
      <c r="D252" s="1" t="s">
        <v>5862</v>
      </c>
      <c r="E252" s="1" t="s">
        <v>4501</v>
      </c>
      <c r="F252" s="1" t="s">
        <v>5585</v>
      </c>
      <c r="G252" s="1" t="s">
        <v>4501</v>
      </c>
      <c r="H252" s="1" t="s">
        <v>5863</v>
      </c>
      <c r="I252" s="1" t="s">
        <v>4501</v>
      </c>
      <c r="J252" s="1" t="s">
        <v>4465</v>
      </c>
      <c r="K252" s="1" t="s">
        <v>4465</v>
      </c>
      <c r="L252" s="1" t="s">
        <v>4465</v>
      </c>
      <c r="M252" s="1" t="s">
        <v>4465</v>
      </c>
      <c r="N252" s="1" t="s">
        <v>4465</v>
      </c>
    </row>
    <row r="253" spans="1:14" x14ac:dyDescent="0.25">
      <c r="A253" s="1" t="s">
        <v>5864</v>
      </c>
      <c r="B253" s="1" t="s">
        <v>5865</v>
      </c>
      <c r="C253" s="1" t="s">
        <v>5866</v>
      </c>
      <c r="D253" s="1" t="s">
        <v>5867</v>
      </c>
      <c r="E253" s="1" t="s">
        <v>4501</v>
      </c>
      <c r="F253" s="1" t="s">
        <v>4753</v>
      </c>
      <c r="G253" s="1" t="s">
        <v>4501</v>
      </c>
      <c r="H253" s="1" t="s">
        <v>5868</v>
      </c>
      <c r="I253" s="1" t="s">
        <v>4501</v>
      </c>
      <c r="J253" s="1" t="s">
        <v>4465</v>
      </c>
      <c r="K253" s="1" t="s">
        <v>4465</v>
      </c>
      <c r="L253" s="1" t="s">
        <v>4465</v>
      </c>
      <c r="M253" s="1" t="s">
        <v>4465</v>
      </c>
      <c r="N253" s="1" t="s">
        <v>4465</v>
      </c>
    </row>
    <row r="254" spans="1:14" x14ac:dyDescent="0.25">
      <c r="A254" s="1" t="s">
        <v>5869</v>
      </c>
      <c r="B254" s="1" t="s">
        <v>5870</v>
      </c>
      <c r="C254" s="1" t="s">
        <v>5871</v>
      </c>
      <c r="D254" s="1" t="s">
        <v>5872</v>
      </c>
      <c r="E254" s="1" t="s">
        <v>4501</v>
      </c>
      <c r="F254" s="1" t="s">
        <v>4653</v>
      </c>
      <c r="G254" s="1" t="s">
        <v>4501</v>
      </c>
      <c r="H254" s="1" t="s">
        <v>5873</v>
      </c>
      <c r="I254" s="1" t="s">
        <v>4501</v>
      </c>
      <c r="J254" s="1" t="s">
        <v>4465</v>
      </c>
      <c r="K254" s="1" t="s">
        <v>4465</v>
      </c>
      <c r="L254" s="1" t="s">
        <v>4465</v>
      </c>
      <c r="M254" s="1" t="s">
        <v>4465</v>
      </c>
      <c r="N254" s="1" t="s">
        <v>4465</v>
      </c>
    </row>
    <row r="255" spans="1:14" x14ac:dyDescent="0.25">
      <c r="A255" s="1" t="s">
        <v>5874</v>
      </c>
      <c r="B255" s="1" t="s">
        <v>5875</v>
      </c>
      <c r="C255" s="1" t="s">
        <v>5876</v>
      </c>
      <c r="D255" s="1" t="s">
        <v>5877</v>
      </c>
      <c r="E255" s="1" t="s">
        <v>4501</v>
      </c>
      <c r="F255" s="1" t="s">
        <v>5878</v>
      </c>
      <c r="G255" s="1" t="s">
        <v>4501</v>
      </c>
      <c r="H255" s="1" t="s">
        <v>5879</v>
      </c>
      <c r="I255" s="1" t="s">
        <v>4501</v>
      </c>
      <c r="J255" s="1" t="s">
        <v>4465</v>
      </c>
      <c r="K255" s="1" t="s">
        <v>4465</v>
      </c>
      <c r="L255" s="1" t="s">
        <v>4465</v>
      </c>
      <c r="M255" s="1" t="s">
        <v>4465</v>
      </c>
      <c r="N255" s="1" t="s">
        <v>4465</v>
      </c>
    </row>
    <row r="256" spans="1:14" x14ac:dyDescent="0.25">
      <c r="A256" s="1" t="s">
        <v>5880</v>
      </c>
      <c r="B256" s="1" t="s">
        <v>5881</v>
      </c>
      <c r="C256" s="1" t="s">
        <v>5882</v>
      </c>
      <c r="D256" s="1" t="s">
        <v>5883</v>
      </c>
      <c r="E256" s="1" t="s">
        <v>4501</v>
      </c>
      <c r="F256" s="1" t="s">
        <v>4735</v>
      </c>
      <c r="G256" s="1" t="s">
        <v>4501</v>
      </c>
      <c r="H256" s="1" t="s">
        <v>5884</v>
      </c>
      <c r="I256" s="1" t="s">
        <v>4501</v>
      </c>
      <c r="J256" s="1" t="s">
        <v>4465</v>
      </c>
      <c r="K256" s="1" t="s">
        <v>4465</v>
      </c>
      <c r="L256" s="1" t="s">
        <v>4465</v>
      </c>
      <c r="M256" s="1" t="s">
        <v>4465</v>
      </c>
      <c r="N256" s="1" t="s">
        <v>4465</v>
      </c>
    </row>
    <row r="257" spans="1:14" x14ac:dyDescent="0.25">
      <c r="A257" s="1" t="s">
        <v>5885</v>
      </c>
      <c r="B257" s="1" t="s">
        <v>5886</v>
      </c>
      <c r="C257" s="1" t="s">
        <v>5887</v>
      </c>
      <c r="D257" s="1" t="s">
        <v>5888</v>
      </c>
      <c r="E257" s="1" t="s">
        <v>4501</v>
      </c>
      <c r="F257" s="1" t="s">
        <v>4671</v>
      </c>
      <c r="G257" s="1" t="s">
        <v>4501</v>
      </c>
      <c r="H257" s="1" t="s">
        <v>5889</v>
      </c>
      <c r="I257" s="1" t="s">
        <v>4501</v>
      </c>
      <c r="J257" s="1" t="s">
        <v>4465</v>
      </c>
      <c r="K257" s="1" t="s">
        <v>4465</v>
      </c>
      <c r="L257" s="1" t="s">
        <v>4465</v>
      </c>
      <c r="M257" s="1" t="s">
        <v>4465</v>
      </c>
      <c r="N257" s="1" t="s">
        <v>4465</v>
      </c>
    </row>
    <row r="258" spans="1:14" x14ac:dyDescent="0.25">
      <c r="A258" s="1" t="s">
        <v>5890</v>
      </c>
      <c r="B258" s="1" t="s">
        <v>5891</v>
      </c>
      <c r="C258" s="1" t="s">
        <v>5892</v>
      </c>
      <c r="D258" s="1" t="s">
        <v>5893</v>
      </c>
      <c r="E258" s="1" t="s">
        <v>4501</v>
      </c>
      <c r="F258" s="1" t="s">
        <v>4883</v>
      </c>
      <c r="G258" s="1" t="s">
        <v>4501</v>
      </c>
      <c r="H258" s="1" t="s">
        <v>5894</v>
      </c>
      <c r="I258" s="1" t="s">
        <v>4501</v>
      </c>
      <c r="J258" s="1" t="s">
        <v>4465</v>
      </c>
      <c r="K258" s="1" t="s">
        <v>4465</v>
      </c>
      <c r="L258" s="1" t="s">
        <v>4465</v>
      </c>
      <c r="M258" s="1" t="s">
        <v>4465</v>
      </c>
      <c r="N258" s="1" t="s">
        <v>4465</v>
      </c>
    </row>
    <row r="259" spans="1:14" x14ac:dyDescent="0.25">
      <c r="A259" s="1" t="s">
        <v>5895</v>
      </c>
      <c r="B259" s="1" t="s">
        <v>5896</v>
      </c>
      <c r="C259" s="1" t="s">
        <v>5897</v>
      </c>
      <c r="D259" s="1" t="s">
        <v>5898</v>
      </c>
      <c r="E259" s="1" t="s">
        <v>4501</v>
      </c>
      <c r="F259" s="1" t="s">
        <v>5899</v>
      </c>
      <c r="G259" s="1" t="s">
        <v>4501</v>
      </c>
      <c r="H259" s="1" t="s">
        <v>5900</v>
      </c>
      <c r="I259" s="1" t="s">
        <v>4501</v>
      </c>
      <c r="J259" s="1" t="s">
        <v>4465</v>
      </c>
      <c r="K259" s="1" t="s">
        <v>4465</v>
      </c>
      <c r="L259" s="1" t="s">
        <v>4465</v>
      </c>
      <c r="M259" s="1" t="s">
        <v>4465</v>
      </c>
      <c r="N259" s="1" t="s">
        <v>4465</v>
      </c>
    </row>
    <row r="260" spans="1:14" x14ac:dyDescent="0.25">
      <c r="A260" s="1" t="s">
        <v>5901</v>
      </c>
      <c r="B260" s="1" t="s">
        <v>5902</v>
      </c>
      <c r="C260" s="1" t="s">
        <v>5903</v>
      </c>
      <c r="D260" s="1" t="s">
        <v>5904</v>
      </c>
      <c r="E260" s="1" t="s">
        <v>4501</v>
      </c>
      <c r="F260" s="1" t="s">
        <v>5100</v>
      </c>
      <c r="G260" s="1" t="s">
        <v>4501</v>
      </c>
      <c r="H260" s="1" t="s">
        <v>5905</v>
      </c>
      <c r="I260" s="1" t="s">
        <v>4501</v>
      </c>
      <c r="J260" s="1" t="s">
        <v>4465</v>
      </c>
      <c r="K260" s="1" t="s">
        <v>4465</v>
      </c>
      <c r="L260" s="1" t="s">
        <v>4465</v>
      </c>
      <c r="M260" s="1" t="s">
        <v>4465</v>
      </c>
      <c r="N260" s="1" t="s">
        <v>4465</v>
      </c>
    </row>
    <row r="261" spans="1:14" x14ac:dyDescent="0.25">
      <c r="A261" s="1" t="s">
        <v>5906</v>
      </c>
      <c r="B261" s="1" t="s">
        <v>5907</v>
      </c>
      <c r="C261" s="1" t="s">
        <v>5908</v>
      </c>
      <c r="D261" s="1" t="s">
        <v>5909</v>
      </c>
      <c r="E261" s="1" t="s">
        <v>4501</v>
      </c>
      <c r="F261" s="1" t="s">
        <v>5910</v>
      </c>
      <c r="G261" s="1" t="s">
        <v>4501</v>
      </c>
      <c r="H261" s="1" t="s">
        <v>5911</v>
      </c>
      <c r="I261" s="1" t="s">
        <v>4501</v>
      </c>
      <c r="J261" s="1" t="s">
        <v>4465</v>
      </c>
      <c r="K261" s="1" t="s">
        <v>4465</v>
      </c>
      <c r="L261" s="1" t="s">
        <v>4465</v>
      </c>
      <c r="M261" s="1" t="s">
        <v>4465</v>
      </c>
      <c r="N261" s="1" t="s">
        <v>4465</v>
      </c>
    </row>
    <row r="262" spans="1:14" x14ac:dyDescent="0.25">
      <c r="A262" s="1" t="s">
        <v>5912</v>
      </c>
      <c r="B262" s="1" t="s">
        <v>5913</v>
      </c>
      <c r="C262" s="1" t="s">
        <v>5914</v>
      </c>
      <c r="D262" s="1" t="s">
        <v>5915</v>
      </c>
      <c r="E262" s="1" t="s">
        <v>4501</v>
      </c>
      <c r="F262" s="1" t="s">
        <v>5916</v>
      </c>
      <c r="G262" s="1" t="s">
        <v>4501</v>
      </c>
      <c r="H262" s="1" t="s">
        <v>5917</v>
      </c>
      <c r="I262" s="1" t="s">
        <v>4501</v>
      </c>
      <c r="J262" s="1" t="s">
        <v>4465</v>
      </c>
      <c r="K262" s="1" t="s">
        <v>4465</v>
      </c>
      <c r="L262" s="1" t="s">
        <v>4465</v>
      </c>
      <c r="M262" s="1" t="s">
        <v>4465</v>
      </c>
      <c r="N262" s="1" t="s">
        <v>4465</v>
      </c>
    </row>
    <row r="263" spans="1:14" x14ac:dyDescent="0.25">
      <c r="A263" s="1" t="s">
        <v>5918</v>
      </c>
      <c r="B263" s="1" t="s">
        <v>5919</v>
      </c>
      <c r="C263" s="1" t="s">
        <v>5920</v>
      </c>
      <c r="D263" s="1" t="s">
        <v>5921</v>
      </c>
      <c r="E263" s="1" t="s">
        <v>4501</v>
      </c>
      <c r="F263" s="1" t="s">
        <v>5121</v>
      </c>
      <c r="G263" s="1" t="s">
        <v>4501</v>
      </c>
      <c r="H263" s="1" t="s">
        <v>5922</v>
      </c>
      <c r="I263" s="1" t="s">
        <v>4501</v>
      </c>
      <c r="J263" s="1" t="s">
        <v>4465</v>
      </c>
      <c r="K263" s="1" t="s">
        <v>4465</v>
      </c>
      <c r="L263" s="1" t="s">
        <v>4465</v>
      </c>
      <c r="M263" s="1" t="s">
        <v>4465</v>
      </c>
      <c r="N263" s="1" t="s">
        <v>4465</v>
      </c>
    </row>
    <row r="264" spans="1:14" x14ac:dyDescent="0.25">
      <c r="A264" s="1" t="s">
        <v>5923</v>
      </c>
      <c r="B264" s="1" t="s">
        <v>5924</v>
      </c>
      <c r="C264" s="1" t="s">
        <v>5925</v>
      </c>
      <c r="D264" s="1" t="s">
        <v>5926</v>
      </c>
      <c r="E264" s="1" t="s">
        <v>4501</v>
      </c>
      <c r="F264" s="1" t="s">
        <v>4895</v>
      </c>
      <c r="G264" s="1" t="s">
        <v>4501</v>
      </c>
      <c r="H264" s="1" t="s">
        <v>5927</v>
      </c>
      <c r="I264" s="1" t="s">
        <v>4501</v>
      </c>
      <c r="J264" s="1" t="s">
        <v>4465</v>
      </c>
      <c r="K264" s="1" t="s">
        <v>4465</v>
      </c>
      <c r="L264" s="1" t="s">
        <v>4465</v>
      </c>
      <c r="M264" s="1" t="s">
        <v>4465</v>
      </c>
      <c r="N264" s="1" t="s">
        <v>4465</v>
      </c>
    </row>
    <row r="265" spans="1:14" x14ac:dyDescent="0.25">
      <c r="A265" s="1" t="s">
        <v>5928</v>
      </c>
      <c r="B265" s="1" t="s">
        <v>5929</v>
      </c>
      <c r="C265" s="1" t="s">
        <v>5930</v>
      </c>
      <c r="D265" s="1" t="s">
        <v>5931</v>
      </c>
      <c r="E265" s="1" t="s">
        <v>4501</v>
      </c>
      <c r="F265" s="1" t="s">
        <v>5932</v>
      </c>
      <c r="G265" s="1" t="s">
        <v>4501</v>
      </c>
      <c r="H265" s="1" t="s">
        <v>5933</v>
      </c>
      <c r="I265" s="1" t="s">
        <v>4501</v>
      </c>
      <c r="J265" s="1" t="s">
        <v>4465</v>
      </c>
      <c r="K265" s="1" t="s">
        <v>4465</v>
      </c>
      <c r="L265" s="1" t="s">
        <v>4465</v>
      </c>
      <c r="M265" s="1" t="s">
        <v>4465</v>
      </c>
      <c r="N265" s="1" t="s">
        <v>4465</v>
      </c>
    </row>
    <row r="266" spans="1:14" x14ac:dyDescent="0.25">
      <c r="A266" s="1" t="s">
        <v>5934</v>
      </c>
      <c r="B266" s="1" t="s">
        <v>5935</v>
      </c>
      <c r="C266" s="1" t="s">
        <v>5936</v>
      </c>
      <c r="D266" s="1" t="s">
        <v>5937</v>
      </c>
      <c r="E266" s="1" t="s">
        <v>4501</v>
      </c>
      <c r="F266" s="1" t="s">
        <v>4677</v>
      </c>
      <c r="G266" s="1" t="s">
        <v>4501</v>
      </c>
      <c r="H266" s="1" t="s">
        <v>5938</v>
      </c>
      <c r="I266" s="1" t="s">
        <v>4501</v>
      </c>
      <c r="J266" s="1" t="s">
        <v>4465</v>
      </c>
      <c r="K266" s="1" t="s">
        <v>4465</v>
      </c>
      <c r="L266" s="1" t="s">
        <v>4465</v>
      </c>
      <c r="M266" s="1" t="s">
        <v>4465</v>
      </c>
      <c r="N266" s="1" t="s">
        <v>4465</v>
      </c>
    </row>
    <row r="267" spans="1:14" x14ac:dyDescent="0.25">
      <c r="A267" s="1" t="s">
        <v>5939</v>
      </c>
      <c r="B267" s="1" t="s">
        <v>5940</v>
      </c>
      <c r="C267" s="1" t="s">
        <v>5941</v>
      </c>
      <c r="D267" s="1" t="s">
        <v>5942</v>
      </c>
      <c r="E267" s="1" t="s">
        <v>4501</v>
      </c>
      <c r="F267" s="1" t="s">
        <v>4677</v>
      </c>
      <c r="G267" s="1" t="s">
        <v>4501</v>
      </c>
      <c r="H267" s="1" t="s">
        <v>5943</v>
      </c>
      <c r="I267" s="1" t="s">
        <v>4501</v>
      </c>
      <c r="J267" s="1" t="s">
        <v>4465</v>
      </c>
      <c r="K267" s="1" t="s">
        <v>4465</v>
      </c>
      <c r="L267" s="1" t="s">
        <v>4465</v>
      </c>
      <c r="M267" s="1" t="s">
        <v>4465</v>
      </c>
      <c r="N267" s="1" t="s">
        <v>4465</v>
      </c>
    </row>
    <row r="268" spans="1:14" x14ac:dyDescent="0.25">
      <c r="A268" s="1" t="s">
        <v>5944</v>
      </c>
      <c r="B268" s="1" t="s">
        <v>5945</v>
      </c>
      <c r="C268" s="1" t="s">
        <v>5946</v>
      </c>
      <c r="D268" s="1" t="s">
        <v>5947</v>
      </c>
      <c r="E268" s="1" t="s">
        <v>4501</v>
      </c>
      <c r="F268" s="1" t="s">
        <v>5948</v>
      </c>
      <c r="G268" s="1" t="s">
        <v>4501</v>
      </c>
      <c r="H268" s="1" t="s">
        <v>5949</v>
      </c>
      <c r="I268" s="1" t="s">
        <v>4501</v>
      </c>
      <c r="J268" s="1" t="s">
        <v>4465</v>
      </c>
      <c r="K268" s="1" t="s">
        <v>4465</v>
      </c>
      <c r="L268" s="1" t="s">
        <v>4465</v>
      </c>
      <c r="M268" s="1" t="s">
        <v>4465</v>
      </c>
      <c r="N268" s="1" t="s">
        <v>4465</v>
      </c>
    </row>
    <row r="269" spans="1:14" x14ac:dyDescent="0.25">
      <c r="A269" s="1" t="s">
        <v>5950</v>
      </c>
      <c r="B269" s="1" t="s">
        <v>5951</v>
      </c>
      <c r="C269" s="1" t="s">
        <v>5952</v>
      </c>
      <c r="D269" s="1" t="s">
        <v>5953</v>
      </c>
      <c r="E269" s="1" t="s">
        <v>4501</v>
      </c>
      <c r="F269" s="1" t="s">
        <v>5954</v>
      </c>
      <c r="G269" s="1" t="s">
        <v>4501</v>
      </c>
      <c r="H269" s="1" t="s">
        <v>5955</v>
      </c>
      <c r="I269" s="1" t="s">
        <v>4501</v>
      </c>
      <c r="J269" s="1" t="s">
        <v>4465</v>
      </c>
      <c r="K269" s="1" t="s">
        <v>4465</v>
      </c>
      <c r="L269" s="1" t="s">
        <v>4465</v>
      </c>
      <c r="M269" s="1" t="s">
        <v>4465</v>
      </c>
      <c r="N269" s="1" t="s">
        <v>4465</v>
      </c>
    </row>
    <row r="270" spans="1:14" x14ac:dyDescent="0.25">
      <c r="A270" s="1" t="s">
        <v>5956</v>
      </c>
      <c r="B270" s="1" t="s">
        <v>5957</v>
      </c>
      <c r="C270" s="1" t="s">
        <v>5958</v>
      </c>
      <c r="D270" s="1" t="s">
        <v>5959</v>
      </c>
      <c r="E270" s="1" t="s">
        <v>4501</v>
      </c>
      <c r="F270" s="1" t="s">
        <v>5960</v>
      </c>
      <c r="G270" s="1" t="s">
        <v>4501</v>
      </c>
      <c r="H270" s="1" t="s">
        <v>5961</v>
      </c>
      <c r="I270" s="1" t="s">
        <v>4501</v>
      </c>
      <c r="J270" s="1" t="s">
        <v>4465</v>
      </c>
      <c r="K270" s="1" t="s">
        <v>4465</v>
      </c>
      <c r="L270" s="1" t="s">
        <v>4465</v>
      </c>
      <c r="M270" s="1" t="s">
        <v>4465</v>
      </c>
      <c r="N270" s="1" t="s">
        <v>4465</v>
      </c>
    </row>
    <row r="271" spans="1:14" x14ac:dyDescent="0.25">
      <c r="A271" s="1" t="s">
        <v>5962</v>
      </c>
      <c r="B271" s="1" t="s">
        <v>5963</v>
      </c>
      <c r="C271" s="1" t="s">
        <v>5964</v>
      </c>
      <c r="D271" s="1" t="s">
        <v>5965</v>
      </c>
      <c r="E271" s="1" t="s">
        <v>4501</v>
      </c>
      <c r="F271" s="1" t="s">
        <v>4872</v>
      </c>
      <c r="G271" s="1" t="s">
        <v>4501</v>
      </c>
      <c r="H271" s="1" t="s">
        <v>5966</v>
      </c>
      <c r="I271" s="1" t="s">
        <v>4501</v>
      </c>
      <c r="J271" s="1" t="s">
        <v>4465</v>
      </c>
      <c r="K271" s="1" t="s">
        <v>4465</v>
      </c>
      <c r="L271" s="1" t="s">
        <v>4465</v>
      </c>
      <c r="M271" s="1" t="s">
        <v>4465</v>
      </c>
      <c r="N271" s="1" t="s">
        <v>4465</v>
      </c>
    </row>
    <row r="272" spans="1:14" x14ac:dyDescent="0.25">
      <c r="A272" s="1" t="s">
        <v>5967</v>
      </c>
      <c r="B272" s="1" t="s">
        <v>5968</v>
      </c>
      <c r="C272" s="1" t="s">
        <v>5969</v>
      </c>
      <c r="D272" s="1" t="s">
        <v>5970</v>
      </c>
      <c r="E272" s="1" t="s">
        <v>4501</v>
      </c>
      <c r="F272" s="1" t="s">
        <v>5168</v>
      </c>
      <c r="G272" s="1" t="s">
        <v>4501</v>
      </c>
      <c r="H272" s="1" t="s">
        <v>5971</v>
      </c>
      <c r="I272" s="1" t="s">
        <v>4501</v>
      </c>
      <c r="J272" s="1" t="s">
        <v>4465</v>
      </c>
      <c r="K272" s="1" t="s">
        <v>4465</v>
      </c>
      <c r="L272" s="1" t="s">
        <v>4465</v>
      </c>
      <c r="M272" s="1" t="s">
        <v>4465</v>
      </c>
      <c r="N272" s="1" t="s">
        <v>4465</v>
      </c>
    </row>
    <row r="273" spans="1:14" x14ac:dyDescent="0.25">
      <c r="A273" s="1" t="s">
        <v>5972</v>
      </c>
      <c r="B273" s="1" t="s">
        <v>5973</v>
      </c>
      <c r="C273" s="1" t="s">
        <v>5974</v>
      </c>
      <c r="D273" s="1" t="s">
        <v>5975</v>
      </c>
      <c r="E273" s="1" t="s">
        <v>4501</v>
      </c>
      <c r="F273" s="1" t="s">
        <v>5770</v>
      </c>
      <c r="G273" s="1" t="s">
        <v>4501</v>
      </c>
      <c r="H273" s="1" t="s">
        <v>5976</v>
      </c>
      <c r="I273" s="1" t="s">
        <v>4501</v>
      </c>
      <c r="J273" s="1" t="s">
        <v>4465</v>
      </c>
      <c r="K273" s="1" t="s">
        <v>4465</v>
      </c>
      <c r="L273" s="1" t="s">
        <v>4465</v>
      </c>
      <c r="M273" s="1" t="s">
        <v>4465</v>
      </c>
      <c r="N273" s="1" t="s">
        <v>4465</v>
      </c>
    </row>
    <row r="274" spans="1:14" x14ac:dyDescent="0.25">
      <c r="A274" s="1" t="s">
        <v>5977</v>
      </c>
      <c r="B274" s="1" t="s">
        <v>5978</v>
      </c>
      <c r="C274" s="1" t="s">
        <v>5979</v>
      </c>
      <c r="D274" s="1" t="s">
        <v>5980</v>
      </c>
      <c r="E274" s="1" t="s">
        <v>4501</v>
      </c>
      <c r="F274" s="1" t="s">
        <v>4753</v>
      </c>
      <c r="G274" s="1" t="s">
        <v>4501</v>
      </c>
      <c r="H274" s="1" t="s">
        <v>5981</v>
      </c>
      <c r="I274" s="1" t="s">
        <v>4501</v>
      </c>
      <c r="J274" s="1" t="s">
        <v>4465</v>
      </c>
      <c r="K274" s="1" t="s">
        <v>4465</v>
      </c>
      <c r="L274" s="1" t="s">
        <v>4465</v>
      </c>
      <c r="M274" s="1" t="s">
        <v>4465</v>
      </c>
      <c r="N274" s="1" t="s">
        <v>4465</v>
      </c>
    </row>
    <row r="275" spans="1:14" x14ac:dyDescent="0.25">
      <c r="A275" s="1" t="s">
        <v>5982</v>
      </c>
      <c r="B275" s="1" t="s">
        <v>5983</v>
      </c>
      <c r="C275" s="1" t="s">
        <v>5984</v>
      </c>
      <c r="D275" s="1" t="s">
        <v>5985</v>
      </c>
      <c r="E275" s="1" t="s">
        <v>4501</v>
      </c>
      <c r="F275" s="1" t="s">
        <v>5585</v>
      </c>
      <c r="G275" s="1" t="s">
        <v>4501</v>
      </c>
      <c r="H275" s="1" t="s">
        <v>5986</v>
      </c>
      <c r="I275" s="1" t="s">
        <v>4501</v>
      </c>
      <c r="J275" s="1" t="s">
        <v>4465</v>
      </c>
      <c r="K275" s="1" t="s">
        <v>4465</v>
      </c>
      <c r="L275" s="1" t="s">
        <v>4465</v>
      </c>
      <c r="M275" s="1" t="s">
        <v>4465</v>
      </c>
      <c r="N275" s="1" t="s">
        <v>4465</v>
      </c>
    </row>
    <row r="276" spans="1:14" x14ac:dyDescent="0.25">
      <c r="A276" s="1" t="s">
        <v>5987</v>
      </c>
      <c r="B276" s="1" t="s">
        <v>5988</v>
      </c>
      <c r="C276" s="1" t="s">
        <v>5989</v>
      </c>
      <c r="D276" s="1" t="s">
        <v>5990</v>
      </c>
      <c r="E276" s="1" t="s">
        <v>4501</v>
      </c>
      <c r="F276" s="1" t="s">
        <v>5991</v>
      </c>
      <c r="G276" s="1" t="s">
        <v>4501</v>
      </c>
      <c r="H276" s="1" t="s">
        <v>5992</v>
      </c>
      <c r="I276" s="1" t="s">
        <v>4501</v>
      </c>
      <c r="J276" s="1" t="s">
        <v>4465</v>
      </c>
      <c r="K276" s="1" t="s">
        <v>4465</v>
      </c>
      <c r="L276" s="1" t="s">
        <v>4465</v>
      </c>
      <c r="M276" s="1" t="s">
        <v>4465</v>
      </c>
      <c r="N276" s="1" t="s">
        <v>4465</v>
      </c>
    </row>
    <row r="277" spans="1:14" x14ac:dyDescent="0.25">
      <c r="A277" s="1" t="s">
        <v>5993</v>
      </c>
      <c r="B277" s="1" t="s">
        <v>5994</v>
      </c>
      <c r="C277" s="1" t="s">
        <v>5995</v>
      </c>
      <c r="D277" s="1" t="s">
        <v>5996</v>
      </c>
      <c r="E277" s="1" t="s">
        <v>4501</v>
      </c>
      <c r="F277" s="1" t="s">
        <v>5997</v>
      </c>
      <c r="G277" s="1" t="s">
        <v>4501</v>
      </c>
      <c r="H277" s="1" t="s">
        <v>5998</v>
      </c>
      <c r="I277" s="1" t="s">
        <v>4501</v>
      </c>
      <c r="J277" s="1" t="s">
        <v>4465</v>
      </c>
      <c r="K277" s="1" t="s">
        <v>4465</v>
      </c>
      <c r="L277" s="1" t="s">
        <v>4465</v>
      </c>
      <c r="M277" s="1" t="s">
        <v>4465</v>
      </c>
      <c r="N277" s="1" t="s">
        <v>4465</v>
      </c>
    </row>
    <row r="278" spans="1:14" x14ac:dyDescent="0.25">
      <c r="A278" s="1" t="s">
        <v>5999</v>
      </c>
      <c r="B278" s="1" t="s">
        <v>6000</v>
      </c>
      <c r="C278" s="1" t="s">
        <v>6001</v>
      </c>
      <c r="D278" s="1" t="s">
        <v>6002</v>
      </c>
      <c r="E278" s="1" t="s">
        <v>4501</v>
      </c>
      <c r="F278" s="1" t="s">
        <v>6003</v>
      </c>
      <c r="G278" s="1" t="s">
        <v>4501</v>
      </c>
      <c r="H278" s="1" t="s">
        <v>6004</v>
      </c>
      <c r="I278" s="1" t="s">
        <v>4501</v>
      </c>
      <c r="J278" s="1" t="s">
        <v>4465</v>
      </c>
      <c r="K278" s="1" t="s">
        <v>4465</v>
      </c>
      <c r="L278" s="1" t="s">
        <v>4465</v>
      </c>
      <c r="M278" s="1" t="s">
        <v>4465</v>
      </c>
      <c r="N278" s="1" t="s">
        <v>4465</v>
      </c>
    </row>
    <row r="279" spans="1:14" x14ac:dyDescent="0.25">
      <c r="A279" s="1" t="s">
        <v>6005</v>
      </c>
      <c r="B279" s="1" t="s">
        <v>6006</v>
      </c>
      <c r="C279" s="1" t="s">
        <v>6007</v>
      </c>
      <c r="D279" s="1" t="s">
        <v>6008</v>
      </c>
      <c r="E279" s="1" t="s">
        <v>4501</v>
      </c>
      <c r="F279" s="1" t="s">
        <v>6009</v>
      </c>
      <c r="G279" s="1" t="s">
        <v>4501</v>
      </c>
      <c r="H279" s="1" t="s">
        <v>6010</v>
      </c>
      <c r="I279" s="1" t="s">
        <v>4501</v>
      </c>
      <c r="J279" s="1" t="s">
        <v>4465</v>
      </c>
      <c r="K279" s="1" t="s">
        <v>4465</v>
      </c>
      <c r="L279" s="1" t="s">
        <v>4465</v>
      </c>
      <c r="M279" s="1" t="s">
        <v>4465</v>
      </c>
      <c r="N279" s="1" t="s">
        <v>4465</v>
      </c>
    </row>
    <row r="280" spans="1:14" x14ac:dyDescent="0.25">
      <c r="A280" s="1" t="s">
        <v>6011</v>
      </c>
      <c r="B280" s="1" t="s">
        <v>6012</v>
      </c>
      <c r="C280" s="1" t="s">
        <v>6013</v>
      </c>
      <c r="D280" s="1" t="s">
        <v>6014</v>
      </c>
      <c r="E280" s="1" t="s">
        <v>4501</v>
      </c>
      <c r="F280" s="1" t="s">
        <v>6015</v>
      </c>
      <c r="G280" s="1" t="s">
        <v>4501</v>
      </c>
      <c r="H280" s="1" t="s">
        <v>6016</v>
      </c>
      <c r="I280" s="1" t="s">
        <v>4501</v>
      </c>
      <c r="J280" s="1" t="s">
        <v>4465</v>
      </c>
      <c r="K280" s="1" t="s">
        <v>4465</v>
      </c>
      <c r="L280" s="1" t="s">
        <v>4465</v>
      </c>
      <c r="M280" s="1" t="s">
        <v>4465</v>
      </c>
      <c r="N280" s="1" t="s">
        <v>4465</v>
      </c>
    </row>
    <row r="281" spans="1:14" x14ac:dyDescent="0.25">
      <c r="A281" s="1" t="s">
        <v>6017</v>
      </c>
      <c r="B281" s="1" t="s">
        <v>6018</v>
      </c>
      <c r="C281" s="1" t="s">
        <v>6019</v>
      </c>
      <c r="D281" s="1" t="s">
        <v>6020</v>
      </c>
      <c r="E281" s="1" t="s">
        <v>4501</v>
      </c>
      <c r="F281" s="1" t="s">
        <v>6021</v>
      </c>
      <c r="G281" s="1" t="s">
        <v>4501</v>
      </c>
      <c r="H281" s="1" t="s">
        <v>6022</v>
      </c>
      <c r="I281" s="1" t="s">
        <v>4501</v>
      </c>
      <c r="J281" s="1" t="s">
        <v>4465</v>
      </c>
      <c r="K281" s="1" t="s">
        <v>4465</v>
      </c>
      <c r="L281" s="1" t="s">
        <v>4465</v>
      </c>
      <c r="M281" s="1" t="s">
        <v>4465</v>
      </c>
      <c r="N281" s="1" t="s">
        <v>4465</v>
      </c>
    </row>
    <row r="282" spans="1:14" x14ac:dyDescent="0.25">
      <c r="A282" s="1" t="s">
        <v>6023</v>
      </c>
      <c r="B282" s="1" t="s">
        <v>6024</v>
      </c>
      <c r="C282" s="1" t="s">
        <v>6025</v>
      </c>
      <c r="D282" s="1" t="s">
        <v>6026</v>
      </c>
      <c r="E282" s="1" t="s">
        <v>4501</v>
      </c>
      <c r="F282" s="1" t="s">
        <v>6027</v>
      </c>
      <c r="G282" s="1" t="s">
        <v>4501</v>
      </c>
      <c r="H282" s="1" t="s">
        <v>6028</v>
      </c>
      <c r="I282" s="1" t="s">
        <v>4501</v>
      </c>
      <c r="J282" s="1" t="s">
        <v>4465</v>
      </c>
      <c r="K282" s="1" t="s">
        <v>4465</v>
      </c>
      <c r="L282" s="1" t="s">
        <v>4465</v>
      </c>
      <c r="M282" s="1" t="s">
        <v>4465</v>
      </c>
      <c r="N282" s="1" t="s">
        <v>4465</v>
      </c>
    </row>
    <row r="283" spans="1:14" x14ac:dyDescent="0.25">
      <c r="A283" s="1" t="s">
        <v>6029</v>
      </c>
      <c r="B283" s="1" t="s">
        <v>6030</v>
      </c>
      <c r="C283" s="1" t="s">
        <v>6031</v>
      </c>
      <c r="D283" s="1" t="s">
        <v>6032</v>
      </c>
      <c r="E283" s="1" t="s">
        <v>4501</v>
      </c>
      <c r="F283" s="1" t="s">
        <v>6033</v>
      </c>
      <c r="G283" s="1" t="s">
        <v>4501</v>
      </c>
      <c r="H283" s="1" t="s">
        <v>6034</v>
      </c>
      <c r="I283" s="1" t="s">
        <v>4501</v>
      </c>
      <c r="J283" s="1" t="s">
        <v>4465</v>
      </c>
      <c r="K283" s="1" t="s">
        <v>4465</v>
      </c>
      <c r="L283" s="1" t="s">
        <v>4465</v>
      </c>
      <c r="M283" s="1" t="s">
        <v>4465</v>
      </c>
      <c r="N283" s="1" t="s">
        <v>4465</v>
      </c>
    </row>
    <row r="284" spans="1:14" x14ac:dyDescent="0.25">
      <c r="A284" s="1" t="s">
        <v>6035</v>
      </c>
      <c r="B284" s="1" t="s">
        <v>6036</v>
      </c>
      <c r="C284" s="1" t="s">
        <v>6037</v>
      </c>
      <c r="D284" s="1" t="s">
        <v>6038</v>
      </c>
      <c r="E284" s="1" t="s">
        <v>4501</v>
      </c>
      <c r="F284" s="1" t="s">
        <v>5031</v>
      </c>
      <c r="G284" s="1" t="s">
        <v>4501</v>
      </c>
      <c r="H284" s="1" t="s">
        <v>6039</v>
      </c>
      <c r="I284" s="1" t="s">
        <v>4501</v>
      </c>
      <c r="J284" s="1" t="s">
        <v>4465</v>
      </c>
      <c r="K284" s="1" t="s">
        <v>4465</v>
      </c>
      <c r="L284" s="1" t="s">
        <v>4465</v>
      </c>
      <c r="M284" s="1" t="s">
        <v>4465</v>
      </c>
      <c r="N284" s="1" t="s">
        <v>4465</v>
      </c>
    </row>
    <row r="285" spans="1:14" x14ac:dyDescent="0.25">
      <c r="A285" s="1" t="s">
        <v>6040</v>
      </c>
      <c r="B285" s="1" t="s">
        <v>6041</v>
      </c>
      <c r="C285" s="1" t="s">
        <v>6042</v>
      </c>
      <c r="D285" s="1" t="s">
        <v>6043</v>
      </c>
      <c r="E285" s="1" t="s">
        <v>4501</v>
      </c>
      <c r="F285" s="1" t="s">
        <v>6044</v>
      </c>
      <c r="G285" s="1" t="s">
        <v>4501</v>
      </c>
      <c r="H285" s="1" t="s">
        <v>6045</v>
      </c>
      <c r="I285" s="1" t="s">
        <v>4501</v>
      </c>
      <c r="J285" s="1" t="s">
        <v>4465</v>
      </c>
      <c r="K285" s="1" t="s">
        <v>4465</v>
      </c>
      <c r="L285" s="1" t="s">
        <v>4465</v>
      </c>
      <c r="M285" s="1" t="s">
        <v>4465</v>
      </c>
      <c r="N285" s="1" t="s">
        <v>4465</v>
      </c>
    </row>
    <row r="286" spans="1:14" x14ac:dyDescent="0.25">
      <c r="A286" s="1" t="s">
        <v>6046</v>
      </c>
      <c r="B286" s="1" t="s">
        <v>6047</v>
      </c>
      <c r="C286" s="1" t="s">
        <v>6048</v>
      </c>
      <c r="D286" s="1" t="s">
        <v>6049</v>
      </c>
      <c r="E286" s="1" t="s">
        <v>4501</v>
      </c>
      <c r="F286" s="1" t="s">
        <v>5190</v>
      </c>
      <c r="G286" s="1" t="s">
        <v>4501</v>
      </c>
      <c r="H286" s="1" t="s">
        <v>6050</v>
      </c>
      <c r="I286" s="1" t="s">
        <v>4501</v>
      </c>
      <c r="J286" s="1" t="s">
        <v>4465</v>
      </c>
      <c r="K286" s="1" t="s">
        <v>4465</v>
      </c>
      <c r="L286" s="1" t="s">
        <v>4465</v>
      </c>
      <c r="M286" s="1" t="s">
        <v>4465</v>
      </c>
      <c r="N286" s="1" t="s">
        <v>4465</v>
      </c>
    </row>
    <row r="287" spans="1:14" x14ac:dyDescent="0.25">
      <c r="A287" s="1" t="s">
        <v>6051</v>
      </c>
      <c r="B287" s="1" t="s">
        <v>6052</v>
      </c>
      <c r="C287" s="1" t="s">
        <v>6053</v>
      </c>
      <c r="D287" s="1" t="s">
        <v>6054</v>
      </c>
      <c r="E287" s="1" t="s">
        <v>4501</v>
      </c>
      <c r="F287" s="1" t="s">
        <v>4843</v>
      </c>
      <c r="G287" s="1" t="s">
        <v>4501</v>
      </c>
      <c r="H287" s="1" t="s">
        <v>6055</v>
      </c>
      <c r="I287" s="1" t="s">
        <v>4501</v>
      </c>
      <c r="J287" s="1" t="s">
        <v>4465</v>
      </c>
      <c r="K287" s="1" t="s">
        <v>4465</v>
      </c>
      <c r="L287" s="1" t="s">
        <v>4465</v>
      </c>
      <c r="M287" s="1" t="s">
        <v>4465</v>
      </c>
      <c r="N287" s="1" t="s">
        <v>4465</v>
      </c>
    </row>
    <row r="288" spans="1:14" x14ac:dyDescent="0.25">
      <c r="A288" s="1" t="s">
        <v>6056</v>
      </c>
      <c r="B288" s="1" t="s">
        <v>6057</v>
      </c>
      <c r="C288" s="1" t="s">
        <v>6058</v>
      </c>
      <c r="D288" s="1" t="s">
        <v>6059</v>
      </c>
      <c r="E288" s="1" t="s">
        <v>4501</v>
      </c>
      <c r="F288" s="1" t="s">
        <v>5184</v>
      </c>
      <c r="G288" s="1" t="s">
        <v>4501</v>
      </c>
      <c r="H288" s="1" t="s">
        <v>6060</v>
      </c>
      <c r="I288" s="1" t="s">
        <v>4501</v>
      </c>
      <c r="J288" s="1" t="s">
        <v>4465</v>
      </c>
      <c r="K288" s="1" t="s">
        <v>4465</v>
      </c>
      <c r="L288" s="1" t="s">
        <v>4465</v>
      </c>
      <c r="M288" s="1" t="s">
        <v>4465</v>
      </c>
      <c r="N288" s="1" t="s">
        <v>4465</v>
      </c>
    </row>
    <row r="289" spans="1:14" x14ac:dyDescent="0.25">
      <c r="A289" s="1" t="s">
        <v>6061</v>
      </c>
      <c r="B289" s="1" t="s">
        <v>6062</v>
      </c>
      <c r="C289" s="1" t="s">
        <v>6063</v>
      </c>
      <c r="D289" s="1" t="s">
        <v>6064</v>
      </c>
      <c r="E289" s="1" t="s">
        <v>4501</v>
      </c>
      <c r="F289" s="1" t="s">
        <v>4855</v>
      </c>
      <c r="G289" s="1" t="s">
        <v>4501</v>
      </c>
      <c r="H289" s="1" t="s">
        <v>6065</v>
      </c>
      <c r="I289" s="1" t="s">
        <v>4501</v>
      </c>
      <c r="J289" s="1" t="s">
        <v>4465</v>
      </c>
      <c r="K289" s="1" t="s">
        <v>4465</v>
      </c>
      <c r="L289" s="1" t="s">
        <v>4465</v>
      </c>
      <c r="M289" s="1" t="s">
        <v>4465</v>
      </c>
      <c r="N289" s="1" t="s">
        <v>4465</v>
      </c>
    </row>
    <row r="290" spans="1:14" x14ac:dyDescent="0.25">
      <c r="A290" s="1" t="s">
        <v>6066</v>
      </c>
      <c r="B290" s="1" t="s">
        <v>6067</v>
      </c>
      <c r="C290" s="1" t="s">
        <v>6068</v>
      </c>
      <c r="D290" s="1" t="s">
        <v>6069</v>
      </c>
      <c r="E290" s="1" t="s">
        <v>4501</v>
      </c>
      <c r="F290" s="1" t="s">
        <v>6070</v>
      </c>
      <c r="G290" s="1" t="s">
        <v>4501</v>
      </c>
      <c r="H290" s="1" t="s">
        <v>6071</v>
      </c>
      <c r="I290" s="1" t="s">
        <v>4501</v>
      </c>
      <c r="J290" s="1" t="s">
        <v>4465</v>
      </c>
      <c r="K290" s="1" t="s">
        <v>4465</v>
      </c>
      <c r="L290" s="1" t="s">
        <v>4465</v>
      </c>
      <c r="M290" s="1" t="s">
        <v>4465</v>
      </c>
      <c r="N290" s="1" t="s">
        <v>4465</v>
      </c>
    </row>
    <row r="291" spans="1:14" x14ac:dyDescent="0.25">
      <c r="A291" s="1" t="s">
        <v>6072</v>
      </c>
      <c r="B291" s="1" t="s">
        <v>6073</v>
      </c>
      <c r="C291" s="1" t="s">
        <v>6074</v>
      </c>
      <c r="D291" s="1" t="s">
        <v>6075</v>
      </c>
      <c r="E291" s="1" t="s">
        <v>4501</v>
      </c>
      <c r="F291" s="1" t="s">
        <v>4861</v>
      </c>
      <c r="G291" s="1" t="s">
        <v>4501</v>
      </c>
      <c r="H291" s="1" t="s">
        <v>6076</v>
      </c>
      <c r="I291" s="1" t="s">
        <v>4501</v>
      </c>
      <c r="J291" s="1" t="s">
        <v>4465</v>
      </c>
      <c r="K291" s="1" t="s">
        <v>4465</v>
      </c>
      <c r="L291" s="1" t="s">
        <v>4465</v>
      </c>
      <c r="M291" s="1" t="s">
        <v>4465</v>
      </c>
      <c r="N291" s="1" t="s">
        <v>4465</v>
      </c>
    </row>
    <row r="292" spans="1:14" x14ac:dyDescent="0.25">
      <c r="A292" s="1" t="s">
        <v>6077</v>
      </c>
      <c r="B292" s="1" t="s">
        <v>6078</v>
      </c>
      <c r="C292" s="1" t="s">
        <v>6079</v>
      </c>
      <c r="D292" s="1" t="s">
        <v>6080</v>
      </c>
      <c r="E292" s="1" t="s">
        <v>4501</v>
      </c>
      <c r="F292" s="1" t="s">
        <v>5878</v>
      </c>
      <c r="G292" s="1" t="s">
        <v>4501</v>
      </c>
      <c r="H292" s="1" t="s">
        <v>6081</v>
      </c>
      <c r="I292" s="1" t="s">
        <v>4501</v>
      </c>
      <c r="J292" s="1" t="s">
        <v>4465</v>
      </c>
      <c r="K292" s="1" t="s">
        <v>4465</v>
      </c>
      <c r="L292" s="1" t="s">
        <v>4465</v>
      </c>
      <c r="M292" s="1" t="s">
        <v>4465</v>
      </c>
      <c r="N292" s="1" t="s">
        <v>4465</v>
      </c>
    </row>
    <row r="293" spans="1:14" x14ac:dyDescent="0.25">
      <c r="A293" s="1" t="s">
        <v>6082</v>
      </c>
      <c r="B293" s="1" t="s">
        <v>6083</v>
      </c>
      <c r="C293" s="1" t="s">
        <v>6084</v>
      </c>
      <c r="D293" s="1" t="s">
        <v>6085</v>
      </c>
      <c r="E293" s="1" t="s">
        <v>4501</v>
      </c>
      <c r="F293" s="1" t="s">
        <v>4671</v>
      </c>
      <c r="G293" s="1" t="s">
        <v>4501</v>
      </c>
      <c r="H293" s="1" t="s">
        <v>6086</v>
      </c>
      <c r="I293" s="1" t="s">
        <v>4501</v>
      </c>
      <c r="J293" s="1" t="s">
        <v>4465</v>
      </c>
      <c r="K293" s="1" t="s">
        <v>4465</v>
      </c>
      <c r="L293" s="1" t="s">
        <v>4465</v>
      </c>
      <c r="M293" s="1" t="s">
        <v>4465</v>
      </c>
      <c r="N293" s="1" t="s">
        <v>4465</v>
      </c>
    </row>
    <row r="294" spans="1:14" x14ac:dyDescent="0.25">
      <c r="A294" s="1" t="s">
        <v>6087</v>
      </c>
      <c r="B294" s="1" t="s">
        <v>6088</v>
      </c>
      <c r="C294" s="1" t="s">
        <v>6089</v>
      </c>
      <c r="D294" s="1" t="s">
        <v>6090</v>
      </c>
      <c r="E294" s="1" t="s">
        <v>4501</v>
      </c>
      <c r="F294" s="1" t="s">
        <v>4671</v>
      </c>
      <c r="G294" s="1" t="s">
        <v>4501</v>
      </c>
      <c r="H294" s="1" t="s">
        <v>6091</v>
      </c>
      <c r="I294" s="1" t="s">
        <v>4501</v>
      </c>
      <c r="J294" s="1" t="s">
        <v>4465</v>
      </c>
      <c r="K294" s="1" t="s">
        <v>4465</v>
      </c>
      <c r="L294" s="1" t="s">
        <v>4465</v>
      </c>
      <c r="M294" s="1" t="s">
        <v>4465</v>
      </c>
      <c r="N294" s="1" t="s">
        <v>4465</v>
      </c>
    </row>
    <row r="295" spans="1:14" x14ac:dyDescent="0.25">
      <c r="A295" s="1" t="s">
        <v>6092</v>
      </c>
      <c r="B295" s="1" t="s">
        <v>6093</v>
      </c>
      <c r="C295" s="1" t="s">
        <v>6094</v>
      </c>
      <c r="D295" s="1" t="s">
        <v>6095</v>
      </c>
      <c r="E295" s="1" t="s">
        <v>4501</v>
      </c>
      <c r="F295" s="1" t="s">
        <v>5301</v>
      </c>
      <c r="G295" s="1" t="s">
        <v>4501</v>
      </c>
      <c r="H295" s="1" t="s">
        <v>6096</v>
      </c>
      <c r="I295" s="1" t="s">
        <v>4501</v>
      </c>
      <c r="J295" s="1" t="s">
        <v>4465</v>
      </c>
      <c r="K295" s="1" t="s">
        <v>4465</v>
      </c>
      <c r="L295" s="1" t="s">
        <v>4465</v>
      </c>
      <c r="M295" s="1" t="s">
        <v>4465</v>
      </c>
      <c r="N295" s="1" t="s">
        <v>4465</v>
      </c>
    </row>
    <row r="296" spans="1:14" x14ac:dyDescent="0.25">
      <c r="A296" s="1" t="s">
        <v>6097</v>
      </c>
      <c r="B296" s="1" t="s">
        <v>6098</v>
      </c>
      <c r="C296" s="1" t="s">
        <v>6099</v>
      </c>
      <c r="D296" s="1" t="s">
        <v>6100</v>
      </c>
      <c r="E296" s="1" t="s">
        <v>4501</v>
      </c>
      <c r="F296" s="1" t="s">
        <v>4700</v>
      </c>
      <c r="G296" s="1" t="s">
        <v>4501</v>
      </c>
      <c r="H296" s="1" t="s">
        <v>6101</v>
      </c>
      <c r="I296" s="1" t="s">
        <v>4501</v>
      </c>
      <c r="J296" s="1" t="s">
        <v>4465</v>
      </c>
      <c r="K296" s="1" t="s">
        <v>4465</v>
      </c>
      <c r="L296" s="1" t="s">
        <v>4465</v>
      </c>
      <c r="M296" s="1" t="s">
        <v>4465</v>
      </c>
      <c r="N296" s="1" t="s">
        <v>4465</v>
      </c>
    </row>
    <row r="297" spans="1:14" x14ac:dyDescent="0.25">
      <c r="A297" s="1" t="s">
        <v>6102</v>
      </c>
      <c r="B297" s="1" t="s">
        <v>6103</v>
      </c>
      <c r="C297" s="1" t="s">
        <v>6104</v>
      </c>
      <c r="D297" s="1" t="s">
        <v>6105</v>
      </c>
      <c r="E297" s="1" t="s">
        <v>4501</v>
      </c>
      <c r="F297" s="1" t="s">
        <v>4689</v>
      </c>
      <c r="G297" s="1" t="s">
        <v>4501</v>
      </c>
      <c r="H297" s="1" t="s">
        <v>6106</v>
      </c>
      <c r="I297" s="1" t="s">
        <v>4501</v>
      </c>
      <c r="J297" s="1" t="s">
        <v>4465</v>
      </c>
      <c r="K297" s="1" t="s">
        <v>4465</v>
      </c>
      <c r="L297" s="1" t="s">
        <v>4465</v>
      </c>
      <c r="M297" s="1" t="s">
        <v>4465</v>
      </c>
      <c r="N297" s="1" t="s">
        <v>4465</v>
      </c>
    </row>
    <row r="298" spans="1:14" x14ac:dyDescent="0.25">
      <c r="A298" s="1" t="s">
        <v>6107</v>
      </c>
      <c r="B298" s="1" t="s">
        <v>6108</v>
      </c>
      <c r="C298" s="1" t="s">
        <v>6109</v>
      </c>
      <c r="D298" s="1" t="s">
        <v>6110</v>
      </c>
      <c r="E298" s="1" t="s">
        <v>4501</v>
      </c>
      <c r="F298" s="1" t="s">
        <v>5324</v>
      </c>
      <c r="G298" s="1" t="s">
        <v>4501</v>
      </c>
      <c r="H298" s="1" t="s">
        <v>6111</v>
      </c>
      <c r="I298" s="1" t="s">
        <v>4501</v>
      </c>
      <c r="J298" s="1" t="s">
        <v>4465</v>
      </c>
      <c r="K298" s="1" t="s">
        <v>4465</v>
      </c>
      <c r="L298" s="1" t="s">
        <v>4465</v>
      </c>
      <c r="M298" s="1" t="s">
        <v>4465</v>
      </c>
      <c r="N298" s="1" t="s">
        <v>4465</v>
      </c>
    </row>
    <row r="299" spans="1:14" x14ac:dyDescent="0.25">
      <c r="A299" s="1" t="s">
        <v>6112</v>
      </c>
      <c r="B299" s="1" t="s">
        <v>6113</v>
      </c>
      <c r="C299" s="1" t="s">
        <v>6114</v>
      </c>
      <c r="D299" s="1" t="s">
        <v>6115</v>
      </c>
      <c r="E299" s="1" t="s">
        <v>4501</v>
      </c>
      <c r="F299" s="1" t="s">
        <v>6116</v>
      </c>
      <c r="G299" s="1" t="s">
        <v>4501</v>
      </c>
      <c r="H299" s="1" t="s">
        <v>6117</v>
      </c>
      <c r="I299" s="1" t="s">
        <v>4501</v>
      </c>
      <c r="J299" s="1" t="s">
        <v>4465</v>
      </c>
      <c r="K299" s="1" t="s">
        <v>4465</v>
      </c>
      <c r="L299" s="1" t="s">
        <v>4465</v>
      </c>
      <c r="M299" s="1" t="s">
        <v>4465</v>
      </c>
      <c r="N299" s="1" t="s">
        <v>4465</v>
      </c>
    </row>
    <row r="300" spans="1:14" x14ac:dyDescent="0.25">
      <c r="A300" s="1" t="s">
        <v>6118</v>
      </c>
      <c r="B300" s="1" t="s">
        <v>6119</v>
      </c>
      <c r="C300" s="1" t="s">
        <v>6120</v>
      </c>
      <c r="D300" s="1" t="s">
        <v>6121</v>
      </c>
      <c r="E300" s="1" t="s">
        <v>4501</v>
      </c>
      <c r="F300" s="1" t="s">
        <v>6122</v>
      </c>
      <c r="G300" s="1" t="s">
        <v>4501</v>
      </c>
      <c r="H300" s="1" t="s">
        <v>6123</v>
      </c>
      <c r="I300" s="1" t="s">
        <v>4501</v>
      </c>
      <c r="J300" s="1" t="s">
        <v>4465</v>
      </c>
      <c r="K300" s="1" t="s">
        <v>4465</v>
      </c>
      <c r="L300" s="1" t="s">
        <v>4465</v>
      </c>
      <c r="M300" s="1" t="s">
        <v>4465</v>
      </c>
      <c r="N300" s="1" t="s">
        <v>4465</v>
      </c>
    </row>
    <row r="301" spans="1:14" x14ac:dyDescent="0.25">
      <c r="A301" s="1" t="s">
        <v>6124</v>
      </c>
      <c r="B301" s="1" t="s">
        <v>6125</v>
      </c>
      <c r="C301" s="1" t="s">
        <v>6126</v>
      </c>
      <c r="D301" s="1" t="s">
        <v>6127</v>
      </c>
      <c r="E301" s="1" t="s">
        <v>4501</v>
      </c>
      <c r="F301" s="1" t="s">
        <v>4913</v>
      </c>
      <c r="G301" s="1" t="s">
        <v>4501</v>
      </c>
      <c r="H301" s="1" t="s">
        <v>6128</v>
      </c>
      <c r="I301" s="1" t="s">
        <v>4501</v>
      </c>
      <c r="J301" s="1" t="s">
        <v>4465</v>
      </c>
      <c r="K301" s="1" t="s">
        <v>4465</v>
      </c>
      <c r="L301" s="1" t="s">
        <v>4465</v>
      </c>
      <c r="M301" s="1" t="s">
        <v>4465</v>
      </c>
      <c r="N301" s="1" t="s">
        <v>4465</v>
      </c>
    </row>
    <row r="302" spans="1:14" x14ac:dyDescent="0.25">
      <c r="A302" s="1" t="s">
        <v>6129</v>
      </c>
      <c r="B302" s="1" t="s">
        <v>6130</v>
      </c>
      <c r="C302" s="1" t="s">
        <v>6131</v>
      </c>
      <c r="D302" s="1" t="s">
        <v>6132</v>
      </c>
      <c r="E302" s="1" t="s">
        <v>4501</v>
      </c>
      <c r="F302" s="1" t="s">
        <v>4689</v>
      </c>
      <c r="G302" s="1" t="s">
        <v>4501</v>
      </c>
      <c r="H302" s="1" t="s">
        <v>6133</v>
      </c>
      <c r="I302" s="1" t="s">
        <v>4501</v>
      </c>
      <c r="J302" s="1" t="s">
        <v>4465</v>
      </c>
      <c r="K302" s="1" t="s">
        <v>4465</v>
      </c>
      <c r="L302" s="1" t="s">
        <v>4465</v>
      </c>
      <c r="M302" s="1" t="s">
        <v>4465</v>
      </c>
      <c r="N302" s="1" t="s">
        <v>4465</v>
      </c>
    </row>
    <row r="303" spans="1:14" x14ac:dyDescent="0.25">
      <c r="A303" s="1" t="s">
        <v>6134</v>
      </c>
      <c r="B303" s="1" t="s">
        <v>6135</v>
      </c>
      <c r="C303" s="1" t="s">
        <v>6136</v>
      </c>
      <c r="D303" s="1" t="s">
        <v>6137</v>
      </c>
      <c r="E303" s="1" t="s">
        <v>4501</v>
      </c>
      <c r="F303" s="1" t="s">
        <v>4677</v>
      </c>
      <c r="G303" s="1" t="s">
        <v>4501</v>
      </c>
      <c r="H303" s="1" t="s">
        <v>6138</v>
      </c>
      <c r="I303" s="1" t="s">
        <v>4501</v>
      </c>
      <c r="J303" s="1" t="s">
        <v>4465</v>
      </c>
      <c r="K303" s="1" t="s">
        <v>4465</v>
      </c>
      <c r="L303" s="1" t="s">
        <v>4465</v>
      </c>
      <c r="M303" s="1" t="s">
        <v>4465</v>
      </c>
      <c r="N303" s="1" t="s">
        <v>4465</v>
      </c>
    </row>
    <row r="304" spans="1:14" x14ac:dyDescent="0.25">
      <c r="A304" s="1" t="s">
        <v>6139</v>
      </c>
      <c r="B304" s="1" t="s">
        <v>6140</v>
      </c>
      <c r="C304" s="1" t="s">
        <v>6141</v>
      </c>
      <c r="D304" s="1" t="s">
        <v>6142</v>
      </c>
      <c r="E304" s="1" t="s">
        <v>4501</v>
      </c>
      <c r="F304" s="1" t="s">
        <v>5899</v>
      </c>
      <c r="G304" s="1" t="s">
        <v>4501</v>
      </c>
      <c r="H304" s="1" t="s">
        <v>6143</v>
      </c>
      <c r="I304" s="1" t="s">
        <v>4501</v>
      </c>
      <c r="J304" s="1" t="s">
        <v>4465</v>
      </c>
      <c r="K304" s="1" t="s">
        <v>4465</v>
      </c>
      <c r="L304" s="1" t="s">
        <v>4465</v>
      </c>
      <c r="M304" s="1" t="s">
        <v>4465</v>
      </c>
      <c r="N304" s="1" t="s">
        <v>4465</v>
      </c>
    </row>
    <row r="305" spans="1:14" x14ac:dyDescent="0.25">
      <c r="A305" s="1" t="s">
        <v>6144</v>
      </c>
      <c r="B305" s="1" t="s">
        <v>6145</v>
      </c>
      <c r="C305" s="1" t="s">
        <v>6146</v>
      </c>
      <c r="D305" s="1" t="s">
        <v>6147</v>
      </c>
      <c r="E305" s="1" t="s">
        <v>4501</v>
      </c>
      <c r="F305" s="1" t="s">
        <v>4671</v>
      </c>
      <c r="G305" s="1" t="s">
        <v>4501</v>
      </c>
      <c r="H305" s="1" t="s">
        <v>6148</v>
      </c>
      <c r="I305" s="1" t="s">
        <v>4501</v>
      </c>
      <c r="J305" s="1" t="s">
        <v>4465</v>
      </c>
      <c r="K305" s="1" t="s">
        <v>4465</v>
      </c>
      <c r="L305" s="1" t="s">
        <v>4465</v>
      </c>
      <c r="M305" s="1" t="s">
        <v>4465</v>
      </c>
      <c r="N305" s="1" t="s">
        <v>4465</v>
      </c>
    </row>
    <row r="306" spans="1:14" x14ac:dyDescent="0.25">
      <c r="A306" s="1" t="s">
        <v>6149</v>
      </c>
      <c r="B306" s="1" t="s">
        <v>6150</v>
      </c>
      <c r="C306" s="1" t="s">
        <v>6151</v>
      </c>
      <c r="D306" s="1" t="s">
        <v>6152</v>
      </c>
      <c r="E306" s="1" t="s">
        <v>4501</v>
      </c>
      <c r="F306" s="1" t="s">
        <v>5356</v>
      </c>
      <c r="G306" s="1" t="s">
        <v>4501</v>
      </c>
      <c r="H306" s="1" t="s">
        <v>6153</v>
      </c>
      <c r="I306" s="1" t="s">
        <v>4501</v>
      </c>
      <c r="J306" s="1" t="s">
        <v>4465</v>
      </c>
      <c r="K306" s="1" t="s">
        <v>4465</v>
      </c>
      <c r="L306" s="1" t="s">
        <v>4465</v>
      </c>
      <c r="M306" s="1" t="s">
        <v>4465</v>
      </c>
      <c r="N306" s="1" t="s">
        <v>4465</v>
      </c>
    </row>
    <row r="307" spans="1:14" x14ac:dyDescent="0.25">
      <c r="A307" s="1" t="s">
        <v>6154</v>
      </c>
      <c r="B307" s="1" t="s">
        <v>6155</v>
      </c>
      <c r="C307" s="1" t="s">
        <v>6156</v>
      </c>
      <c r="D307" s="1" t="s">
        <v>6157</v>
      </c>
      <c r="E307" s="1" t="s">
        <v>4501</v>
      </c>
      <c r="F307" s="1" t="s">
        <v>5284</v>
      </c>
      <c r="G307" s="1" t="s">
        <v>4501</v>
      </c>
      <c r="H307" s="1" t="s">
        <v>6158</v>
      </c>
      <c r="I307" s="1" t="s">
        <v>4501</v>
      </c>
      <c r="J307" s="1" t="s">
        <v>4465</v>
      </c>
      <c r="K307" s="1" t="s">
        <v>4465</v>
      </c>
      <c r="L307" s="1" t="s">
        <v>4465</v>
      </c>
      <c r="M307" s="1" t="s">
        <v>4465</v>
      </c>
      <c r="N307" s="1" t="s">
        <v>4465</v>
      </c>
    </row>
    <row r="308" spans="1:14" x14ac:dyDescent="0.25">
      <c r="A308" s="1" t="s">
        <v>6159</v>
      </c>
      <c r="B308" s="1" t="s">
        <v>6160</v>
      </c>
      <c r="C308" s="1" t="s">
        <v>6161</v>
      </c>
      <c r="D308" s="1" t="s">
        <v>6162</v>
      </c>
      <c r="E308" s="1" t="s">
        <v>4501</v>
      </c>
      <c r="F308" s="1" t="s">
        <v>6163</v>
      </c>
      <c r="G308" s="1" t="s">
        <v>4501</v>
      </c>
      <c r="H308" s="1" t="s">
        <v>6164</v>
      </c>
      <c r="I308" s="1" t="s">
        <v>4501</v>
      </c>
      <c r="J308" s="1" t="s">
        <v>4465</v>
      </c>
      <c r="K308" s="1" t="s">
        <v>4465</v>
      </c>
      <c r="L308" s="1" t="s">
        <v>4465</v>
      </c>
      <c r="M308" s="1" t="s">
        <v>4465</v>
      </c>
      <c r="N308" s="1" t="s">
        <v>4465</v>
      </c>
    </row>
    <row r="309" spans="1:14" x14ac:dyDescent="0.25">
      <c r="A309" s="1" t="s">
        <v>6165</v>
      </c>
      <c r="B309" s="1" t="s">
        <v>6166</v>
      </c>
      <c r="C309" s="1" t="s">
        <v>6167</v>
      </c>
      <c r="D309" s="1" t="s">
        <v>6168</v>
      </c>
      <c r="E309" s="1" t="s">
        <v>4501</v>
      </c>
      <c r="F309" s="1" t="s">
        <v>4861</v>
      </c>
      <c r="G309" s="1" t="s">
        <v>4501</v>
      </c>
      <c r="H309" s="1" t="s">
        <v>6169</v>
      </c>
      <c r="I309" s="1" t="s">
        <v>4501</v>
      </c>
      <c r="J309" s="1" t="s">
        <v>4465</v>
      </c>
      <c r="K309" s="1" t="s">
        <v>4465</v>
      </c>
      <c r="L309" s="1" t="s">
        <v>4465</v>
      </c>
      <c r="M309" s="1" t="s">
        <v>4465</v>
      </c>
      <c r="N309" s="1" t="s">
        <v>4465</v>
      </c>
    </row>
    <row r="310" spans="1:14" x14ac:dyDescent="0.25">
      <c r="A310" s="1" t="s">
        <v>6170</v>
      </c>
      <c r="B310" s="1" t="s">
        <v>6171</v>
      </c>
      <c r="C310" s="1" t="s">
        <v>6172</v>
      </c>
      <c r="D310" s="1" t="s">
        <v>6173</v>
      </c>
      <c r="E310" s="1" t="s">
        <v>4501</v>
      </c>
      <c r="F310" s="1" t="s">
        <v>4855</v>
      </c>
      <c r="G310" s="1" t="s">
        <v>4501</v>
      </c>
      <c r="H310" s="1" t="s">
        <v>6174</v>
      </c>
      <c r="I310" s="1" t="s">
        <v>4501</v>
      </c>
      <c r="J310" s="1" t="s">
        <v>4465</v>
      </c>
      <c r="K310" s="1" t="s">
        <v>4465</v>
      </c>
      <c r="L310" s="1" t="s">
        <v>4465</v>
      </c>
      <c r="M310" s="1" t="s">
        <v>4465</v>
      </c>
      <c r="N310" s="1" t="s">
        <v>4465</v>
      </c>
    </row>
    <row r="311" spans="1:14" x14ac:dyDescent="0.25">
      <c r="A311" s="1" t="s">
        <v>6175</v>
      </c>
      <c r="B311" s="1" t="s">
        <v>6176</v>
      </c>
      <c r="C311" s="1" t="s">
        <v>6177</v>
      </c>
      <c r="D311" s="1" t="s">
        <v>6178</v>
      </c>
      <c r="E311" s="1" t="s">
        <v>4501</v>
      </c>
      <c r="F311" s="1" t="s">
        <v>4641</v>
      </c>
      <c r="G311" s="1" t="s">
        <v>4501</v>
      </c>
      <c r="H311" s="1" t="s">
        <v>6179</v>
      </c>
      <c r="I311" s="1" t="s">
        <v>4501</v>
      </c>
      <c r="J311" s="1" t="s">
        <v>4465</v>
      </c>
      <c r="K311" s="1" t="s">
        <v>4465</v>
      </c>
      <c r="L311" s="1" t="s">
        <v>4465</v>
      </c>
      <c r="M311" s="1" t="s">
        <v>4465</v>
      </c>
      <c r="N311" s="1" t="s">
        <v>4465</v>
      </c>
    </row>
    <row r="312" spans="1:14" x14ac:dyDescent="0.25">
      <c r="A312" s="1" t="s">
        <v>6180</v>
      </c>
      <c r="B312" s="1" t="s">
        <v>6181</v>
      </c>
      <c r="C312" s="1" t="s">
        <v>6182</v>
      </c>
      <c r="D312" s="1" t="s">
        <v>6183</v>
      </c>
      <c r="E312" s="1" t="s">
        <v>4501</v>
      </c>
      <c r="F312" s="1" t="s">
        <v>4765</v>
      </c>
      <c r="G312" s="1" t="s">
        <v>4501</v>
      </c>
      <c r="H312" s="1" t="s">
        <v>6184</v>
      </c>
      <c r="I312" s="1" t="s">
        <v>4501</v>
      </c>
      <c r="J312" s="1" t="s">
        <v>4465</v>
      </c>
      <c r="K312" s="1" t="s">
        <v>4465</v>
      </c>
      <c r="L312" s="1" t="s">
        <v>4465</v>
      </c>
      <c r="M312" s="1" t="s">
        <v>4465</v>
      </c>
      <c r="N312" s="1" t="s">
        <v>4465</v>
      </c>
    </row>
    <row r="313" spans="1:14" x14ac:dyDescent="0.25">
      <c r="A313" s="1" t="s">
        <v>6185</v>
      </c>
      <c r="B313" s="1" t="s">
        <v>6186</v>
      </c>
      <c r="C313" s="1" t="s">
        <v>6187</v>
      </c>
      <c r="D313" s="1" t="s">
        <v>6188</v>
      </c>
      <c r="E313" s="1" t="s">
        <v>4501</v>
      </c>
      <c r="F313" s="1" t="s">
        <v>4771</v>
      </c>
      <c r="G313" s="1" t="s">
        <v>4501</v>
      </c>
      <c r="H313" s="1" t="s">
        <v>6189</v>
      </c>
      <c r="I313" s="1" t="s">
        <v>4501</v>
      </c>
      <c r="J313" s="1" t="s">
        <v>4465</v>
      </c>
      <c r="K313" s="1" t="s">
        <v>4465</v>
      </c>
      <c r="L313" s="1" t="s">
        <v>4465</v>
      </c>
      <c r="M313" s="1" t="s">
        <v>4465</v>
      </c>
      <c r="N313" s="1" t="s">
        <v>4465</v>
      </c>
    </row>
    <row r="314" spans="1:14" x14ac:dyDescent="0.25">
      <c r="A314" s="1" t="s">
        <v>6190</v>
      </c>
      <c r="B314" s="1" t="s">
        <v>6191</v>
      </c>
      <c r="C314" s="1" t="s">
        <v>6192</v>
      </c>
      <c r="D314" s="1" t="s">
        <v>6193</v>
      </c>
      <c r="E314" s="1" t="s">
        <v>4501</v>
      </c>
      <c r="F314" s="1" t="s">
        <v>6194</v>
      </c>
      <c r="G314" s="1" t="s">
        <v>4501</v>
      </c>
      <c r="H314" s="1" t="s">
        <v>6195</v>
      </c>
      <c r="I314" s="1" t="s">
        <v>4501</v>
      </c>
      <c r="J314" s="1" t="s">
        <v>4465</v>
      </c>
      <c r="K314" s="1" t="s">
        <v>4465</v>
      </c>
      <c r="L314" s="1" t="s">
        <v>4465</v>
      </c>
      <c r="M314" s="1" t="s">
        <v>4465</v>
      </c>
      <c r="N314" s="1" t="s">
        <v>4465</v>
      </c>
    </row>
    <row r="315" spans="1:14" x14ac:dyDescent="0.25">
      <c r="A315" s="1" t="s">
        <v>6196</v>
      </c>
      <c r="B315" s="1" t="s">
        <v>6197</v>
      </c>
      <c r="C315" s="1" t="s">
        <v>6198</v>
      </c>
      <c r="D315" s="1" t="s">
        <v>6199</v>
      </c>
      <c r="E315" s="1" t="s">
        <v>4501</v>
      </c>
      <c r="F315" s="1" t="s">
        <v>6200</v>
      </c>
      <c r="G315" s="1" t="s">
        <v>4501</v>
      </c>
      <c r="H315" s="1" t="s">
        <v>6201</v>
      </c>
      <c r="I315" s="1" t="s">
        <v>4501</v>
      </c>
      <c r="J315" s="1" t="s">
        <v>4465</v>
      </c>
      <c r="K315" s="1" t="s">
        <v>4465</v>
      </c>
      <c r="L315" s="1" t="s">
        <v>4465</v>
      </c>
      <c r="M315" s="1" t="s">
        <v>4465</v>
      </c>
      <c r="N315" s="1" t="s">
        <v>4465</v>
      </c>
    </row>
    <row r="316" spans="1:14" x14ac:dyDescent="0.25">
      <c r="A316" s="1" t="s">
        <v>6202</v>
      </c>
      <c r="B316" s="1" t="s">
        <v>6203</v>
      </c>
      <c r="C316" s="1" t="s">
        <v>6204</v>
      </c>
      <c r="D316" s="1" t="s">
        <v>6205</v>
      </c>
      <c r="E316" s="1" t="s">
        <v>4501</v>
      </c>
      <c r="F316" s="1" t="s">
        <v>6206</v>
      </c>
      <c r="G316" s="1" t="s">
        <v>4501</v>
      </c>
      <c r="H316" s="1" t="s">
        <v>6207</v>
      </c>
      <c r="I316" s="1" t="s">
        <v>4501</v>
      </c>
      <c r="J316" s="1" t="s">
        <v>4465</v>
      </c>
      <c r="K316" s="1" t="s">
        <v>4465</v>
      </c>
      <c r="L316" s="1" t="s">
        <v>4465</v>
      </c>
      <c r="M316" s="1" t="s">
        <v>4465</v>
      </c>
      <c r="N316" s="1" t="s">
        <v>4465</v>
      </c>
    </row>
    <row r="317" spans="1:14" x14ac:dyDescent="0.25">
      <c r="A317" s="1" t="s">
        <v>6208</v>
      </c>
      <c r="B317" s="1" t="s">
        <v>6209</v>
      </c>
      <c r="C317" s="1" t="s">
        <v>6210</v>
      </c>
      <c r="D317" s="1" t="s">
        <v>6211</v>
      </c>
      <c r="E317" s="1" t="s">
        <v>4501</v>
      </c>
      <c r="F317" s="1" t="s">
        <v>6212</v>
      </c>
      <c r="G317" s="1" t="s">
        <v>4501</v>
      </c>
      <c r="H317" s="1" t="s">
        <v>6213</v>
      </c>
      <c r="I317" s="1" t="s">
        <v>4501</v>
      </c>
      <c r="J317" s="1" t="s">
        <v>4465</v>
      </c>
      <c r="K317" s="1" t="s">
        <v>4465</v>
      </c>
      <c r="L317" s="1" t="s">
        <v>4465</v>
      </c>
      <c r="M317" s="1" t="s">
        <v>4465</v>
      </c>
      <c r="N317" s="1" t="s">
        <v>4465</v>
      </c>
    </row>
    <row r="318" spans="1:14" x14ac:dyDescent="0.25">
      <c r="A318" s="1" t="s">
        <v>6214</v>
      </c>
      <c r="B318" s="1" t="s">
        <v>6215</v>
      </c>
      <c r="C318" s="1" t="s">
        <v>6216</v>
      </c>
      <c r="D318" s="1" t="s">
        <v>6217</v>
      </c>
      <c r="E318" s="1" t="s">
        <v>4501</v>
      </c>
      <c r="F318" s="1" t="s">
        <v>6218</v>
      </c>
      <c r="G318" s="1" t="s">
        <v>4501</v>
      </c>
      <c r="H318" s="1" t="s">
        <v>6219</v>
      </c>
      <c r="I318" s="1" t="s">
        <v>4501</v>
      </c>
      <c r="J318" s="1" t="s">
        <v>4465</v>
      </c>
      <c r="K318" s="1" t="s">
        <v>4465</v>
      </c>
      <c r="L318" s="1" t="s">
        <v>4465</v>
      </c>
      <c r="M318" s="1" t="s">
        <v>4465</v>
      </c>
      <c r="N318" s="1" t="s">
        <v>4465</v>
      </c>
    </row>
    <row r="319" spans="1:14" x14ac:dyDescent="0.25">
      <c r="A319" s="1" t="s">
        <v>6220</v>
      </c>
      <c r="B319" s="1" t="s">
        <v>6221</v>
      </c>
      <c r="C319" s="1" t="s">
        <v>6222</v>
      </c>
      <c r="D319" s="1" t="s">
        <v>6223</v>
      </c>
      <c r="E319" s="1" t="s">
        <v>4501</v>
      </c>
      <c r="F319" s="1" t="s">
        <v>6224</v>
      </c>
      <c r="G319" s="1" t="s">
        <v>4501</v>
      </c>
      <c r="H319" s="1" t="s">
        <v>6225</v>
      </c>
      <c r="I319" s="1" t="s">
        <v>4501</v>
      </c>
      <c r="J319" s="1" t="s">
        <v>4465</v>
      </c>
      <c r="K319" s="1" t="s">
        <v>4465</v>
      </c>
      <c r="L319" s="1" t="s">
        <v>4465</v>
      </c>
      <c r="M319" s="1" t="s">
        <v>4465</v>
      </c>
      <c r="N319" s="1" t="s">
        <v>4465</v>
      </c>
    </row>
    <row r="320" spans="1:14" x14ac:dyDescent="0.25">
      <c r="A320" s="1" t="s">
        <v>6226</v>
      </c>
      <c r="B320" s="1" t="s">
        <v>6227</v>
      </c>
      <c r="C320" s="1" t="s">
        <v>6228</v>
      </c>
      <c r="D320" s="1" t="s">
        <v>6229</v>
      </c>
      <c r="E320" s="1" t="s">
        <v>4501</v>
      </c>
      <c r="F320" s="1" t="s">
        <v>6230</v>
      </c>
      <c r="G320" s="1" t="s">
        <v>4501</v>
      </c>
      <c r="H320" s="1" t="s">
        <v>6231</v>
      </c>
      <c r="I320" s="1" t="s">
        <v>4501</v>
      </c>
      <c r="J320" s="1" t="s">
        <v>4465</v>
      </c>
      <c r="K320" s="1" t="s">
        <v>4465</v>
      </c>
      <c r="L320" s="1" t="s">
        <v>4465</v>
      </c>
      <c r="M320" s="1" t="s">
        <v>4465</v>
      </c>
      <c r="N320" s="1" t="s">
        <v>4465</v>
      </c>
    </row>
    <row r="321" spans="1:14" x14ac:dyDescent="0.25">
      <c r="A321" s="1" t="s">
        <v>6232</v>
      </c>
      <c r="B321" s="1" t="s">
        <v>6233</v>
      </c>
      <c r="C321" s="1" t="s">
        <v>6234</v>
      </c>
      <c r="D321" s="1" t="s">
        <v>6235</v>
      </c>
      <c r="E321" s="1" t="s">
        <v>4501</v>
      </c>
      <c r="F321" s="1" t="s">
        <v>6236</v>
      </c>
      <c r="G321" s="1" t="s">
        <v>4501</v>
      </c>
      <c r="H321" s="1" t="s">
        <v>6237</v>
      </c>
      <c r="I321" s="1" t="s">
        <v>4501</v>
      </c>
      <c r="J321" s="1" t="s">
        <v>4465</v>
      </c>
      <c r="K321" s="1" t="s">
        <v>4465</v>
      </c>
      <c r="L321" s="1" t="s">
        <v>4465</v>
      </c>
      <c r="M321" s="1" t="s">
        <v>4465</v>
      </c>
      <c r="N321" s="1" t="s">
        <v>4465</v>
      </c>
    </row>
    <row r="322" spans="1:14" x14ac:dyDescent="0.25">
      <c r="A322" s="1" t="s">
        <v>6238</v>
      </c>
      <c r="B322" s="1" t="s">
        <v>6239</v>
      </c>
      <c r="C322" s="1" t="s">
        <v>6240</v>
      </c>
      <c r="D322" s="1" t="s">
        <v>6241</v>
      </c>
      <c r="E322" s="1" t="s">
        <v>4501</v>
      </c>
      <c r="F322" s="1" t="s">
        <v>6242</v>
      </c>
      <c r="G322" s="1" t="s">
        <v>4501</v>
      </c>
      <c r="H322" s="1" t="s">
        <v>6243</v>
      </c>
      <c r="I322" s="1" t="s">
        <v>4501</v>
      </c>
      <c r="J322" s="1" t="s">
        <v>4465</v>
      </c>
      <c r="K322" s="1" t="s">
        <v>4465</v>
      </c>
      <c r="L322" s="1" t="s">
        <v>4465</v>
      </c>
      <c r="M322" s="1" t="s">
        <v>4465</v>
      </c>
      <c r="N322" s="1" t="s">
        <v>4465</v>
      </c>
    </row>
    <row r="323" spans="1:14" x14ac:dyDescent="0.25">
      <c r="A323" s="1" t="s">
        <v>6244</v>
      </c>
      <c r="B323" s="1" t="s">
        <v>6245</v>
      </c>
      <c r="C323" s="1" t="s">
        <v>6246</v>
      </c>
      <c r="D323" s="1" t="s">
        <v>6247</v>
      </c>
      <c r="E323" s="1" t="s">
        <v>4501</v>
      </c>
      <c r="F323" s="1" t="s">
        <v>6248</v>
      </c>
      <c r="G323" s="1" t="s">
        <v>4501</v>
      </c>
      <c r="H323" s="1" t="s">
        <v>6249</v>
      </c>
      <c r="I323" s="1" t="s">
        <v>4501</v>
      </c>
      <c r="J323" s="1" t="s">
        <v>4465</v>
      </c>
      <c r="K323" s="1" t="s">
        <v>4465</v>
      </c>
      <c r="L323" s="1" t="s">
        <v>4465</v>
      </c>
      <c r="M323" s="1" t="s">
        <v>4465</v>
      </c>
      <c r="N323" s="1" t="s">
        <v>4465</v>
      </c>
    </row>
    <row r="324" spans="1:14" x14ac:dyDescent="0.25">
      <c r="A324" s="1" t="s">
        <v>6250</v>
      </c>
      <c r="B324" s="1" t="s">
        <v>6251</v>
      </c>
      <c r="C324" s="1" t="s">
        <v>6252</v>
      </c>
      <c r="D324" s="1" t="s">
        <v>6253</v>
      </c>
      <c r="E324" s="1" t="s">
        <v>4501</v>
      </c>
      <c r="F324" s="1" t="s">
        <v>5055</v>
      </c>
      <c r="G324" s="1" t="s">
        <v>4501</v>
      </c>
      <c r="H324" s="1" t="s">
        <v>6254</v>
      </c>
      <c r="I324" s="1" t="s">
        <v>4501</v>
      </c>
      <c r="J324" s="1" t="s">
        <v>4465</v>
      </c>
      <c r="K324" s="1" t="s">
        <v>4465</v>
      </c>
      <c r="L324" s="1" t="s">
        <v>4465</v>
      </c>
      <c r="M324" s="1" t="s">
        <v>4465</v>
      </c>
      <c r="N324" s="1" t="s">
        <v>4465</v>
      </c>
    </row>
    <row r="325" spans="1:14" x14ac:dyDescent="0.25">
      <c r="A325" s="1" t="s">
        <v>6255</v>
      </c>
      <c r="B325" s="1" t="s">
        <v>6256</v>
      </c>
      <c r="C325" s="1" t="s">
        <v>6257</v>
      </c>
      <c r="D325" s="1" t="s">
        <v>6258</v>
      </c>
      <c r="E325" s="1" t="s">
        <v>4501</v>
      </c>
      <c r="F325" s="1" t="s">
        <v>6259</v>
      </c>
      <c r="G325" s="1" t="s">
        <v>4501</v>
      </c>
      <c r="H325" s="1" t="s">
        <v>6260</v>
      </c>
      <c r="I325" s="1" t="s">
        <v>4501</v>
      </c>
      <c r="J325" s="1" t="s">
        <v>4465</v>
      </c>
      <c r="K325" s="1" t="s">
        <v>4465</v>
      </c>
      <c r="L325" s="1" t="s">
        <v>4465</v>
      </c>
      <c r="M325" s="1" t="s">
        <v>4465</v>
      </c>
      <c r="N325" s="1" t="s">
        <v>4465</v>
      </c>
    </row>
    <row r="326" spans="1:14" x14ac:dyDescent="0.25">
      <c r="A326" s="1" t="s">
        <v>6261</v>
      </c>
      <c r="B326" s="1" t="s">
        <v>6262</v>
      </c>
      <c r="C326" s="1" t="s">
        <v>6263</v>
      </c>
      <c r="D326" s="1" t="s">
        <v>6264</v>
      </c>
      <c r="E326" s="1" t="s">
        <v>4501</v>
      </c>
      <c r="F326" s="1" t="s">
        <v>6265</v>
      </c>
      <c r="G326" s="1" t="s">
        <v>4501</v>
      </c>
      <c r="H326" s="1" t="s">
        <v>6266</v>
      </c>
      <c r="I326" s="1" t="s">
        <v>4501</v>
      </c>
      <c r="J326" s="1" t="s">
        <v>4465</v>
      </c>
      <c r="K326" s="1" t="s">
        <v>4465</v>
      </c>
      <c r="L326" s="1" t="s">
        <v>4465</v>
      </c>
      <c r="M326" s="1" t="s">
        <v>4465</v>
      </c>
      <c r="N326" s="1" t="s">
        <v>4465</v>
      </c>
    </row>
    <row r="327" spans="1:14" x14ac:dyDescent="0.25">
      <c r="A327" s="1" t="s">
        <v>6267</v>
      </c>
      <c r="B327" s="1" t="s">
        <v>6268</v>
      </c>
      <c r="C327" s="1" t="s">
        <v>6269</v>
      </c>
      <c r="D327" s="1" t="s">
        <v>6270</v>
      </c>
      <c r="E327" s="1" t="s">
        <v>4501</v>
      </c>
      <c r="F327" s="1" t="s">
        <v>4747</v>
      </c>
      <c r="G327" s="1" t="s">
        <v>4501</v>
      </c>
      <c r="H327" s="1" t="s">
        <v>6271</v>
      </c>
      <c r="I327" s="1" t="s">
        <v>4501</v>
      </c>
      <c r="J327" s="1" t="s">
        <v>4465</v>
      </c>
      <c r="K327" s="1" t="s">
        <v>4465</v>
      </c>
      <c r="L327" s="1" t="s">
        <v>4465</v>
      </c>
      <c r="M327" s="1" t="s">
        <v>4465</v>
      </c>
      <c r="N327" s="1" t="s">
        <v>4465</v>
      </c>
    </row>
    <row r="328" spans="1:14" x14ac:dyDescent="0.25">
      <c r="A328" s="1" t="s">
        <v>6272</v>
      </c>
      <c r="B328" s="1" t="s">
        <v>6273</v>
      </c>
      <c r="C328" s="1" t="s">
        <v>6274</v>
      </c>
      <c r="D328" s="1" t="s">
        <v>6275</v>
      </c>
      <c r="E328" s="1" t="s">
        <v>4501</v>
      </c>
      <c r="F328" s="1" t="s">
        <v>5284</v>
      </c>
      <c r="G328" s="1" t="s">
        <v>4501</v>
      </c>
      <c r="H328" s="1" t="s">
        <v>6276</v>
      </c>
      <c r="I328" s="1" t="s">
        <v>4501</v>
      </c>
      <c r="J328" s="1" t="s">
        <v>4465</v>
      </c>
      <c r="K328" s="1" t="s">
        <v>4465</v>
      </c>
      <c r="L328" s="1" t="s">
        <v>4465</v>
      </c>
      <c r="M328" s="1" t="s">
        <v>4465</v>
      </c>
      <c r="N328" s="1" t="s">
        <v>4465</v>
      </c>
    </row>
    <row r="329" spans="1:14" x14ac:dyDescent="0.25">
      <c r="A329" s="1" t="s">
        <v>6277</v>
      </c>
      <c r="B329" s="1" t="s">
        <v>6278</v>
      </c>
      <c r="C329" s="1" t="s">
        <v>6279</v>
      </c>
      <c r="D329" s="1" t="s">
        <v>6280</v>
      </c>
      <c r="E329" s="1" t="s">
        <v>4501</v>
      </c>
      <c r="F329" s="1" t="s">
        <v>6281</v>
      </c>
      <c r="G329" s="1" t="s">
        <v>4501</v>
      </c>
      <c r="H329" s="1" t="s">
        <v>6282</v>
      </c>
      <c r="I329" s="1" t="s">
        <v>4501</v>
      </c>
      <c r="J329" s="1" t="s">
        <v>4465</v>
      </c>
      <c r="K329" s="1" t="s">
        <v>4465</v>
      </c>
      <c r="L329" s="1" t="s">
        <v>4465</v>
      </c>
      <c r="M329" s="1" t="s">
        <v>4465</v>
      </c>
      <c r="N329" s="1" t="s">
        <v>4465</v>
      </c>
    </row>
    <row r="330" spans="1:14" x14ac:dyDescent="0.25">
      <c r="A330" s="1" t="s">
        <v>6283</v>
      </c>
      <c r="B330" s="1" t="s">
        <v>6284</v>
      </c>
      <c r="C330" s="1" t="s">
        <v>6285</v>
      </c>
      <c r="D330" s="1" t="s">
        <v>6286</v>
      </c>
      <c r="E330" s="1" t="s">
        <v>4501</v>
      </c>
      <c r="F330" s="1" t="s">
        <v>5089</v>
      </c>
      <c r="G330" s="1" t="s">
        <v>4501</v>
      </c>
      <c r="H330" s="1" t="s">
        <v>6287</v>
      </c>
      <c r="I330" s="1" t="s">
        <v>4501</v>
      </c>
      <c r="J330" s="1" t="s">
        <v>4465</v>
      </c>
      <c r="K330" s="1" t="s">
        <v>4465</v>
      </c>
      <c r="L330" s="1" t="s">
        <v>4465</v>
      </c>
      <c r="M330" s="1" t="s">
        <v>4465</v>
      </c>
      <c r="N330" s="1" t="s">
        <v>4465</v>
      </c>
    </row>
    <row r="331" spans="1:14" x14ac:dyDescent="0.25">
      <c r="A331" s="1" t="s">
        <v>6288</v>
      </c>
      <c r="B331" s="1" t="s">
        <v>6289</v>
      </c>
      <c r="C331" s="1" t="s">
        <v>6290</v>
      </c>
      <c r="D331" s="1" t="s">
        <v>6291</v>
      </c>
      <c r="E331" s="1" t="s">
        <v>4501</v>
      </c>
      <c r="F331" s="1" t="s">
        <v>5899</v>
      </c>
      <c r="G331" s="1" t="s">
        <v>4501</v>
      </c>
      <c r="H331" s="1" t="s">
        <v>6292</v>
      </c>
      <c r="I331" s="1" t="s">
        <v>4501</v>
      </c>
      <c r="J331" s="1" t="s">
        <v>4465</v>
      </c>
      <c r="K331" s="1" t="s">
        <v>4465</v>
      </c>
      <c r="L331" s="1" t="s">
        <v>4465</v>
      </c>
      <c r="M331" s="1" t="s">
        <v>4465</v>
      </c>
      <c r="N331" s="1" t="s">
        <v>4465</v>
      </c>
    </row>
    <row r="332" spans="1:14" x14ac:dyDescent="0.25">
      <c r="A332" s="1" t="s">
        <v>6293</v>
      </c>
      <c r="B332" s="1" t="s">
        <v>6294</v>
      </c>
      <c r="C332" s="1" t="s">
        <v>6295</v>
      </c>
      <c r="D332" s="1" t="s">
        <v>6296</v>
      </c>
      <c r="E332" s="1" t="s">
        <v>4501</v>
      </c>
      <c r="F332" s="1" t="s">
        <v>4677</v>
      </c>
      <c r="G332" s="1" t="s">
        <v>4501</v>
      </c>
      <c r="H332" s="1" t="s">
        <v>6297</v>
      </c>
      <c r="I332" s="1" t="s">
        <v>4501</v>
      </c>
      <c r="J332" s="1" t="s">
        <v>4465</v>
      </c>
      <c r="K332" s="1" t="s">
        <v>4465</v>
      </c>
      <c r="L332" s="1" t="s">
        <v>4465</v>
      </c>
      <c r="M332" s="1" t="s">
        <v>4465</v>
      </c>
      <c r="N332" s="1" t="s">
        <v>4465</v>
      </c>
    </row>
    <row r="333" spans="1:14" x14ac:dyDescent="0.25">
      <c r="A333" s="1" t="s">
        <v>6298</v>
      </c>
      <c r="B333" s="1" t="s">
        <v>6299</v>
      </c>
      <c r="C333" s="1" t="s">
        <v>6300</v>
      </c>
      <c r="D333" s="1" t="s">
        <v>6301</v>
      </c>
      <c r="E333" s="1" t="s">
        <v>4501</v>
      </c>
      <c r="F333" s="1" t="s">
        <v>4913</v>
      </c>
      <c r="G333" s="1" t="s">
        <v>4501</v>
      </c>
      <c r="H333" s="1" t="s">
        <v>6302</v>
      </c>
      <c r="I333" s="1" t="s">
        <v>4501</v>
      </c>
      <c r="J333" s="1" t="s">
        <v>4465</v>
      </c>
      <c r="K333" s="1" t="s">
        <v>4465</v>
      </c>
      <c r="L333" s="1" t="s">
        <v>4465</v>
      </c>
      <c r="M333" s="1" t="s">
        <v>4465</v>
      </c>
      <c r="N333" s="1" t="s">
        <v>4465</v>
      </c>
    </row>
    <row r="334" spans="1:14" x14ac:dyDescent="0.25">
      <c r="A334" s="1" t="s">
        <v>6303</v>
      </c>
      <c r="B334" s="1" t="s">
        <v>6304</v>
      </c>
      <c r="C334" s="1" t="s">
        <v>6305</v>
      </c>
      <c r="D334" s="1" t="s">
        <v>6306</v>
      </c>
      <c r="E334" s="1" t="s">
        <v>4501</v>
      </c>
      <c r="F334" s="1" t="s">
        <v>4901</v>
      </c>
      <c r="G334" s="1" t="s">
        <v>4501</v>
      </c>
      <c r="H334" s="1" t="s">
        <v>6307</v>
      </c>
      <c r="I334" s="1" t="s">
        <v>4501</v>
      </c>
      <c r="J334" s="1" t="s">
        <v>4465</v>
      </c>
      <c r="K334" s="1" t="s">
        <v>4465</v>
      </c>
      <c r="L334" s="1" t="s">
        <v>4465</v>
      </c>
      <c r="M334" s="1" t="s">
        <v>4465</v>
      </c>
      <c r="N334" s="1" t="s">
        <v>4465</v>
      </c>
    </row>
    <row r="335" spans="1:14" x14ac:dyDescent="0.25">
      <c r="A335" s="1" t="s">
        <v>6308</v>
      </c>
      <c r="B335" s="1" t="s">
        <v>6309</v>
      </c>
      <c r="C335" s="1" t="s">
        <v>6310</v>
      </c>
      <c r="D335" s="1" t="s">
        <v>6311</v>
      </c>
      <c r="E335" s="1" t="s">
        <v>4501</v>
      </c>
      <c r="F335" s="1" t="s">
        <v>5121</v>
      </c>
      <c r="G335" s="1" t="s">
        <v>4501</v>
      </c>
      <c r="H335" s="1" t="s">
        <v>6312</v>
      </c>
      <c r="I335" s="1" t="s">
        <v>4501</v>
      </c>
      <c r="J335" s="1" t="s">
        <v>4465</v>
      </c>
      <c r="K335" s="1" t="s">
        <v>4465</v>
      </c>
      <c r="L335" s="1" t="s">
        <v>4465</v>
      </c>
      <c r="M335" s="1" t="s">
        <v>4465</v>
      </c>
      <c r="N335" s="1" t="s">
        <v>4465</v>
      </c>
    </row>
    <row r="336" spans="1:14" x14ac:dyDescent="0.25">
      <c r="A336" s="1" t="s">
        <v>6313</v>
      </c>
      <c r="B336" s="1" t="s">
        <v>6314</v>
      </c>
      <c r="C336" s="1" t="s">
        <v>6315</v>
      </c>
      <c r="D336" s="1" t="s">
        <v>6316</v>
      </c>
      <c r="E336" s="1" t="s">
        <v>4501</v>
      </c>
      <c r="F336" s="1" t="s">
        <v>6317</v>
      </c>
      <c r="G336" s="1" t="s">
        <v>4501</v>
      </c>
      <c r="H336" s="1" t="s">
        <v>6318</v>
      </c>
      <c r="I336" s="1" t="s">
        <v>4501</v>
      </c>
      <c r="J336" s="1" t="s">
        <v>4465</v>
      </c>
      <c r="K336" s="1" t="s">
        <v>4465</v>
      </c>
      <c r="L336" s="1" t="s">
        <v>4465</v>
      </c>
      <c r="M336" s="1" t="s">
        <v>4465</v>
      </c>
      <c r="N336" s="1" t="s">
        <v>4465</v>
      </c>
    </row>
    <row r="337" spans="1:14" x14ac:dyDescent="0.25">
      <c r="A337" s="1" t="s">
        <v>6319</v>
      </c>
      <c r="B337" s="1" t="s">
        <v>6320</v>
      </c>
      <c r="C337" s="1" t="s">
        <v>6321</v>
      </c>
      <c r="D337" s="1" t="s">
        <v>6322</v>
      </c>
      <c r="E337" s="1" t="s">
        <v>4501</v>
      </c>
      <c r="F337" s="1" t="s">
        <v>5313</v>
      </c>
      <c r="G337" s="1" t="s">
        <v>4501</v>
      </c>
      <c r="H337" s="1" t="s">
        <v>6323</v>
      </c>
      <c r="I337" s="1" t="s">
        <v>4501</v>
      </c>
      <c r="J337" s="1" t="s">
        <v>4465</v>
      </c>
      <c r="K337" s="1" t="s">
        <v>4465</v>
      </c>
      <c r="L337" s="1" t="s">
        <v>4465</v>
      </c>
      <c r="M337" s="1" t="s">
        <v>4465</v>
      </c>
      <c r="N337" s="1" t="s">
        <v>4465</v>
      </c>
    </row>
    <row r="338" spans="1:14" x14ac:dyDescent="0.25">
      <c r="A338" s="1" t="s">
        <v>6324</v>
      </c>
      <c r="B338" s="1" t="s">
        <v>6325</v>
      </c>
      <c r="C338" s="1" t="s">
        <v>6326</v>
      </c>
      <c r="D338" s="1" t="s">
        <v>6327</v>
      </c>
      <c r="E338" s="1" t="s">
        <v>4501</v>
      </c>
      <c r="F338" s="1" t="s">
        <v>5932</v>
      </c>
      <c r="G338" s="1" t="s">
        <v>4501</v>
      </c>
      <c r="H338" s="1" t="s">
        <v>6328</v>
      </c>
      <c r="I338" s="1" t="s">
        <v>4501</v>
      </c>
      <c r="J338" s="1" t="s">
        <v>4465</v>
      </c>
      <c r="K338" s="1" t="s">
        <v>4465</v>
      </c>
      <c r="L338" s="1" t="s">
        <v>4465</v>
      </c>
      <c r="M338" s="1" t="s">
        <v>4465</v>
      </c>
      <c r="N338" s="1" t="s">
        <v>4465</v>
      </c>
    </row>
    <row r="339" spans="1:14" x14ac:dyDescent="0.25">
      <c r="A339" s="1" t="s">
        <v>6329</v>
      </c>
      <c r="B339" s="1" t="s">
        <v>6330</v>
      </c>
      <c r="C339" s="1" t="s">
        <v>6331</v>
      </c>
      <c r="D339" s="1" t="s">
        <v>6332</v>
      </c>
      <c r="E339" s="1" t="s">
        <v>4501</v>
      </c>
      <c r="F339" s="1" t="s">
        <v>5301</v>
      </c>
      <c r="G339" s="1" t="s">
        <v>4501</v>
      </c>
      <c r="H339" s="1" t="s">
        <v>6333</v>
      </c>
      <c r="I339" s="1" t="s">
        <v>4501</v>
      </c>
      <c r="J339" s="1" t="s">
        <v>4465</v>
      </c>
      <c r="K339" s="1" t="s">
        <v>4465</v>
      </c>
      <c r="L339" s="1" t="s">
        <v>4465</v>
      </c>
      <c r="M339" s="1" t="s">
        <v>4465</v>
      </c>
      <c r="N339" s="1" t="s">
        <v>4465</v>
      </c>
    </row>
    <row r="340" spans="1:14" x14ac:dyDescent="0.25">
      <c r="A340" s="1" t="s">
        <v>6334</v>
      </c>
      <c r="B340" s="1" t="s">
        <v>6335</v>
      </c>
      <c r="C340" s="1" t="s">
        <v>6336</v>
      </c>
      <c r="D340" s="1" t="s">
        <v>6337</v>
      </c>
      <c r="E340" s="1" t="s">
        <v>4501</v>
      </c>
      <c r="F340" s="1" t="s">
        <v>5301</v>
      </c>
      <c r="G340" s="1" t="s">
        <v>4501</v>
      </c>
      <c r="H340" s="1" t="s">
        <v>6338</v>
      </c>
      <c r="I340" s="1" t="s">
        <v>4501</v>
      </c>
      <c r="J340" s="1" t="s">
        <v>4465</v>
      </c>
      <c r="K340" s="1" t="s">
        <v>4465</v>
      </c>
      <c r="L340" s="1" t="s">
        <v>4465</v>
      </c>
      <c r="M340" s="1" t="s">
        <v>4465</v>
      </c>
      <c r="N340" s="1" t="s">
        <v>4465</v>
      </c>
    </row>
    <row r="341" spans="1:14" x14ac:dyDescent="0.25">
      <c r="A341" s="1" t="s">
        <v>6339</v>
      </c>
      <c r="B341" s="1" t="s">
        <v>6340</v>
      </c>
      <c r="C341" s="1" t="s">
        <v>6341</v>
      </c>
      <c r="D341" s="1" t="s">
        <v>6342</v>
      </c>
      <c r="E341" s="1" t="s">
        <v>4501</v>
      </c>
      <c r="F341" s="1" t="s">
        <v>4671</v>
      </c>
      <c r="G341" s="1" t="s">
        <v>4501</v>
      </c>
      <c r="H341" s="1" t="s">
        <v>6343</v>
      </c>
      <c r="I341" s="1" t="s">
        <v>4501</v>
      </c>
      <c r="J341" s="1" t="s">
        <v>4465</v>
      </c>
      <c r="K341" s="1" t="s">
        <v>4465</v>
      </c>
      <c r="L341" s="1" t="s">
        <v>4465</v>
      </c>
      <c r="M341" s="1" t="s">
        <v>4465</v>
      </c>
      <c r="N341" s="1" t="s">
        <v>4465</v>
      </c>
    </row>
    <row r="342" spans="1:14" x14ac:dyDescent="0.25">
      <c r="A342" s="1" t="s">
        <v>6344</v>
      </c>
      <c r="B342" s="1" t="s">
        <v>6345</v>
      </c>
      <c r="C342" s="1" t="s">
        <v>6346</v>
      </c>
      <c r="D342" s="1" t="s">
        <v>6347</v>
      </c>
      <c r="E342" s="1" t="s">
        <v>4501</v>
      </c>
      <c r="F342" s="1" t="s">
        <v>5356</v>
      </c>
      <c r="G342" s="1" t="s">
        <v>4501</v>
      </c>
      <c r="H342" s="1" t="s">
        <v>6348</v>
      </c>
      <c r="I342" s="1" t="s">
        <v>4501</v>
      </c>
      <c r="J342" s="1" t="s">
        <v>4465</v>
      </c>
      <c r="K342" s="1" t="s">
        <v>4465</v>
      </c>
      <c r="L342" s="1" t="s">
        <v>4465</v>
      </c>
      <c r="M342" s="1" t="s">
        <v>4465</v>
      </c>
      <c r="N342" s="1" t="s">
        <v>4465</v>
      </c>
    </row>
    <row r="343" spans="1:14" x14ac:dyDescent="0.25">
      <c r="A343" s="1" t="s">
        <v>6349</v>
      </c>
      <c r="B343" s="1" t="s">
        <v>6350</v>
      </c>
      <c r="C343" s="1" t="s">
        <v>6351</v>
      </c>
      <c r="D343" s="1" t="s">
        <v>6352</v>
      </c>
      <c r="E343" s="1" t="s">
        <v>4501</v>
      </c>
      <c r="F343" s="1" t="s">
        <v>6353</v>
      </c>
      <c r="G343" s="1" t="s">
        <v>4501</v>
      </c>
      <c r="H343" s="1" t="s">
        <v>6354</v>
      </c>
      <c r="I343" s="1" t="s">
        <v>4501</v>
      </c>
      <c r="J343" s="1" t="s">
        <v>4465</v>
      </c>
      <c r="K343" s="1" t="s">
        <v>4465</v>
      </c>
      <c r="L343" s="1" t="s">
        <v>4465</v>
      </c>
      <c r="M343" s="1" t="s">
        <v>4465</v>
      </c>
      <c r="N343" s="1" t="s">
        <v>4465</v>
      </c>
    </row>
    <row r="344" spans="1:14" x14ac:dyDescent="0.25">
      <c r="A344" s="1" t="s">
        <v>6355</v>
      </c>
      <c r="B344" s="1" t="s">
        <v>6356</v>
      </c>
      <c r="C344" s="1" t="s">
        <v>6357</v>
      </c>
      <c r="D344" s="1" t="s">
        <v>6358</v>
      </c>
      <c r="E344" s="1" t="s">
        <v>4501</v>
      </c>
      <c r="F344" s="1" t="s">
        <v>4659</v>
      </c>
      <c r="G344" s="1" t="s">
        <v>4501</v>
      </c>
      <c r="H344" s="1" t="s">
        <v>6359</v>
      </c>
      <c r="I344" s="1" t="s">
        <v>4501</v>
      </c>
      <c r="J344" s="1" t="s">
        <v>4465</v>
      </c>
      <c r="K344" s="1" t="s">
        <v>4465</v>
      </c>
      <c r="L344" s="1" t="s">
        <v>4465</v>
      </c>
      <c r="M344" s="1" t="s">
        <v>4465</v>
      </c>
      <c r="N344" s="1" t="s">
        <v>4465</v>
      </c>
    </row>
    <row r="345" spans="1:14" x14ac:dyDescent="0.25">
      <c r="A345" s="1" t="s">
        <v>6360</v>
      </c>
      <c r="B345" s="1" t="s">
        <v>6361</v>
      </c>
      <c r="C345" s="1" t="s">
        <v>6362</v>
      </c>
      <c r="D345" s="1" t="s">
        <v>6363</v>
      </c>
      <c r="E345" s="1" t="s">
        <v>4501</v>
      </c>
      <c r="F345" s="1" t="s">
        <v>4653</v>
      </c>
      <c r="G345" s="1" t="s">
        <v>4501</v>
      </c>
      <c r="H345" s="1" t="s">
        <v>6364</v>
      </c>
      <c r="I345" s="1" t="s">
        <v>4501</v>
      </c>
      <c r="J345" s="1" t="s">
        <v>4465</v>
      </c>
      <c r="K345" s="1" t="s">
        <v>4465</v>
      </c>
      <c r="L345" s="1" t="s">
        <v>4465</v>
      </c>
      <c r="M345" s="1" t="s">
        <v>4465</v>
      </c>
      <c r="N345" s="1" t="s">
        <v>4465</v>
      </c>
    </row>
    <row r="346" spans="1:14" x14ac:dyDescent="0.25">
      <c r="A346" s="1" t="s">
        <v>6365</v>
      </c>
      <c r="B346" s="1" t="s">
        <v>6366</v>
      </c>
      <c r="C346" s="1" t="s">
        <v>6367</v>
      </c>
      <c r="D346" s="1" t="s">
        <v>6368</v>
      </c>
      <c r="E346" s="1" t="s">
        <v>4501</v>
      </c>
      <c r="F346" s="1" t="s">
        <v>4647</v>
      </c>
      <c r="G346" s="1" t="s">
        <v>4501</v>
      </c>
      <c r="H346" s="1" t="s">
        <v>6369</v>
      </c>
      <c r="I346" s="1" t="s">
        <v>4501</v>
      </c>
      <c r="J346" s="1" t="s">
        <v>4465</v>
      </c>
      <c r="K346" s="1" t="s">
        <v>4465</v>
      </c>
      <c r="L346" s="1" t="s">
        <v>4465</v>
      </c>
      <c r="M346" s="1" t="s">
        <v>4465</v>
      </c>
      <c r="N346" s="1" t="s">
        <v>4465</v>
      </c>
    </row>
    <row r="347" spans="1:14" x14ac:dyDescent="0.25">
      <c r="A347" s="1" t="s">
        <v>6370</v>
      </c>
      <c r="B347" s="1" t="s">
        <v>6371</v>
      </c>
      <c r="C347" s="1" t="s">
        <v>6372</v>
      </c>
      <c r="D347" s="1" t="s">
        <v>6373</v>
      </c>
      <c r="E347" s="1" t="s">
        <v>4501</v>
      </c>
      <c r="F347" s="1" t="s">
        <v>6374</v>
      </c>
      <c r="G347" s="1" t="s">
        <v>4501</v>
      </c>
      <c r="H347" s="1" t="s">
        <v>6375</v>
      </c>
      <c r="I347" s="1" t="s">
        <v>4501</v>
      </c>
      <c r="J347" s="1" t="s">
        <v>4465</v>
      </c>
      <c r="K347" s="1" t="s">
        <v>4465</v>
      </c>
      <c r="L347" s="1" t="s">
        <v>4465</v>
      </c>
      <c r="M347" s="1" t="s">
        <v>4465</v>
      </c>
      <c r="N347" s="1" t="s">
        <v>4465</v>
      </c>
    </row>
    <row r="348" spans="1:14" x14ac:dyDescent="0.25">
      <c r="A348" s="1" t="s">
        <v>6376</v>
      </c>
      <c r="B348" s="1" t="s">
        <v>6377</v>
      </c>
      <c r="C348" s="1" t="s">
        <v>6378</v>
      </c>
      <c r="D348" s="1" t="s">
        <v>6379</v>
      </c>
      <c r="E348" s="1" t="s">
        <v>4501</v>
      </c>
      <c r="F348" s="1" t="s">
        <v>6380</v>
      </c>
      <c r="G348" s="1" t="s">
        <v>4501</v>
      </c>
      <c r="H348" s="1" t="s">
        <v>6381</v>
      </c>
      <c r="I348" s="1" t="s">
        <v>4501</v>
      </c>
      <c r="J348" s="1" t="s">
        <v>4465</v>
      </c>
      <c r="K348" s="1" t="s">
        <v>4465</v>
      </c>
      <c r="L348" s="1" t="s">
        <v>4465</v>
      </c>
      <c r="M348" s="1" t="s">
        <v>4465</v>
      </c>
      <c r="N348" s="1" t="s">
        <v>4465</v>
      </c>
    </row>
    <row r="349" spans="1:14" x14ac:dyDescent="0.25">
      <c r="A349" s="1" t="s">
        <v>6382</v>
      </c>
      <c r="B349" s="1" t="s">
        <v>6383</v>
      </c>
      <c r="C349" s="1" t="s">
        <v>6384</v>
      </c>
      <c r="D349" s="1" t="s">
        <v>6385</v>
      </c>
      <c r="E349" s="1" t="s">
        <v>4501</v>
      </c>
      <c r="F349" s="1" t="s">
        <v>4837</v>
      </c>
      <c r="G349" s="1" t="s">
        <v>4501</v>
      </c>
      <c r="H349" s="1" t="s">
        <v>6386</v>
      </c>
      <c r="I349" s="1" t="s">
        <v>4501</v>
      </c>
      <c r="J349" s="1" t="s">
        <v>4465</v>
      </c>
      <c r="K349" s="1" t="s">
        <v>4465</v>
      </c>
      <c r="L349" s="1" t="s">
        <v>4465</v>
      </c>
      <c r="M349" s="1" t="s">
        <v>4465</v>
      </c>
      <c r="N349" s="1" t="s">
        <v>4465</v>
      </c>
    </row>
    <row r="350" spans="1:14" x14ac:dyDescent="0.25">
      <c r="A350" s="1" t="s">
        <v>6387</v>
      </c>
      <c r="B350" s="1" t="s">
        <v>6388</v>
      </c>
      <c r="C350" s="1" t="s">
        <v>6389</v>
      </c>
      <c r="D350" s="1" t="s">
        <v>6390</v>
      </c>
      <c r="E350" s="1" t="s">
        <v>4501</v>
      </c>
      <c r="F350" s="1" t="s">
        <v>6391</v>
      </c>
      <c r="G350" s="1" t="s">
        <v>4501</v>
      </c>
      <c r="H350" s="1" t="s">
        <v>6392</v>
      </c>
      <c r="I350" s="1" t="s">
        <v>4501</v>
      </c>
      <c r="J350" s="1" t="s">
        <v>4465</v>
      </c>
      <c r="K350" s="1" t="s">
        <v>4465</v>
      </c>
      <c r="L350" s="1" t="s">
        <v>4465</v>
      </c>
      <c r="M350" s="1" t="s">
        <v>4465</v>
      </c>
      <c r="N350" s="1" t="s">
        <v>4465</v>
      </c>
    </row>
    <row r="351" spans="1:14" x14ac:dyDescent="0.25">
      <c r="A351" s="1" t="s">
        <v>6393</v>
      </c>
      <c r="B351" s="1" t="s">
        <v>6394</v>
      </c>
      <c r="C351" s="1" t="s">
        <v>6395</v>
      </c>
      <c r="D351" s="1" t="s">
        <v>6396</v>
      </c>
      <c r="E351" s="1" t="s">
        <v>4501</v>
      </c>
      <c r="F351" s="1" t="s">
        <v>6397</v>
      </c>
      <c r="G351" s="1" t="s">
        <v>4501</v>
      </c>
      <c r="H351" s="1" t="s">
        <v>6398</v>
      </c>
      <c r="I351" s="1" t="s">
        <v>4501</v>
      </c>
      <c r="J351" s="1" t="s">
        <v>4465</v>
      </c>
      <c r="K351" s="1" t="s">
        <v>4465</v>
      </c>
      <c r="L351" s="1" t="s">
        <v>4465</v>
      </c>
      <c r="M351" s="1" t="s">
        <v>4465</v>
      </c>
      <c r="N351" s="1" t="s">
        <v>4465</v>
      </c>
    </row>
    <row r="352" spans="1:14" x14ac:dyDescent="0.25">
      <c r="A352" s="1" t="s">
        <v>6399</v>
      </c>
      <c r="B352" s="1" t="s">
        <v>6400</v>
      </c>
      <c r="C352" s="1" t="s">
        <v>6401</v>
      </c>
      <c r="D352" s="1" t="s">
        <v>6402</v>
      </c>
      <c r="E352" s="1" t="s">
        <v>4501</v>
      </c>
      <c r="F352" s="1" t="s">
        <v>6403</v>
      </c>
      <c r="G352" s="1" t="s">
        <v>4501</v>
      </c>
      <c r="H352" s="1" t="s">
        <v>6404</v>
      </c>
      <c r="I352" s="1" t="s">
        <v>4501</v>
      </c>
      <c r="J352" s="1" t="s">
        <v>4465</v>
      </c>
      <c r="K352" s="1" t="s">
        <v>4465</v>
      </c>
      <c r="L352" s="1" t="s">
        <v>4465</v>
      </c>
      <c r="M352" s="1" t="s">
        <v>4465</v>
      </c>
      <c r="N352" s="1" t="s">
        <v>4465</v>
      </c>
    </row>
    <row r="353" spans="1:14" x14ac:dyDescent="0.25">
      <c r="A353" s="1" t="s">
        <v>6405</v>
      </c>
      <c r="B353" s="1" t="s">
        <v>6406</v>
      </c>
      <c r="C353" s="1" t="s">
        <v>6407</v>
      </c>
      <c r="D353" s="1" t="s">
        <v>6408</v>
      </c>
      <c r="E353" s="1" t="s">
        <v>4501</v>
      </c>
      <c r="F353" s="1" t="s">
        <v>6409</v>
      </c>
      <c r="G353" s="1" t="s">
        <v>4501</v>
      </c>
      <c r="H353" s="1" t="s">
        <v>6410</v>
      </c>
      <c r="I353" s="1" t="s">
        <v>4501</v>
      </c>
      <c r="J353" s="1" t="s">
        <v>4465</v>
      </c>
      <c r="K353" s="1" t="s">
        <v>4465</v>
      </c>
      <c r="L353" s="1" t="s">
        <v>4465</v>
      </c>
      <c r="M353" s="1" t="s">
        <v>4465</v>
      </c>
      <c r="N353" s="1" t="s">
        <v>4465</v>
      </c>
    </row>
    <row r="354" spans="1:14" x14ac:dyDescent="0.25">
      <c r="A354" s="1" t="s">
        <v>6411</v>
      </c>
      <c r="B354" s="1" t="s">
        <v>6412</v>
      </c>
      <c r="C354" s="1" t="s">
        <v>6413</v>
      </c>
      <c r="D354" s="1" t="s">
        <v>2683</v>
      </c>
      <c r="E354" s="1" t="s">
        <v>4501</v>
      </c>
      <c r="F354" s="1" t="s">
        <v>2684</v>
      </c>
      <c r="G354" s="1" t="s">
        <v>4501</v>
      </c>
      <c r="H354" s="1" t="s">
        <v>2685</v>
      </c>
      <c r="I354" s="1" t="s">
        <v>4501</v>
      </c>
      <c r="J354" s="1" t="s">
        <v>4465</v>
      </c>
      <c r="K354" s="1" t="s">
        <v>4465</v>
      </c>
      <c r="L354" s="1" t="s">
        <v>4465</v>
      </c>
      <c r="M354" s="1" t="s">
        <v>4465</v>
      </c>
      <c r="N354" s="1" t="s">
        <v>4465</v>
      </c>
    </row>
    <row r="355" spans="1:14" x14ac:dyDescent="0.25">
      <c r="A355" s="1" t="s">
        <v>2686</v>
      </c>
      <c r="B355" s="1" t="s">
        <v>2687</v>
      </c>
      <c r="C355" s="1" t="s">
        <v>2688</v>
      </c>
      <c r="D355" s="1" t="s">
        <v>2689</v>
      </c>
      <c r="E355" s="1" t="s">
        <v>4501</v>
      </c>
      <c r="F355" s="1" t="s">
        <v>2690</v>
      </c>
      <c r="G355" s="1" t="s">
        <v>4501</v>
      </c>
      <c r="H355" s="1" t="s">
        <v>2691</v>
      </c>
      <c r="I355" s="1" t="s">
        <v>4501</v>
      </c>
      <c r="J355" s="1" t="s">
        <v>4465</v>
      </c>
      <c r="K355" s="1" t="s">
        <v>4465</v>
      </c>
      <c r="L355" s="1" t="s">
        <v>4465</v>
      </c>
      <c r="M355" s="1" t="s">
        <v>4465</v>
      </c>
      <c r="N355" s="1" t="s">
        <v>4465</v>
      </c>
    </row>
    <row r="356" spans="1:14" x14ac:dyDescent="0.25">
      <c r="A356" s="1" t="s">
        <v>2692</v>
      </c>
      <c r="B356" s="1" t="s">
        <v>2693</v>
      </c>
      <c r="C356" s="1" t="s">
        <v>2694</v>
      </c>
      <c r="D356" s="1" t="s">
        <v>2695</v>
      </c>
      <c r="E356" s="1" t="s">
        <v>4501</v>
      </c>
      <c r="F356" s="1" t="s">
        <v>2696</v>
      </c>
      <c r="G356" s="1" t="s">
        <v>4501</v>
      </c>
      <c r="H356" s="1" t="s">
        <v>2697</v>
      </c>
      <c r="I356" s="1" t="s">
        <v>4501</v>
      </c>
      <c r="J356" s="1" t="s">
        <v>4465</v>
      </c>
      <c r="K356" s="1" t="s">
        <v>4465</v>
      </c>
      <c r="L356" s="1" t="s">
        <v>4465</v>
      </c>
      <c r="M356" s="1" t="s">
        <v>4465</v>
      </c>
      <c r="N356" s="1" t="s">
        <v>4465</v>
      </c>
    </row>
    <row r="357" spans="1:14" x14ac:dyDescent="0.25">
      <c r="A357" s="1" t="s">
        <v>2698</v>
      </c>
      <c r="B357" s="1" t="s">
        <v>2699</v>
      </c>
      <c r="C357" s="1" t="s">
        <v>2700</v>
      </c>
      <c r="D357" s="1" t="s">
        <v>2701</v>
      </c>
      <c r="E357" s="1" t="s">
        <v>4501</v>
      </c>
      <c r="F357" s="1" t="s">
        <v>2702</v>
      </c>
      <c r="G357" s="1" t="s">
        <v>4501</v>
      </c>
      <c r="H357" s="1" t="s">
        <v>2703</v>
      </c>
      <c r="I357" s="1" t="s">
        <v>4501</v>
      </c>
      <c r="J357" s="1" t="s">
        <v>4465</v>
      </c>
      <c r="K357" s="1" t="s">
        <v>4465</v>
      </c>
      <c r="L357" s="1" t="s">
        <v>4465</v>
      </c>
      <c r="M357" s="1" t="s">
        <v>4465</v>
      </c>
      <c r="N357" s="1" t="s">
        <v>4465</v>
      </c>
    </row>
    <row r="358" spans="1:14" x14ac:dyDescent="0.25">
      <c r="A358" s="1" t="s">
        <v>2704</v>
      </c>
      <c r="B358" s="1" t="s">
        <v>2705</v>
      </c>
      <c r="C358" s="1" t="s">
        <v>2706</v>
      </c>
      <c r="D358" s="1" t="s">
        <v>2707</v>
      </c>
      <c r="E358" s="1" t="s">
        <v>4501</v>
      </c>
      <c r="F358" s="1" t="s">
        <v>5406</v>
      </c>
      <c r="G358" s="1" t="s">
        <v>4501</v>
      </c>
      <c r="H358" s="1" t="s">
        <v>2708</v>
      </c>
      <c r="I358" s="1" t="s">
        <v>4501</v>
      </c>
      <c r="J358" s="1" t="s">
        <v>4465</v>
      </c>
      <c r="K358" s="1" t="s">
        <v>4465</v>
      </c>
      <c r="L358" s="1" t="s">
        <v>4465</v>
      </c>
      <c r="M358" s="1" t="s">
        <v>4465</v>
      </c>
      <c r="N358" s="1" t="s">
        <v>4465</v>
      </c>
    </row>
    <row r="359" spans="1:14" x14ac:dyDescent="0.25">
      <c r="A359" s="1" t="s">
        <v>2709</v>
      </c>
      <c r="B359" s="1" t="s">
        <v>2710</v>
      </c>
      <c r="C359" s="1" t="s">
        <v>2711</v>
      </c>
      <c r="D359" s="1" t="s">
        <v>2712</v>
      </c>
      <c r="E359" s="1" t="s">
        <v>4501</v>
      </c>
      <c r="F359" s="1" t="s">
        <v>2713</v>
      </c>
      <c r="G359" s="1" t="s">
        <v>4501</v>
      </c>
      <c r="H359" s="1" t="s">
        <v>2714</v>
      </c>
      <c r="I359" s="1" t="s">
        <v>4501</v>
      </c>
      <c r="J359" s="1" t="s">
        <v>4465</v>
      </c>
      <c r="K359" s="1" t="s">
        <v>4465</v>
      </c>
      <c r="L359" s="1" t="s">
        <v>4465</v>
      </c>
      <c r="M359" s="1" t="s">
        <v>4465</v>
      </c>
      <c r="N359" s="1" t="s">
        <v>4465</v>
      </c>
    </row>
    <row r="360" spans="1:14" x14ac:dyDescent="0.25">
      <c r="A360" s="1" t="s">
        <v>2715</v>
      </c>
      <c r="B360" s="1" t="s">
        <v>2716</v>
      </c>
      <c r="C360" s="1" t="s">
        <v>2717</v>
      </c>
      <c r="D360" s="1" t="s">
        <v>2718</v>
      </c>
      <c r="E360" s="1" t="s">
        <v>4501</v>
      </c>
      <c r="F360" s="1" t="s">
        <v>2719</v>
      </c>
      <c r="G360" s="1" t="s">
        <v>4501</v>
      </c>
      <c r="H360" s="1" t="s">
        <v>2720</v>
      </c>
      <c r="I360" s="1" t="s">
        <v>4501</v>
      </c>
      <c r="J360" s="1" t="s">
        <v>4465</v>
      </c>
      <c r="K360" s="1" t="s">
        <v>4465</v>
      </c>
      <c r="L360" s="1" t="s">
        <v>4465</v>
      </c>
      <c r="M360" s="1" t="s">
        <v>4465</v>
      </c>
      <c r="N360" s="1" t="s">
        <v>4465</v>
      </c>
    </row>
    <row r="361" spans="1:14" x14ac:dyDescent="0.25">
      <c r="A361" s="1" t="s">
        <v>2721</v>
      </c>
      <c r="B361" s="1" t="s">
        <v>2722</v>
      </c>
      <c r="C361" s="1" t="s">
        <v>2723</v>
      </c>
      <c r="D361" s="1" t="s">
        <v>2724</v>
      </c>
      <c r="E361" s="1" t="s">
        <v>4501</v>
      </c>
      <c r="F361" s="1" t="s">
        <v>2725</v>
      </c>
      <c r="G361" s="1" t="s">
        <v>4501</v>
      </c>
      <c r="H361" s="1" t="s">
        <v>2726</v>
      </c>
      <c r="I361" s="1" t="s">
        <v>4501</v>
      </c>
      <c r="J361" s="1" t="s">
        <v>4465</v>
      </c>
      <c r="K361" s="1" t="s">
        <v>4465</v>
      </c>
      <c r="L361" s="1" t="s">
        <v>4465</v>
      </c>
      <c r="M361" s="1" t="s">
        <v>4465</v>
      </c>
      <c r="N361" s="1" t="s">
        <v>4465</v>
      </c>
    </row>
    <row r="362" spans="1:14" x14ac:dyDescent="0.25">
      <c r="A362" s="1" t="s">
        <v>2727</v>
      </c>
      <c r="B362" s="1" t="s">
        <v>2728</v>
      </c>
      <c r="C362" s="1" t="s">
        <v>2729</v>
      </c>
      <c r="D362" s="1" t="s">
        <v>2730</v>
      </c>
      <c r="E362" s="1" t="s">
        <v>4501</v>
      </c>
      <c r="F362" s="1" t="s">
        <v>4647</v>
      </c>
      <c r="G362" s="1" t="s">
        <v>4501</v>
      </c>
      <c r="H362" s="1" t="s">
        <v>2731</v>
      </c>
      <c r="I362" s="1" t="s">
        <v>4501</v>
      </c>
      <c r="J362" s="1" t="s">
        <v>4465</v>
      </c>
      <c r="K362" s="1" t="s">
        <v>4465</v>
      </c>
      <c r="L362" s="1" t="s">
        <v>4465</v>
      </c>
      <c r="M362" s="1" t="s">
        <v>4465</v>
      </c>
      <c r="N362" s="1" t="s">
        <v>4465</v>
      </c>
    </row>
    <row r="363" spans="1:14" x14ac:dyDescent="0.25">
      <c r="A363" s="1" t="s">
        <v>2732</v>
      </c>
      <c r="B363" s="1" t="s">
        <v>2733</v>
      </c>
      <c r="C363" s="1" t="s">
        <v>2734</v>
      </c>
      <c r="D363" s="1" t="s">
        <v>2735</v>
      </c>
      <c r="E363" s="1" t="s">
        <v>4501</v>
      </c>
      <c r="F363" s="1" t="s">
        <v>5675</v>
      </c>
      <c r="G363" s="1" t="s">
        <v>4501</v>
      </c>
      <c r="H363" s="1" t="s">
        <v>2736</v>
      </c>
      <c r="I363" s="1" t="s">
        <v>4501</v>
      </c>
      <c r="J363" s="1" t="s">
        <v>4465</v>
      </c>
      <c r="K363" s="1" t="s">
        <v>4465</v>
      </c>
      <c r="L363" s="1" t="s">
        <v>4465</v>
      </c>
      <c r="M363" s="1" t="s">
        <v>4465</v>
      </c>
      <c r="N363" s="1" t="s">
        <v>4465</v>
      </c>
    </row>
    <row r="364" spans="1:14" x14ac:dyDescent="0.25">
      <c r="A364" s="1" t="s">
        <v>2737</v>
      </c>
      <c r="B364" s="1" t="s">
        <v>2738</v>
      </c>
      <c r="C364" s="1" t="s">
        <v>2739</v>
      </c>
      <c r="D364" s="1" t="s">
        <v>2740</v>
      </c>
      <c r="E364" s="1" t="s">
        <v>4501</v>
      </c>
      <c r="F364" s="1" t="s">
        <v>2741</v>
      </c>
      <c r="G364" s="1" t="s">
        <v>4501</v>
      </c>
      <c r="H364" s="1" t="s">
        <v>2742</v>
      </c>
      <c r="I364" s="1" t="s">
        <v>4501</v>
      </c>
      <c r="J364" s="1" t="s">
        <v>4465</v>
      </c>
      <c r="K364" s="1" t="s">
        <v>4465</v>
      </c>
      <c r="L364" s="1" t="s">
        <v>4465</v>
      </c>
      <c r="M364" s="1" t="s">
        <v>4465</v>
      </c>
      <c r="N364" s="1" t="s">
        <v>4465</v>
      </c>
    </row>
    <row r="365" spans="1:14" x14ac:dyDescent="0.25">
      <c r="A365" s="1" t="s">
        <v>2743</v>
      </c>
      <c r="B365" s="1" t="s">
        <v>2744</v>
      </c>
      <c r="C365" s="1" t="s">
        <v>2745</v>
      </c>
      <c r="D365" s="1" t="s">
        <v>2746</v>
      </c>
      <c r="E365" s="1" t="s">
        <v>4501</v>
      </c>
      <c r="F365" s="1" t="s">
        <v>4659</v>
      </c>
      <c r="G365" s="1" t="s">
        <v>4501</v>
      </c>
      <c r="H365" s="1" t="s">
        <v>2747</v>
      </c>
      <c r="I365" s="1" t="s">
        <v>4501</v>
      </c>
      <c r="J365" s="1" t="s">
        <v>4465</v>
      </c>
      <c r="K365" s="1" t="s">
        <v>4465</v>
      </c>
      <c r="L365" s="1" t="s">
        <v>4465</v>
      </c>
      <c r="M365" s="1" t="s">
        <v>4465</v>
      </c>
      <c r="N365" s="1" t="s">
        <v>4465</v>
      </c>
    </row>
    <row r="366" spans="1:14" x14ac:dyDescent="0.25">
      <c r="A366" s="1" t="s">
        <v>2748</v>
      </c>
      <c r="B366" s="1" t="s">
        <v>2749</v>
      </c>
      <c r="C366" s="1" t="s">
        <v>2750</v>
      </c>
      <c r="D366" s="1" t="s">
        <v>2751</v>
      </c>
      <c r="E366" s="1" t="s">
        <v>4501</v>
      </c>
      <c r="F366" s="1" t="s">
        <v>4671</v>
      </c>
      <c r="G366" s="1" t="s">
        <v>4501</v>
      </c>
      <c r="H366" s="1" t="s">
        <v>2752</v>
      </c>
      <c r="I366" s="1" t="s">
        <v>4501</v>
      </c>
      <c r="J366" s="1" t="s">
        <v>4465</v>
      </c>
      <c r="K366" s="1" t="s">
        <v>4465</v>
      </c>
      <c r="L366" s="1" t="s">
        <v>4465</v>
      </c>
      <c r="M366" s="1" t="s">
        <v>4465</v>
      </c>
      <c r="N366" s="1" t="s">
        <v>4465</v>
      </c>
    </row>
    <row r="367" spans="1:14" x14ac:dyDescent="0.25">
      <c r="A367" s="1" t="s">
        <v>2753</v>
      </c>
      <c r="B367" s="1" t="s">
        <v>2754</v>
      </c>
      <c r="C367" s="1" t="s">
        <v>2755</v>
      </c>
      <c r="D367" s="1" t="s">
        <v>2756</v>
      </c>
      <c r="E367" s="1" t="s">
        <v>4501</v>
      </c>
      <c r="F367" s="1" t="s">
        <v>2757</v>
      </c>
      <c r="G367" s="1" t="s">
        <v>4501</v>
      </c>
      <c r="H367" s="1" t="s">
        <v>2758</v>
      </c>
      <c r="I367" s="1" t="s">
        <v>4501</v>
      </c>
      <c r="J367" s="1" t="s">
        <v>4465</v>
      </c>
      <c r="K367" s="1" t="s">
        <v>4465</v>
      </c>
      <c r="L367" s="1" t="s">
        <v>4465</v>
      </c>
      <c r="M367" s="1" t="s">
        <v>4465</v>
      </c>
      <c r="N367" s="1" t="s">
        <v>4465</v>
      </c>
    </row>
    <row r="368" spans="1:14" x14ac:dyDescent="0.25">
      <c r="A368" s="1" t="s">
        <v>2759</v>
      </c>
      <c r="B368" s="1" t="s">
        <v>2760</v>
      </c>
      <c r="C368" s="1" t="s">
        <v>2761</v>
      </c>
      <c r="D368" s="1" t="s">
        <v>2762</v>
      </c>
      <c r="E368" s="1" t="s">
        <v>4501</v>
      </c>
      <c r="F368" s="1" t="s">
        <v>5136</v>
      </c>
      <c r="G368" s="1" t="s">
        <v>4501</v>
      </c>
      <c r="H368" s="1" t="s">
        <v>2763</v>
      </c>
      <c r="I368" s="1" t="s">
        <v>4501</v>
      </c>
      <c r="J368" s="1" t="s">
        <v>4465</v>
      </c>
      <c r="K368" s="1" t="s">
        <v>4465</v>
      </c>
      <c r="L368" s="1" t="s">
        <v>4465</v>
      </c>
      <c r="M368" s="1" t="s">
        <v>4465</v>
      </c>
      <c r="N368" s="1" t="s">
        <v>4465</v>
      </c>
    </row>
    <row r="369" spans="1:14" x14ac:dyDescent="0.25">
      <c r="A369" s="1" t="s">
        <v>2764</v>
      </c>
      <c r="B369" s="1" t="s">
        <v>2765</v>
      </c>
      <c r="C369" s="1" t="s">
        <v>2766</v>
      </c>
      <c r="D369" s="1" t="s">
        <v>2767</v>
      </c>
      <c r="E369" s="1" t="s">
        <v>4501</v>
      </c>
      <c r="F369" s="1" t="s">
        <v>4913</v>
      </c>
      <c r="G369" s="1" t="s">
        <v>4501</v>
      </c>
      <c r="H369" s="1" t="s">
        <v>2768</v>
      </c>
      <c r="I369" s="1" t="s">
        <v>4501</v>
      </c>
      <c r="J369" s="1" t="s">
        <v>4465</v>
      </c>
      <c r="K369" s="1" t="s">
        <v>4465</v>
      </c>
      <c r="L369" s="1" t="s">
        <v>4465</v>
      </c>
      <c r="M369" s="1" t="s">
        <v>4465</v>
      </c>
      <c r="N369" s="1" t="s">
        <v>4465</v>
      </c>
    </row>
    <row r="370" spans="1:14" x14ac:dyDescent="0.25">
      <c r="A370" s="1" t="s">
        <v>2769</v>
      </c>
      <c r="B370" s="1" t="s">
        <v>2770</v>
      </c>
      <c r="C370" s="1" t="s">
        <v>2771</v>
      </c>
      <c r="D370" s="1" t="s">
        <v>2772</v>
      </c>
      <c r="E370" s="1" t="s">
        <v>4501</v>
      </c>
      <c r="F370" s="1" t="s">
        <v>5313</v>
      </c>
      <c r="G370" s="1" t="s">
        <v>4501</v>
      </c>
      <c r="H370" s="1" t="s">
        <v>2773</v>
      </c>
      <c r="I370" s="1" t="s">
        <v>4501</v>
      </c>
      <c r="J370" s="1" t="s">
        <v>4465</v>
      </c>
      <c r="K370" s="1" t="s">
        <v>4465</v>
      </c>
      <c r="L370" s="1" t="s">
        <v>4465</v>
      </c>
      <c r="M370" s="1" t="s">
        <v>4465</v>
      </c>
      <c r="N370" s="1" t="s">
        <v>4465</v>
      </c>
    </row>
    <row r="371" spans="1:14" x14ac:dyDescent="0.25">
      <c r="A371" s="1" t="s">
        <v>2774</v>
      </c>
      <c r="B371" s="1" t="s">
        <v>2775</v>
      </c>
      <c r="C371" s="1" t="s">
        <v>2776</v>
      </c>
      <c r="D371" s="1" t="s">
        <v>2777</v>
      </c>
      <c r="E371" s="1" t="s">
        <v>4501</v>
      </c>
      <c r="F371" s="1" t="s">
        <v>5109</v>
      </c>
      <c r="G371" s="1" t="s">
        <v>4501</v>
      </c>
      <c r="H371" s="1" t="s">
        <v>2778</v>
      </c>
      <c r="I371" s="1" t="s">
        <v>4501</v>
      </c>
      <c r="J371" s="1" t="s">
        <v>4465</v>
      </c>
      <c r="K371" s="1" t="s">
        <v>4465</v>
      </c>
      <c r="L371" s="1" t="s">
        <v>4465</v>
      </c>
      <c r="M371" s="1" t="s">
        <v>4465</v>
      </c>
      <c r="N371" s="1" t="s">
        <v>4465</v>
      </c>
    </row>
    <row r="372" spans="1:14" x14ac:dyDescent="0.25">
      <c r="A372" s="1" t="s">
        <v>2779</v>
      </c>
      <c r="B372" s="1" t="s">
        <v>2780</v>
      </c>
      <c r="C372" s="1" t="s">
        <v>2781</v>
      </c>
      <c r="D372" s="1" t="s">
        <v>2782</v>
      </c>
      <c r="E372" s="1" t="s">
        <v>4501</v>
      </c>
      <c r="F372" s="1" t="s">
        <v>5109</v>
      </c>
      <c r="G372" s="1" t="s">
        <v>4501</v>
      </c>
      <c r="H372" s="1" t="s">
        <v>2783</v>
      </c>
      <c r="I372" s="1" t="s">
        <v>4501</v>
      </c>
      <c r="J372" s="1" t="s">
        <v>4465</v>
      </c>
      <c r="K372" s="1" t="s">
        <v>4465</v>
      </c>
      <c r="L372" s="1" t="s">
        <v>4465</v>
      </c>
      <c r="M372" s="1" t="s">
        <v>4465</v>
      </c>
      <c r="N372" s="1" t="s">
        <v>4465</v>
      </c>
    </row>
    <row r="373" spans="1:14" x14ac:dyDescent="0.25">
      <c r="A373" s="1" t="s">
        <v>2784</v>
      </c>
      <c r="B373" s="1" t="s">
        <v>2785</v>
      </c>
      <c r="C373" s="1" t="s">
        <v>2786</v>
      </c>
      <c r="D373" s="1" t="s">
        <v>2787</v>
      </c>
      <c r="E373" s="1" t="s">
        <v>4501</v>
      </c>
      <c r="F373" s="1" t="s">
        <v>4913</v>
      </c>
      <c r="G373" s="1" t="s">
        <v>4501</v>
      </c>
      <c r="H373" s="1" t="s">
        <v>2788</v>
      </c>
      <c r="I373" s="1" t="s">
        <v>4501</v>
      </c>
      <c r="J373" s="1" t="s">
        <v>4465</v>
      </c>
      <c r="K373" s="1" t="s">
        <v>4465</v>
      </c>
      <c r="L373" s="1" t="s">
        <v>4465</v>
      </c>
      <c r="M373" s="1" t="s">
        <v>4465</v>
      </c>
      <c r="N373" s="1" t="s">
        <v>4465</v>
      </c>
    </row>
    <row r="374" spans="1:14" x14ac:dyDescent="0.25">
      <c r="A374" s="1" t="s">
        <v>2789</v>
      </c>
      <c r="B374" s="1" t="s">
        <v>2790</v>
      </c>
      <c r="C374" s="1" t="s">
        <v>2791</v>
      </c>
      <c r="D374" s="1" t="s">
        <v>2792</v>
      </c>
      <c r="E374" s="1" t="s">
        <v>4501</v>
      </c>
      <c r="F374" s="1" t="s">
        <v>2793</v>
      </c>
      <c r="G374" s="1" t="s">
        <v>4501</v>
      </c>
      <c r="H374" s="1" t="s">
        <v>2794</v>
      </c>
      <c r="I374" s="1" t="s">
        <v>4501</v>
      </c>
      <c r="J374" s="1" t="s">
        <v>4465</v>
      </c>
      <c r="K374" s="1" t="s">
        <v>4465</v>
      </c>
      <c r="L374" s="1" t="s">
        <v>4465</v>
      </c>
      <c r="M374" s="1" t="s">
        <v>4465</v>
      </c>
      <c r="N374" s="1" t="s">
        <v>4465</v>
      </c>
    </row>
    <row r="375" spans="1:14" x14ac:dyDescent="0.25">
      <c r="A375" s="1" t="s">
        <v>2795</v>
      </c>
      <c r="B375" s="1" t="s">
        <v>2796</v>
      </c>
      <c r="C375" s="1" t="s">
        <v>2797</v>
      </c>
      <c r="D375" s="1" t="s">
        <v>2798</v>
      </c>
      <c r="E375" s="1" t="s">
        <v>4501</v>
      </c>
      <c r="F375" s="1" t="s">
        <v>4677</v>
      </c>
      <c r="G375" s="1" t="s">
        <v>4501</v>
      </c>
      <c r="H375" s="1" t="s">
        <v>2799</v>
      </c>
      <c r="I375" s="1" t="s">
        <v>4501</v>
      </c>
      <c r="J375" s="1" t="s">
        <v>4465</v>
      </c>
      <c r="K375" s="1" t="s">
        <v>4465</v>
      </c>
      <c r="L375" s="1" t="s">
        <v>4465</v>
      </c>
      <c r="M375" s="1" t="s">
        <v>4465</v>
      </c>
      <c r="N375" s="1" t="s">
        <v>4465</v>
      </c>
    </row>
    <row r="376" spans="1:14" x14ac:dyDescent="0.25">
      <c r="A376" s="1" t="s">
        <v>2800</v>
      </c>
      <c r="B376" s="1" t="s">
        <v>2801</v>
      </c>
      <c r="C376" s="1" t="s">
        <v>2802</v>
      </c>
      <c r="D376" s="1" t="s">
        <v>2803</v>
      </c>
      <c r="E376" s="1" t="s">
        <v>4501</v>
      </c>
      <c r="F376" s="1" t="s">
        <v>4712</v>
      </c>
      <c r="G376" s="1" t="s">
        <v>4501</v>
      </c>
      <c r="H376" s="1" t="s">
        <v>2804</v>
      </c>
      <c r="I376" s="1" t="s">
        <v>4501</v>
      </c>
      <c r="J376" s="1" t="s">
        <v>4465</v>
      </c>
      <c r="K376" s="1" t="s">
        <v>4465</v>
      </c>
      <c r="L376" s="1" t="s">
        <v>4465</v>
      </c>
      <c r="M376" s="1" t="s">
        <v>4465</v>
      </c>
      <c r="N376" s="1" t="s">
        <v>4465</v>
      </c>
    </row>
    <row r="377" spans="1:14" x14ac:dyDescent="0.25">
      <c r="A377" s="1" t="s">
        <v>2805</v>
      </c>
      <c r="B377" s="1" t="s">
        <v>2806</v>
      </c>
      <c r="C377" s="1" t="s">
        <v>2807</v>
      </c>
      <c r="D377" s="1" t="s">
        <v>2808</v>
      </c>
      <c r="E377" s="1" t="s">
        <v>4501</v>
      </c>
      <c r="F377" s="1" t="s">
        <v>5147</v>
      </c>
      <c r="G377" s="1" t="s">
        <v>4501</v>
      </c>
      <c r="H377" s="1" t="s">
        <v>2809</v>
      </c>
      <c r="I377" s="1" t="s">
        <v>4501</v>
      </c>
      <c r="J377" s="1" t="s">
        <v>4465</v>
      </c>
      <c r="K377" s="1" t="s">
        <v>4465</v>
      </c>
      <c r="L377" s="1" t="s">
        <v>4465</v>
      </c>
      <c r="M377" s="1" t="s">
        <v>4465</v>
      </c>
      <c r="N377" s="1" t="s">
        <v>4465</v>
      </c>
    </row>
    <row r="378" spans="1:14" x14ac:dyDescent="0.25">
      <c r="A378" s="1" t="s">
        <v>2810</v>
      </c>
      <c r="B378" s="1" t="s">
        <v>2811</v>
      </c>
      <c r="C378" s="1" t="s">
        <v>2812</v>
      </c>
      <c r="D378" s="1" t="s">
        <v>2813</v>
      </c>
      <c r="E378" s="1" t="s">
        <v>4501</v>
      </c>
      <c r="F378" s="1" t="s">
        <v>2814</v>
      </c>
      <c r="G378" s="1" t="s">
        <v>4501</v>
      </c>
      <c r="H378" s="1" t="s">
        <v>2815</v>
      </c>
      <c r="I378" s="1" t="s">
        <v>4501</v>
      </c>
      <c r="J378" s="1" t="s">
        <v>4465</v>
      </c>
      <c r="K378" s="1" t="s">
        <v>4465</v>
      </c>
      <c r="L378" s="1" t="s">
        <v>4465</v>
      </c>
      <c r="M378" s="1" t="s">
        <v>4465</v>
      </c>
      <c r="N378" s="1" t="s">
        <v>4465</v>
      </c>
    </row>
    <row r="379" spans="1:14" x14ac:dyDescent="0.25">
      <c r="A379" s="1" t="s">
        <v>2816</v>
      </c>
      <c r="B379" s="1" t="s">
        <v>2817</v>
      </c>
      <c r="C379" s="1" t="s">
        <v>2818</v>
      </c>
      <c r="D379" s="1" t="s">
        <v>2819</v>
      </c>
      <c r="E379" s="1" t="s">
        <v>4501</v>
      </c>
      <c r="F379" s="1" t="s">
        <v>6353</v>
      </c>
      <c r="G379" s="1" t="s">
        <v>4501</v>
      </c>
      <c r="H379" s="1" t="s">
        <v>2820</v>
      </c>
      <c r="I379" s="1" t="s">
        <v>4501</v>
      </c>
      <c r="J379" s="1" t="s">
        <v>4465</v>
      </c>
      <c r="K379" s="1" t="s">
        <v>4465</v>
      </c>
      <c r="L379" s="1" t="s">
        <v>4465</v>
      </c>
      <c r="M379" s="1" t="s">
        <v>4465</v>
      </c>
      <c r="N379" s="1" t="s">
        <v>4465</v>
      </c>
    </row>
    <row r="380" spans="1:14" x14ac:dyDescent="0.25">
      <c r="A380" s="1" t="s">
        <v>2821</v>
      </c>
      <c r="B380" s="1" t="s">
        <v>2822</v>
      </c>
      <c r="C380" s="1" t="s">
        <v>2823</v>
      </c>
      <c r="D380" s="1" t="s">
        <v>2824</v>
      </c>
      <c r="E380" s="1" t="s">
        <v>4501</v>
      </c>
      <c r="F380" s="1" t="s">
        <v>4665</v>
      </c>
      <c r="G380" s="1" t="s">
        <v>4501</v>
      </c>
      <c r="H380" s="1" t="s">
        <v>2825</v>
      </c>
      <c r="I380" s="1" t="s">
        <v>4501</v>
      </c>
      <c r="J380" s="1" t="s">
        <v>4465</v>
      </c>
      <c r="K380" s="1" t="s">
        <v>4465</v>
      </c>
      <c r="L380" s="1" t="s">
        <v>4465</v>
      </c>
      <c r="M380" s="1" t="s">
        <v>4465</v>
      </c>
      <c r="N380" s="1" t="s">
        <v>4465</v>
      </c>
    </row>
    <row r="381" spans="1:14" x14ac:dyDescent="0.25">
      <c r="A381" s="1" t="s">
        <v>2826</v>
      </c>
      <c r="B381" s="1" t="s">
        <v>2827</v>
      </c>
      <c r="C381" s="1" t="s">
        <v>2828</v>
      </c>
      <c r="D381" s="1" t="s">
        <v>2829</v>
      </c>
      <c r="E381" s="1" t="s">
        <v>4501</v>
      </c>
      <c r="F381" s="1" t="s">
        <v>2830</v>
      </c>
      <c r="G381" s="1" t="s">
        <v>4501</v>
      </c>
      <c r="H381" s="1" t="s">
        <v>2831</v>
      </c>
      <c r="I381" s="1" t="s">
        <v>4501</v>
      </c>
      <c r="J381" s="1" t="s">
        <v>4465</v>
      </c>
      <c r="K381" s="1" t="s">
        <v>4465</v>
      </c>
      <c r="L381" s="1" t="s">
        <v>4465</v>
      </c>
      <c r="M381" s="1" t="s">
        <v>4465</v>
      </c>
      <c r="N381" s="1" t="s">
        <v>4465</v>
      </c>
    </row>
    <row r="382" spans="1:14" x14ac:dyDescent="0.25">
      <c r="A382" s="1" t="s">
        <v>2832</v>
      </c>
      <c r="B382" s="1" t="s">
        <v>2833</v>
      </c>
      <c r="C382" s="1" t="s">
        <v>2834</v>
      </c>
      <c r="D382" s="1" t="s">
        <v>2835</v>
      </c>
      <c r="E382" s="1" t="s">
        <v>4501</v>
      </c>
      <c r="F382" s="1" t="s">
        <v>2836</v>
      </c>
      <c r="G382" s="1" t="s">
        <v>4501</v>
      </c>
      <c r="H382" s="1" t="s">
        <v>2837</v>
      </c>
      <c r="I382" s="1" t="s">
        <v>4501</v>
      </c>
      <c r="J382" s="1" t="s">
        <v>4465</v>
      </c>
      <c r="K382" s="1" t="s">
        <v>4465</v>
      </c>
      <c r="L382" s="1" t="s">
        <v>4465</v>
      </c>
      <c r="M382" s="1" t="s">
        <v>4465</v>
      </c>
      <c r="N382" s="1" t="s">
        <v>4465</v>
      </c>
    </row>
    <row r="383" spans="1:14" x14ac:dyDescent="0.25">
      <c r="A383" s="1" t="s">
        <v>2838</v>
      </c>
      <c r="B383" s="1" t="s">
        <v>2839</v>
      </c>
      <c r="C383" s="1" t="s">
        <v>2840</v>
      </c>
      <c r="D383" s="1" t="s">
        <v>2841</v>
      </c>
      <c r="E383" s="1" t="s">
        <v>4501</v>
      </c>
      <c r="F383" s="1" t="s">
        <v>4753</v>
      </c>
      <c r="G383" s="1" t="s">
        <v>4501</v>
      </c>
      <c r="H383" s="1" t="s">
        <v>2842</v>
      </c>
      <c r="I383" s="1" t="s">
        <v>4501</v>
      </c>
      <c r="J383" s="1" t="s">
        <v>4465</v>
      </c>
      <c r="K383" s="1" t="s">
        <v>4465</v>
      </c>
      <c r="L383" s="1" t="s">
        <v>4465</v>
      </c>
      <c r="M383" s="1" t="s">
        <v>4465</v>
      </c>
      <c r="N383" s="1" t="s">
        <v>4465</v>
      </c>
    </row>
    <row r="384" spans="1:14" x14ac:dyDescent="0.25">
      <c r="A384" s="1" t="s">
        <v>2843</v>
      </c>
      <c r="B384" s="1" t="s">
        <v>2844</v>
      </c>
      <c r="C384" s="1" t="s">
        <v>2845</v>
      </c>
      <c r="D384" s="1" t="s">
        <v>2846</v>
      </c>
      <c r="E384" s="1" t="s">
        <v>4501</v>
      </c>
      <c r="F384" s="1" t="s">
        <v>4759</v>
      </c>
      <c r="G384" s="1" t="s">
        <v>4501</v>
      </c>
      <c r="H384" s="1" t="s">
        <v>2847</v>
      </c>
      <c r="I384" s="1" t="s">
        <v>4501</v>
      </c>
      <c r="J384" s="1" t="s">
        <v>4465</v>
      </c>
      <c r="K384" s="1" t="s">
        <v>4465</v>
      </c>
      <c r="L384" s="1" t="s">
        <v>4465</v>
      </c>
      <c r="M384" s="1" t="s">
        <v>4465</v>
      </c>
      <c r="N384" s="1" t="s">
        <v>4465</v>
      </c>
    </row>
    <row r="385" spans="1:14" x14ac:dyDescent="0.25">
      <c r="A385" s="1" t="s">
        <v>2848</v>
      </c>
      <c r="B385" s="1" t="s">
        <v>2849</v>
      </c>
      <c r="C385" s="1" t="s">
        <v>2850</v>
      </c>
      <c r="D385" s="1" t="s">
        <v>2851</v>
      </c>
      <c r="E385" s="1" t="s">
        <v>4501</v>
      </c>
      <c r="F385" s="1" t="s">
        <v>5792</v>
      </c>
      <c r="G385" s="1" t="s">
        <v>4501</v>
      </c>
      <c r="H385" s="1" t="s">
        <v>2852</v>
      </c>
      <c r="I385" s="1" t="s">
        <v>4501</v>
      </c>
      <c r="J385" s="1" t="s">
        <v>4465</v>
      </c>
      <c r="K385" s="1" t="s">
        <v>4465</v>
      </c>
      <c r="L385" s="1" t="s">
        <v>4465</v>
      </c>
      <c r="M385" s="1" t="s">
        <v>4465</v>
      </c>
      <c r="N385" s="1" t="s">
        <v>4465</v>
      </c>
    </row>
    <row r="386" spans="1:14" x14ac:dyDescent="0.25">
      <c r="A386" s="1" t="s">
        <v>2853</v>
      </c>
      <c r="B386" s="1" t="s">
        <v>2854</v>
      </c>
      <c r="C386" s="1" t="s">
        <v>2855</v>
      </c>
      <c r="D386" s="1" t="s">
        <v>2856</v>
      </c>
      <c r="E386" s="1" t="s">
        <v>4501</v>
      </c>
      <c r="F386" s="1" t="s">
        <v>5406</v>
      </c>
      <c r="G386" s="1" t="s">
        <v>4501</v>
      </c>
      <c r="H386" s="1" t="s">
        <v>2857</v>
      </c>
      <c r="I386" s="1" t="s">
        <v>4501</v>
      </c>
      <c r="J386" s="1" t="s">
        <v>4465</v>
      </c>
      <c r="K386" s="1" t="s">
        <v>4465</v>
      </c>
      <c r="L386" s="1" t="s">
        <v>4465</v>
      </c>
      <c r="M386" s="1" t="s">
        <v>4465</v>
      </c>
      <c r="N386" s="1" t="s">
        <v>4465</v>
      </c>
    </row>
    <row r="387" spans="1:14" x14ac:dyDescent="0.25">
      <c r="A387" s="1" t="s">
        <v>2858</v>
      </c>
      <c r="B387" s="1" t="s">
        <v>2859</v>
      </c>
      <c r="C387" s="1" t="s">
        <v>2860</v>
      </c>
      <c r="D387" s="1" t="s">
        <v>2861</v>
      </c>
      <c r="E387" s="1" t="s">
        <v>4501</v>
      </c>
      <c r="F387" s="1" t="s">
        <v>2862</v>
      </c>
      <c r="G387" s="1" t="s">
        <v>4501</v>
      </c>
      <c r="H387" s="1" t="s">
        <v>2863</v>
      </c>
      <c r="I387" s="1" t="s">
        <v>4501</v>
      </c>
      <c r="J387" s="1" t="s">
        <v>4465</v>
      </c>
      <c r="K387" s="1" t="s">
        <v>4465</v>
      </c>
      <c r="L387" s="1" t="s">
        <v>4465</v>
      </c>
      <c r="M387" s="1" t="s">
        <v>4465</v>
      </c>
      <c r="N387" s="1" t="s">
        <v>4465</v>
      </c>
    </row>
    <row r="388" spans="1:14" x14ac:dyDescent="0.25">
      <c r="A388" s="1" t="s">
        <v>2864</v>
      </c>
      <c r="B388" s="1" t="s">
        <v>2865</v>
      </c>
      <c r="C388" s="1" t="s">
        <v>2866</v>
      </c>
      <c r="D388" s="1" t="s">
        <v>2867</v>
      </c>
      <c r="E388" s="1" t="s">
        <v>4501</v>
      </c>
      <c r="F388" s="1" t="s">
        <v>2868</v>
      </c>
      <c r="G388" s="1" t="s">
        <v>4501</v>
      </c>
      <c r="H388" s="1" t="s">
        <v>2869</v>
      </c>
      <c r="I388" s="1" t="s">
        <v>4501</v>
      </c>
      <c r="J388" s="1" t="s">
        <v>4465</v>
      </c>
      <c r="K388" s="1" t="s">
        <v>4465</v>
      </c>
      <c r="L388" s="1" t="s">
        <v>4465</v>
      </c>
      <c r="M388" s="1" t="s">
        <v>4465</v>
      </c>
      <c r="N388" s="1" t="s">
        <v>4465</v>
      </c>
    </row>
    <row r="389" spans="1:14" x14ac:dyDescent="0.25">
      <c r="A389" s="1" t="s">
        <v>2870</v>
      </c>
      <c r="B389" s="1" t="s">
        <v>2871</v>
      </c>
      <c r="C389" s="1" t="s">
        <v>2872</v>
      </c>
      <c r="D389" s="1" t="s">
        <v>2873</v>
      </c>
      <c r="E389" s="1" t="s">
        <v>4501</v>
      </c>
      <c r="F389" s="1" t="s">
        <v>2874</v>
      </c>
      <c r="G389" s="1" t="s">
        <v>4501</v>
      </c>
      <c r="H389" s="1" t="s">
        <v>2875</v>
      </c>
      <c r="I389" s="1" t="s">
        <v>4501</v>
      </c>
      <c r="J389" s="1" t="s">
        <v>4465</v>
      </c>
      <c r="K389" s="1" t="s">
        <v>4465</v>
      </c>
      <c r="L389" s="1" t="s">
        <v>4465</v>
      </c>
      <c r="M389" s="1" t="s">
        <v>4465</v>
      </c>
      <c r="N389" s="1" t="s">
        <v>4465</v>
      </c>
    </row>
    <row r="390" spans="1:14" x14ac:dyDescent="0.25">
      <c r="A390" s="1" t="s">
        <v>2876</v>
      </c>
      <c r="B390" s="1" t="s">
        <v>2877</v>
      </c>
      <c r="C390" s="1" t="s">
        <v>2878</v>
      </c>
      <c r="D390" s="1" t="s">
        <v>2879</v>
      </c>
      <c r="E390" s="1" t="s">
        <v>4501</v>
      </c>
      <c r="F390" s="1" t="s">
        <v>2880</v>
      </c>
      <c r="G390" s="1" t="s">
        <v>4501</v>
      </c>
      <c r="H390" s="1" t="s">
        <v>2881</v>
      </c>
      <c r="I390" s="1" t="s">
        <v>4501</v>
      </c>
      <c r="J390" s="1" t="s">
        <v>4465</v>
      </c>
      <c r="K390" s="1" t="s">
        <v>4465</v>
      </c>
      <c r="L390" s="1" t="s">
        <v>4465</v>
      </c>
      <c r="M390" s="1" t="s">
        <v>4465</v>
      </c>
      <c r="N390" s="1" t="s">
        <v>4465</v>
      </c>
    </row>
    <row r="391" spans="1:14" x14ac:dyDescent="0.25">
      <c r="A391" s="1" t="s">
        <v>2882</v>
      </c>
      <c r="B391" s="1" t="s">
        <v>2883</v>
      </c>
      <c r="C391" s="1" t="s">
        <v>2884</v>
      </c>
      <c r="D391" s="1" t="s">
        <v>2885</v>
      </c>
      <c r="E391" s="1" t="s">
        <v>4501</v>
      </c>
      <c r="F391" s="1" t="s">
        <v>2886</v>
      </c>
      <c r="G391" s="1" t="s">
        <v>4501</v>
      </c>
      <c r="H391" s="1" t="s">
        <v>2887</v>
      </c>
      <c r="I391" s="1" t="s">
        <v>4501</v>
      </c>
      <c r="J391" s="1" t="s">
        <v>4465</v>
      </c>
      <c r="K391" s="1" t="s">
        <v>4465</v>
      </c>
      <c r="L391" s="1" t="s">
        <v>4465</v>
      </c>
      <c r="M391" s="1" t="s">
        <v>4465</v>
      </c>
      <c r="N391" s="1" t="s">
        <v>4465</v>
      </c>
    </row>
    <row r="392" spans="1:14" x14ac:dyDescent="0.25">
      <c r="A392" s="1" t="s">
        <v>2888</v>
      </c>
      <c r="B392" s="1" t="s">
        <v>2889</v>
      </c>
      <c r="C392" s="1" t="s">
        <v>2890</v>
      </c>
      <c r="D392" s="1" t="s">
        <v>2891</v>
      </c>
      <c r="E392" s="1" t="s">
        <v>4501</v>
      </c>
      <c r="F392" s="1" t="s">
        <v>2892</v>
      </c>
      <c r="G392" s="1" t="s">
        <v>4501</v>
      </c>
      <c r="H392" s="1" t="s">
        <v>2893</v>
      </c>
      <c r="I392" s="1" t="s">
        <v>4501</v>
      </c>
      <c r="J392" s="1" t="s">
        <v>4465</v>
      </c>
      <c r="K392" s="1" t="s">
        <v>4465</v>
      </c>
      <c r="L392" s="1" t="s">
        <v>4465</v>
      </c>
      <c r="M392" s="1" t="s">
        <v>4465</v>
      </c>
      <c r="N392" s="1" t="s">
        <v>4465</v>
      </c>
    </row>
    <row r="393" spans="1:14" x14ac:dyDescent="0.25">
      <c r="A393" s="1" t="s">
        <v>2894</v>
      </c>
      <c r="B393" s="1" t="s">
        <v>2895</v>
      </c>
      <c r="C393" s="1" t="s">
        <v>2896</v>
      </c>
      <c r="D393" s="1" t="s">
        <v>2897</v>
      </c>
      <c r="E393" s="1" t="s">
        <v>4501</v>
      </c>
      <c r="F393" s="1" t="s">
        <v>2898</v>
      </c>
      <c r="G393" s="1" t="s">
        <v>4501</v>
      </c>
      <c r="H393" s="1" t="s">
        <v>2899</v>
      </c>
      <c r="I393" s="1" t="s">
        <v>4501</v>
      </c>
      <c r="J393" s="1" t="s">
        <v>4465</v>
      </c>
      <c r="K393" s="1" t="s">
        <v>4465</v>
      </c>
      <c r="L393" s="1" t="s">
        <v>4465</v>
      </c>
      <c r="M393" s="1" t="s">
        <v>4465</v>
      </c>
      <c r="N393" s="1" t="s">
        <v>4465</v>
      </c>
    </row>
    <row r="394" spans="1:14" x14ac:dyDescent="0.25">
      <c r="A394" s="1" t="s">
        <v>2900</v>
      </c>
      <c r="B394" s="1" t="s">
        <v>2901</v>
      </c>
      <c r="C394" s="1" t="s">
        <v>2902</v>
      </c>
      <c r="D394" s="1" t="s">
        <v>2903</v>
      </c>
      <c r="E394" s="1" t="s">
        <v>4501</v>
      </c>
      <c r="F394" s="1" t="s">
        <v>2904</v>
      </c>
      <c r="G394" s="1" t="s">
        <v>4501</v>
      </c>
      <c r="H394" s="1" t="s">
        <v>2905</v>
      </c>
      <c r="I394" s="1" t="s">
        <v>4501</v>
      </c>
      <c r="J394" s="1" t="s">
        <v>4465</v>
      </c>
      <c r="K394" s="1" t="s">
        <v>4465</v>
      </c>
      <c r="L394" s="1" t="s">
        <v>4465</v>
      </c>
      <c r="M394" s="1" t="s">
        <v>4465</v>
      </c>
      <c r="N394" s="1" t="s">
        <v>4465</v>
      </c>
    </row>
    <row r="395" spans="1:14" x14ac:dyDescent="0.25">
      <c r="A395" s="1" t="s">
        <v>2906</v>
      </c>
      <c r="B395" s="1" t="s">
        <v>2907</v>
      </c>
      <c r="C395" s="1" t="s">
        <v>2908</v>
      </c>
      <c r="D395" s="1" t="s">
        <v>2909</v>
      </c>
      <c r="E395" s="1" t="s">
        <v>4501</v>
      </c>
      <c r="F395" s="1" t="s">
        <v>2910</v>
      </c>
      <c r="G395" s="1" t="s">
        <v>4501</v>
      </c>
      <c r="H395" s="1" t="s">
        <v>2911</v>
      </c>
      <c r="I395" s="1" t="s">
        <v>4501</v>
      </c>
      <c r="J395" s="1" t="s">
        <v>4465</v>
      </c>
      <c r="K395" s="1" t="s">
        <v>4465</v>
      </c>
      <c r="L395" s="1" t="s">
        <v>4465</v>
      </c>
      <c r="M395" s="1" t="s">
        <v>4465</v>
      </c>
      <c r="N395" s="1" t="s">
        <v>4465</v>
      </c>
    </row>
    <row r="396" spans="1:14" x14ac:dyDescent="0.25">
      <c r="A396" s="1" t="s">
        <v>2912</v>
      </c>
      <c r="B396" s="1" t="s">
        <v>2913</v>
      </c>
      <c r="C396" s="1" t="s">
        <v>2914</v>
      </c>
      <c r="D396" s="1" t="s">
        <v>2915</v>
      </c>
      <c r="E396" s="1" t="s">
        <v>4501</v>
      </c>
      <c r="F396" s="1" t="s">
        <v>2904</v>
      </c>
      <c r="G396" s="1" t="s">
        <v>4501</v>
      </c>
      <c r="H396" s="1" t="s">
        <v>2916</v>
      </c>
      <c r="I396" s="1" t="s">
        <v>4501</v>
      </c>
      <c r="J396" s="1" t="s">
        <v>4465</v>
      </c>
      <c r="K396" s="1" t="s">
        <v>4465</v>
      </c>
      <c r="L396" s="1" t="s">
        <v>4465</v>
      </c>
      <c r="M396" s="1" t="s">
        <v>4465</v>
      </c>
      <c r="N396" s="1" t="s">
        <v>4465</v>
      </c>
    </row>
    <row r="397" spans="1:14" x14ac:dyDescent="0.25">
      <c r="A397" s="1" t="s">
        <v>2917</v>
      </c>
      <c r="B397" s="1" t="s">
        <v>2918</v>
      </c>
      <c r="C397" s="1" t="s">
        <v>2919</v>
      </c>
      <c r="D397" s="1" t="s">
        <v>2920</v>
      </c>
      <c r="E397" s="1" t="s">
        <v>4501</v>
      </c>
      <c r="F397" s="1" t="s">
        <v>2898</v>
      </c>
      <c r="G397" s="1" t="s">
        <v>4501</v>
      </c>
      <c r="H397" s="1" t="s">
        <v>2921</v>
      </c>
      <c r="I397" s="1" t="s">
        <v>4501</v>
      </c>
      <c r="J397" s="1" t="s">
        <v>4465</v>
      </c>
      <c r="K397" s="1" t="s">
        <v>4465</v>
      </c>
      <c r="L397" s="1" t="s">
        <v>4465</v>
      </c>
      <c r="M397" s="1" t="s">
        <v>4465</v>
      </c>
      <c r="N397" s="1" t="s">
        <v>4465</v>
      </c>
    </row>
    <row r="398" spans="1:14" x14ac:dyDescent="0.25">
      <c r="A398" s="1" t="s">
        <v>2922</v>
      </c>
      <c r="B398" s="1" t="s">
        <v>2923</v>
      </c>
      <c r="C398" s="1" t="s">
        <v>2924</v>
      </c>
      <c r="D398" s="1" t="s">
        <v>2925</v>
      </c>
      <c r="E398" s="1" t="s">
        <v>4501</v>
      </c>
      <c r="F398" s="1" t="s">
        <v>2898</v>
      </c>
      <c r="G398" s="1" t="s">
        <v>4501</v>
      </c>
      <c r="H398" s="1" t="s">
        <v>2926</v>
      </c>
      <c r="I398" s="1" t="s">
        <v>4501</v>
      </c>
      <c r="J398" s="1" t="s">
        <v>4465</v>
      </c>
      <c r="K398" s="1" t="s">
        <v>4465</v>
      </c>
      <c r="L398" s="1" t="s">
        <v>4465</v>
      </c>
      <c r="M398" s="1" t="s">
        <v>4465</v>
      </c>
      <c r="N398" s="1" t="s">
        <v>4465</v>
      </c>
    </row>
    <row r="399" spans="1:14" x14ac:dyDescent="0.25">
      <c r="A399" s="1" t="s">
        <v>2927</v>
      </c>
      <c r="B399" s="1" t="s">
        <v>2928</v>
      </c>
      <c r="C399" s="1" t="s">
        <v>2929</v>
      </c>
      <c r="D399" s="1" t="s">
        <v>2930</v>
      </c>
      <c r="E399" s="1" t="s">
        <v>4501</v>
      </c>
      <c r="F399" s="1" t="s">
        <v>2910</v>
      </c>
      <c r="G399" s="1" t="s">
        <v>4501</v>
      </c>
      <c r="H399" s="1" t="s">
        <v>2931</v>
      </c>
      <c r="I399" s="1" t="s">
        <v>4501</v>
      </c>
      <c r="J399" s="1" t="s">
        <v>4465</v>
      </c>
      <c r="K399" s="1" t="s">
        <v>4465</v>
      </c>
      <c r="L399" s="1" t="s">
        <v>4465</v>
      </c>
      <c r="M399" s="1" t="s">
        <v>4465</v>
      </c>
      <c r="N399" s="1" t="s">
        <v>4465</v>
      </c>
    </row>
    <row r="400" spans="1:14" x14ac:dyDescent="0.25">
      <c r="A400" s="1" t="s">
        <v>2932</v>
      </c>
      <c r="B400" s="1" t="s">
        <v>2933</v>
      </c>
      <c r="C400" s="1" t="s">
        <v>2934</v>
      </c>
      <c r="D400" s="1" t="s">
        <v>2935</v>
      </c>
      <c r="E400" s="1" t="s">
        <v>4501</v>
      </c>
      <c r="F400" s="1" t="s">
        <v>2904</v>
      </c>
      <c r="G400" s="1" t="s">
        <v>4501</v>
      </c>
      <c r="H400" s="1" t="s">
        <v>2936</v>
      </c>
      <c r="I400" s="1" t="s">
        <v>4501</v>
      </c>
      <c r="J400" s="1" t="s">
        <v>4465</v>
      </c>
      <c r="K400" s="1" t="s">
        <v>4465</v>
      </c>
      <c r="L400" s="1" t="s">
        <v>4465</v>
      </c>
      <c r="M400" s="1" t="s">
        <v>4465</v>
      </c>
      <c r="N400" s="1" t="s">
        <v>4465</v>
      </c>
    </row>
    <row r="401" spans="1:14" x14ac:dyDescent="0.25">
      <c r="A401" s="1" t="s">
        <v>2937</v>
      </c>
      <c r="B401" s="1" t="s">
        <v>2938</v>
      </c>
      <c r="C401" s="1" t="s">
        <v>2939</v>
      </c>
      <c r="D401" s="1" t="s">
        <v>2940</v>
      </c>
      <c r="E401" s="1" t="s">
        <v>4501</v>
      </c>
      <c r="F401" s="1" t="s">
        <v>2904</v>
      </c>
      <c r="G401" s="1" t="s">
        <v>4501</v>
      </c>
      <c r="H401" s="1" t="s">
        <v>2941</v>
      </c>
      <c r="I401" s="1" t="s">
        <v>4501</v>
      </c>
      <c r="J401" s="1" t="s">
        <v>4465</v>
      </c>
      <c r="K401" s="1" t="s">
        <v>4465</v>
      </c>
      <c r="L401" s="1" t="s">
        <v>4465</v>
      </c>
      <c r="M401" s="1" t="s">
        <v>4465</v>
      </c>
      <c r="N401" s="1" t="s">
        <v>4465</v>
      </c>
    </row>
  </sheetData>
  <phoneticPr fontId="9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9"/>
  <sheetViews>
    <sheetView topLeftCell="A7" zoomScale="70" zoomScaleNormal="70" workbookViewId="0">
      <selection activeCell="M1" sqref="M1:N38"/>
    </sheetView>
  </sheetViews>
  <sheetFormatPr defaultRowHeight="15" x14ac:dyDescent="0.25"/>
  <cols>
    <col min="1" max="1" width="12.5703125" bestFit="1" customWidth="1"/>
    <col min="2" max="3" width="12.5703125" customWidth="1"/>
    <col min="4" max="4" width="11.140625" bestFit="1" customWidth="1"/>
  </cols>
  <sheetData>
    <row r="1" spans="1:14" x14ac:dyDescent="0.25">
      <c r="A1" s="1" t="s">
        <v>4520</v>
      </c>
      <c r="B1" s="1" t="s">
        <v>2942</v>
      </c>
      <c r="C1" s="1" t="s">
        <v>4522</v>
      </c>
      <c r="D1" s="1" t="s">
        <v>2943</v>
      </c>
      <c r="E1" s="1" t="s">
        <v>2944</v>
      </c>
      <c r="G1" s="1" t="s">
        <v>4520</v>
      </c>
      <c r="H1" s="1" t="s">
        <v>2942</v>
      </c>
      <c r="I1" s="1" t="s">
        <v>4522</v>
      </c>
      <c r="J1" s="1" t="s">
        <v>2943</v>
      </c>
      <c r="K1" s="1" t="s">
        <v>2944</v>
      </c>
      <c r="M1" s="7" t="s">
        <v>2942</v>
      </c>
      <c r="N1" s="1" t="s">
        <v>2944</v>
      </c>
    </row>
    <row r="2" spans="1:14" x14ac:dyDescent="0.25">
      <c r="A2" s="1">
        <v>1.9073099999999999E-2</v>
      </c>
      <c r="B2" s="1">
        <f t="shared" ref="B2:B57" si="0">A2*100/0.782</f>
        <v>2.4390153452685417</v>
      </c>
      <c r="C2" s="1">
        <v>5.7454793999999998</v>
      </c>
      <c r="D2" s="1">
        <v>46733.576999999997</v>
      </c>
      <c r="E2">
        <f t="shared" ref="E2:E57" si="1">1000/D2</f>
        <v>2.1397891284889236E-2</v>
      </c>
      <c r="G2" s="2">
        <v>2.1493499999999999E-2</v>
      </c>
      <c r="H2" s="2">
        <f t="shared" ref="H2:H65" si="2">G2*100/0.782</f>
        <v>2.7485294117647059</v>
      </c>
      <c r="I2" s="2">
        <v>5.7408716999999996</v>
      </c>
      <c r="J2" s="2">
        <v>21957.886999999999</v>
      </c>
      <c r="K2" s="3">
        <f t="shared" ref="K2:K65" si="3">1000/J2</f>
        <v>4.5541722662112254E-2</v>
      </c>
      <c r="M2" s="3">
        <f>AVERAGE(H2,H75,H111)</f>
        <v>2.8970119352088659</v>
      </c>
      <c r="N2" s="3">
        <f>AVERAGE(K2,K75,K111)</f>
        <v>3.8789092891759261E-2</v>
      </c>
    </row>
    <row r="3" spans="1:14" x14ac:dyDescent="0.25">
      <c r="A3" s="1">
        <v>1.9130000000000001E-2</v>
      </c>
      <c r="B3" s="1">
        <f t="shared" si="0"/>
        <v>2.4462915601023019</v>
      </c>
      <c r="C3" s="1">
        <v>5.7454847999999998</v>
      </c>
      <c r="D3" s="1">
        <v>46622.976999999999</v>
      </c>
      <c r="E3">
        <f t="shared" si="1"/>
        <v>2.1448651809600233E-2</v>
      </c>
      <c r="G3" s="1">
        <v>0.18368870000000001</v>
      </c>
      <c r="H3" s="1">
        <f t="shared" si="2"/>
        <v>23.489603580562662</v>
      </c>
      <c r="I3" s="1">
        <v>5.7387788000000004</v>
      </c>
      <c r="J3" s="1">
        <v>13314.737999999999</v>
      </c>
      <c r="K3">
        <f t="shared" si="3"/>
        <v>7.5104744832380485E-2</v>
      </c>
      <c r="M3" s="6">
        <f t="shared" ref="M3:M37" si="4">AVERAGE(H3,H76,H112)</f>
        <v>19.258478260869566</v>
      </c>
      <c r="N3" s="3">
        <f t="shared" ref="N3:N38" si="5">AVERAGE(K3,K76,K112)</f>
        <v>6.7648724975928984E-2</v>
      </c>
    </row>
    <row r="4" spans="1:14" x14ac:dyDescent="0.25">
      <c r="A4" s="1">
        <v>1.9183700000000001E-2</v>
      </c>
      <c r="B4" s="1">
        <f t="shared" si="0"/>
        <v>2.4531585677749361</v>
      </c>
      <c r="C4" s="1">
        <v>5.7454869000000004</v>
      </c>
      <c r="D4" s="1">
        <v>25942.694</v>
      </c>
      <c r="E4">
        <f t="shared" si="1"/>
        <v>3.8546497908043015E-2</v>
      </c>
      <c r="G4" s="1">
        <v>0.3510471</v>
      </c>
      <c r="H4" s="1">
        <f t="shared" si="2"/>
        <v>44.890933503836315</v>
      </c>
      <c r="I4" s="1">
        <v>5.7377630000000002</v>
      </c>
      <c r="J4" s="1">
        <v>8419.3901000000005</v>
      </c>
      <c r="K4">
        <f t="shared" si="3"/>
        <v>0.11877344892238691</v>
      </c>
      <c r="M4" s="6">
        <f t="shared" si="4"/>
        <v>41.664228473998293</v>
      </c>
      <c r="N4" s="3">
        <f t="shared" si="5"/>
        <v>9.8482887854584492E-2</v>
      </c>
    </row>
    <row r="5" spans="1:14" x14ac:dyDescent="0.25">
      <c r="A5" s="1">
        <v>0.1003146</v>
      </c>
      <c r="B5" s="1">
        <f t="shared" si="0"/>
        <v>12.827953964194375</v>
      </c>
      <c r="C5" s="1">
        <v>5.7410746000000001</v>
      </c>
      <c r="D5" s="1">
        <v>11565.120999999999</v>
      </c>
      <c r="E5">
        <f t="shared" si="1"/>
        <v>8.6466886079272332E-2</v>
      </c>
      <c r="G5" s="1">
        <v>0.54854740000000002</v>
      </c>
      <c r="H5" s="1">
        <f t="shared" si="2"/>
        <v>70.146726342710991</v>
      </c>
      <c r="I5" s="1">
        <v>5.7368696000000003</v>
      </c>
      <c r="J5" s="1">
        <v>7242.6764999999996</v>
      </c>
      <c r="K5">
        <f t="shared" si="3"/>
        <v>0.13807050473675031</v>
      </c>
      <c r="M5" s="6">
        <f t="shared" si="4"/>
        <v>65.409219948849099</v>
      </c>
      <c r="N5" s="3">
        <f t="shared" si="5"/>
        <v>0.12927408357902795</v>
      </c>
    </row>
    <row r="6" spans="1:14" x14ac:dyDescent="0.25">
      <c r="A6" s="1">
        <v>0.27581139999999998</v>
      </c>
      <c r="B6" s="1">
        <f t="shared" si="0"/>
        <v>35.269999999999996</v>
      </c>
      <c r="C6" s="1">
        <v>5.7393200000000002</v>
      </c>
      <c r="D6" s="1">
        <v>6992.6579000000002</v>
      </c>
      <c r="E6">
        <f t="shared" si="1"/>
        <v>0.143007138959279</v>
      </c>
      <c r="G6" s="1">
        <v>0.7235857</v>
      </c>
      <c r="H6" s="1">
        <f t="shared" si="2"/>
        <v>92.530140664961635</v>
      </c>
      <c r="I6" s="1">
        <v>5.7364142999999999</v>
      </c>
      <c r="J6" s="1">
        <v>6097.4663</v>
      </c>
      <c r="K6">
        <f t="shared" si="3"/>
        <v>0.16400254643473799</v>
      </c>
      <c r="M6" s="6">
        <f t="shared" si="4"/>
        <v>89.147267689684568</v>
      </c>
      <c r="N6" s="3">
        <f t="shared" si="5"/>
        <v>0.1541057138119073</v>
      </c>
    </row>
    <row r="7" spans="1:14" x14ac:dyDescent="0.25">
      <c r="A7" s="1">
        <v>0.47217350000000002</v>
      </c>
      <c r="B7" s="1">
        <f t="shared" si="0"/>
        <v>60.380242966751922</v>
      </c>
      <c r="C7" s="1">
        <v>5.7380959000000002</v>
      </c>
      <c r="D7" s="1">
        <v>5710.7079000000003</v>
      </c>
      <c r="E7">
        <f t="shared" si="1"/>
        <v>0.17510963920952777</v>
      </c>
      <c r="G7" s="1">
        <v>0.89861440000000004</v>
      </c>
      <c r="H7" s="1">
        <f t="shared" si="2"/>
        <v>114.9123273657289</v>
      </c>
      <c r="I7" s="1">
        <v>5.7357462999999997</v>
      </c>
      <c r="J7" s="1">
        <v>5343.5770000000002</v>
      </c>
      <c r="K7">
        <f t="shared" si="3"/>
        <v>0.18714056146285529</v>
      </c>
      <c r="M7" s="6">
        <f t="shared" si="4"/>
        <v>111.62858908780903</v>
      </c>
      <c r="N7" s="3">
        <f t="shared" si="5"/>
        <v>0.17925259872950169</v>
      </c>
    </row>
    <row r="8" spans="1:14" x14ac:dyDescent="0.25">
      <c r="A8" s="1">
        <v>0.64209300000000002</v>
      </c>
      <c r="B8" s="1">
        <f t="shared" si="0"/>
        <v>82.109079283887468</v>
      </c>
      <c r="C8" s="1">
        <v>5.7373495999999999</v>
      </c>
      <c r="D8" s="1">
        <v>4913.1502</v>
      </c>
      <c r="E8">
        <f t="shared" si="1"/>
        <v>0.20353540178763516</v>
      </c>
      <c r="G8" s="1">
        <v>1.0702541000000001</v>
      </c>
      <c r="H8" s="1">
        <f t="shared" si="2"/>
        <v>136.86113810741688</v>
      </c>
      <c r="I8" s="1">
        <v>5.7354145000000001</v>
      </c>
      <c r="J8" s="1">
        <v>4765.8878999999997</v>
      </c>
      <c r="K8">
        <f t="shared" si="3"/>
        <v>0.20982449041657067</v>
      </c>
      <c r="M8" s="6">
        <f t="shared" si="4"/>
        <v>133.56223785166239</v>
      </c>
      <c r="N8" s="3">
        <f t="shared" si="5"/>
        <v>0.20448454543495773</v>
      </c>
    </row>
    <row r="9" spans="1:14" x14ac:dyDescent="0.25">
      <c r="A9" s="1">
        <v>0.81602280000000005</v>
      </c>
      <c r="B9" s="1">
        <f t="shared" si="0"/>
        <v>104.35074168797955</v>
      </c>
      <c r="C9" s="1">
        <v>5.7367546999999997</v>
      </c>
      <c r="D9" s="1">
        <v>4101.9777000000004</v>
      </c>
      <c r="E9">
        <f t="shared" si="1"/>
        <v>0.24378484553926266</v>
      </c>
      <c r="G9" s="1">
        <v>1.2408304999999999</v>
      </c>
      <c r="H9" s="1">
        <f t="shared" si="2"/>
        <v>158.67397698209717</v>
      </c>
      <c r="I9" s="1">
        <v>5.7350763000000002</v>
      </c>
      <c r="J9" s="1">
        <v>4356.3234000000002</v>
      </c>
      <c r="K9">
        <f t="shared" si="3"/>
        <v>0.22955136893647518</v>
      </c>
      <c r="M9" s="6">
        <f t="shared" si="4"/>
        <v>155.31114663256605</v>
      </c>
      <c r="N9" s="3">
        <f t="shared" si="5"/>
        <v>0.22358014217494671</v>
      </c>
    </row>
    <row r="10" spans="1:14" x14ac:dyDescent="0.25">
      <c r="A10" s="1">
        <v>0.98038099999999995</v>
      </c>
      <c r="B10" s="1">
        <f t="shared" si="0"/>
        <v>125.36841432225063</v>
      </c>
      <c r="C10" s="1">
        <v>5.7360771000000002</v>
      </c>
      <c r="D10" s="1">
        <v>3569.4924999999998</v>
      </c>
      <c r="E10">
        <f t="shared" si="1"/>
        <v>0.28015187032890532</v>
      </c>
      <c r="G10" s="1">
        <v>1.4188338</v>
      </c>
      <c r="H10" s="1">
        <f t="shared" si="2"/>
        <v>181.43654731457801</v>
      </c>
      <c r="I10" s="1">
        <v>5.7347380000000001</v>
      </c>
      <c r="J10" s="1">
        <v>3877.7177999999999</v>
      </c>
      <c r="K10">
        <f t="shared" si="3"/>
        <v>0.25788364485935517</v>
      </c>
      <c r="M10" s="6">
        <f t="shared" si="4"/>
        <v>177.81798380221653</v>
      </c>
      <c r="N10" s="3">
        <f t="shared" si="5"/>
        <v>0.24659152374016155</v>
      </c>
    </row>
    <row r="11" spans="1:14" x14ac:dyDescent="0.25">
      <c r="A11" s="1">
        <v>1.1615551</v>
      </c>
      <c r="B11" s="1">
        <f t="shared" si="0"/>
        <v>148.5364578005115</v>
      </c>
      <c r="C11" s="1">
        <v>5.7357452999999996</v>
      </c>
      <c r="D11" s="1">
        <v>3234.3161</v>
      </c>
      <c r="E11">
        <f t="shared" si="1"/>
        <v>0.3091843744029843</v>
      </c>
      <c r="G11" s="1">
        <v>1.5945541000000001</v>
      </c>
      <c r="H11" s="1">
        <f t="shared" si="2"/>
        <v>203.90717391304347</v>
      </c>
      <c r="I11" s="1">
        <v>5.7344888999999997</v>
      </c>
      <c r="J11" s="1">
        <v>3473.6080999999999</v>
      </c>
      <c r="K11">
        <f t="shared" si="3"/>
        <v>0.28788509561570863</v>
      </c>
      <c r="M11" s="6">
        <f t="shared" si="4"/>
        <v>200.22908354646202</v>
      </c>
      <c r="N11" s="3">
        <f t="shared" si="5"/>
        <v>0.27071432168765014</v>
      </c>
    </row>
    <row r="12" spans="1:14" x14ac:dyDescent="0.25">
      <c r="A12" s="1">
        <v>1.3404902999999999</v>
      </c>
      <c r="B12" s="1">
        <f t="shared" si="0"/>
        <v>171.41819693094627</v>
      </c>
      <c r="C12" s="1">
        <v>5.7354124000000004</v>
      </c>
      <c r="D12" s="1">
        <v>2982.0645</v>
      </c>
      <c r="E12">
        <f t="shared" si="1"/>
        <v>0.33533815247792259</v>
      </c>
      <c r="G12" s="1">
        <v>1.765646</v>
      </c>
      <c r="H12" s="1">
        <f t="shared" si="2"/>
        <v>225.78593350383633</v>
      </c>
      <c r="I12" s="1">
        <v>5.7344073</v>
      </c>
      <c r="J12" s="1">
        <v>3160.3897999999999</v>
      </c>
      <c r="K12">
        <f t="shared" si="3"/>
        <v>0.31641666480508196</v>
      </c>
      <c r="M12" s="6">
        <f t="shared" si="4"/>
        <v>222.14471867007671</v>
      </c>
      <c r="N12" s="3">
        <f t="shared" si="5"/>
        <v>0.29693753891070124</v>
      </c>
    </row>
    <row r="13" spans="1:14" x14ac:dyDescent="0.25">
      <c r="A13" s="1">
        <v>1.5041312</v>
      </c>
      <c r="B13" s="1">
        <f t="shared" si="0"/>
        <v>192.34414322250637</v>
      </c>
      <c r="C13" s="1">
        <v>5.7350751999999998</v>
      </c>
      <c r="D13" s="1">
        <v>2850.3497000000002</v>
      </c>
      <c r="E13">
        <f t="shared" si="1"/>
        <v>0.35083414501736399</v>
      </c>
      <c r="G13" s="1">
        <v>1.9429082</v>
      </c>
      <c r="H13" s="1">
        <f t="shared" si="2"/>
        <v>248.45373401534525</v>
      </c>
      <c r="I13" s="1">
        <v>5.7340701000000003</v>
      </c>
      <c r="J13" s="1">
        <v>2900.6862000000001</v>
      </c>
      <c r="K13">
        <f t="shared" si="3"/>
        <v>0.34474601216774153</v>
      </c>
      <c r="M13" s="6">
        <f t="shared" si="4"/>
        <v>243.57529838022165</v>
      </c>
      <c r="N13" s="3">
        <f t="shared" si="5"/>
        <v>0.32388446756788203</v>
      </c>
    </row>
    <row r="14" spans="1:14" x14ac:dyDescent="0.25">
      <c r="A14" s="1">
        <v>1.6747164000000001</v>
      </c>
      <c r="B14" s="1">
        <f t="shared" si="0"/>
        <v>214.1581074168798</v>
      </c>
      <c r="C14" s="1">
        <v>5.7347348</v>
      </c>
      <c r="D14" s="1">
        <v>2740.0774999999999</v>
      </c>
      <c r="E14">
        <f t="shared" si="1"/>
        <v>0.36495318106878366</v>
      </c>
      <c r="G14" s="1">
        <v>2.1107467</v>
      </c>
      <c r="H14" s="1">
        <f t="shared" si="2"/>
        <v>269.91645780051152</v>
      </c>
      <c r="I14" s="1">
        <v>5.7337372000000002</v>
      </c>
      <c r="J14" s="1">
        <v>2743.5779000000002</v>
      </c>
      <c r="K14">
        <f t="shared" si="3"/>
        <v>0.36448755473646288</v>
      </c>
      <c r="M14" s="6">
        <f t="shared" si="4"/>
        <v>265.56452685421999</v>
      </c>
      <c r="N14" s="3">
        <f t="shared" si="5"/>
        <v>0.34660790716656326</v>
      </c>
    </row>
    <row r="15" spans="1:14" x14ac:dyDescent="0.25">
      <c r="A15" s="1">
        <v>1.8494294</v>
      </c>
      <c r="B15" s="1">
        <f t="shared" si="0"/>
        <v>236.49992327365726</v>
      </c>
      <c r="C15" s="1">
        <v>5.7344030000000004</v>
      </c>
      <c r="D15" s="1">
        <v>2618.1228000000001</v>
      </c>
      <c r="E15">
        <f t="shared" si="1"/>
        <v>0.38195305430287685</v>
      </c>
      <c r="G15" s="1">
        <v>2.2847403000000002</v>
      </c>
      <c r="H15" s="1">
        <f t="shared" si="2"/>
        <v>292.16627877237852</v>
      </c>
      <c r="I15" s="1">
        <v>5.7337372000000002</v>
      </c>
      <c r="J15" s="1">
        <v>2573.81</v>
      </c>
      <c r="K15">
        <f t="shared" si="3"/>
        <v>0.38852906780220764</v>
      </c>
      <c r="M15" s="6">
        <f t="shared" si="4"/>
        <v>287.66354219948852</v>
      </c>
      <c r="N15" s="3">
        <f t="shared" si="5"/>
        <v>0.37208869347577195</v>
      </c>
    </row>
    <row r="16" spans="1:14" x14ac:dyDescent="0.25">
      <c r="A16" s="1">
        <v>2.0271726999999999</v>
      </c>
      <c r="B16" s="1">
        <f t="shared" si="0"/>
        <v>259.22924552429663</v>
      </c>
      <c r="C16" s="1">
        <v>5.7340701000000003</v>
      </c>
      <c r="D16" s="1">
        <v>2485.3020999999999</v>
      </c>
      <c r="E16">
        <f t="shared" si="1"/>
        <v>0.40236557157377367</v>
      </c>
      <c r="G16" s="1">
        <v>2.4556453999999999</v>
      </c>
      <c r="H16" s="1">
        <f t="shared" si="2"/>
        <v>314.02115089514064</v>
      </c>
      <c r="I16" s="1">
        <v>5.7333968000000004</v>
      </c>
      <c r="J16" s="1">
        <v>2457.1059</v>
      </c>
      <c r="K16">
        <f t="shared" si="3"/>
        <v>0.40698286549228507</v>
      </c>
      <c r="M16" s="6">
        <f t="shared" si="4"/>
        <v>310.03828644501277</v>
      </c>
      <c r="N16" s="3">
        <f t="shared" si="5"/>
        <v>0.39334865019414283</v>
      </c>
    </row>
    <row r="17" spans="1:14" x14ac:dyDescent="0.25">
      <c r="A17" s="1">
        <v>2.1843887999999998</v>
      </c>
      <c r="B17" s="1">
        <f t="shared" si="0"/>
        <v>279.33360613810737</v>
      </c>
      <c r="C17" s="1">
        <v>5.7340711999999998</v>
      </c>
      <c r="D17" s="1">
        <v>2354.4466000000002</v>
      </c>
      <c r="E17">
        <f t="shared" si="1"/>
        <v>0.42472825673769787</v>
      </c>
      <c r="G17" s="1">
        <v>2.6267623000000002</v>
      </c>
      <c r="H17" s="1">
        <f t="shared" si="2"/>
        <v>335.90310741687983</v>
      </c>
      <c r="I17" s="1">
        <v>5.7330575000000001</v>
      </c>
      <c r="J17" s="1">
        <v>2340.5632999999998</v>
      </c>
      <c r="K17">
        <f t="shared" si="3"/>
        <v>0.42724757753827897</v>
      </c>
      <c r="M17" s="6">
        <f t="shared" si="4"/>
        <v>332.23331628303498</v>
      </c>
      <c r="N17" s="3">
        <f t="shared" si="5"/>
        <v>0.41583263629604833</v>
      </c>
    </row>
    <row r="18" spans="1:14" x14ac:dyDescent="0.25">
      <c r="A18" s="1">
        <v>2.3608286999999999</v>
      </c>
      <c r="B18" s="1">
        <f t="shared" si="0"/>
        <v>301.8962531969309</v>
      </c>
      <c r="C18" s="1">
        <v>5.7337319000000004</v>
      </c>
      <c r="D18" s="1">
        <v>2271.8980999999999</v>
      </c>
      <c r="E18">
        <f t="shared" si="1"/>
        <v>0.44016058642770994</v>
      </c>
      <c r="G18" s="1">
        <v>2.8056030000000001</v>
      </c>
      <c r="H18" s="1">
        <f t="shared" si="2"/>
        <v>358.77276214833756</v>
      </c>
      <c r="I18" s="1">
        <v>5.7330629000000002</v>
      </c>
      <c r="J18" s="1">
        <v>2205.0583999999999</v>
      </c>
      <c r="K18">
        <f t="shared" si="3"/>
        <v>0.45350272809101111</v>
      </c>
      <c r="M18" s="6">
        <f t="shared" si="4"/>
        <v>354.25995737425393</v>
      </c>
      <c r="N18" s="3">
        <f t="shared" si="5"/>
        <v>0.4454984763531506</v>
      </c>
    </row>
    <row r="19" spans="1:14" x14ac:dyDescent="0.25">
      <c r="A19" s="1">
        <v>2.5279112000000001</v>
      </c>
      <c r="B19" s="1">
        <f t="shared" si="0"/>
        <v>323.2623017902813</v>
      </c>
      <c r="C19" s="1">
        <v>5.7333958000000003</v>
      </c>
      <c r="D19" s="1">
        <v>2175.4123</v>
      </c>
      <c r="E19">
        <f t="shared" si="1"/>
        <v>0.45968297595816665</v>
      </c>
      <c r="G19" s="1">
        <v>2.9739784999999999</v>
      </c>
      <c r="H19" s="1">
        <f t="shared" si="2"/>
        <v>380.30415601023014</v>
      </c>
      <c r="I19" s="1">
        <v>5.7327181999999999</v>
      </c>
      <c r="J19" s="1">
        <v>2151.4681</v>
      </c>
      <c r="K19">
        <f t="shared" si="3"/>
        <v>0.46479889708799305</v>
      </c>
      <c r="M19" s="6">
        <f t="shared" si="4"/>
        <v>376.46166666666659</v>
      </c>
      <c r="N19" s="3">
        <f t="shared" si="5"/>
        <v>0.45996404715447353</v>
      </c>
    </row>
    <row r="20" spans="1:14" x14ac:dyDescent="0.25">
      <c r="A20" s="1">
        <v>2.7038739000000001</v>
      </c>
      <c r="B20" s="1">
        <f t="shared" si="0"/>
        <v>345.76392583120202</v>
      </c>
      <c r="C20" s="1">
        <v>5.733225</v>
      </c>
      <c r="D20" s="1">
        <v>2104.8038000000001</v>
      </c>
      <c r="E20">
        <f t="shared" si="1"/>
        <v>0.47510366524423792</v>
      </c>
      <c r="G20" s="1">
        <v>3.0157186999999999</v>
      </c>
      <c r="H20" s="1">
        <f t="shared" si="2"/>
        <v>385.64177749360613</v>
      </c>
      <c r="I20" s="1">
        <v>5.7327288999999997</v>
      </c>
      <c r="J20" s="1">
        <v>2130.5841</v>
      </c>
      <c r="K20">
        <f t="shared" si="3"/>
        <v>0.46935485907362212</v>
      </c>
      <c r="M20" s="6">
        <f t="shared" si="4"/>
        <v>385.49228473998295</v>
      </c>
      <c r="N20" s="3">
        <f t="shared" si="5"/>
        <v>0.4628474940146714</v>
      </c>
    </row>
    <row r="21" spans="1:14" x14ac:dyDescent="0.25">
      <c r="A21" s="1">
        <v>2.8859062</v>
      </c>
      <c r="B21" s="1">
        <f t="shared" si="0"/>
        <v>369.04171355498721</v>
      </c>
      <c r="C21" s="1">
        <v>5.7330585999999997</v>
      </c>
      <c r="D21" s="1">
        <v>2051.3964000000001</v>
      </c>
      <c r="E21">
        <f t="shared" si="1"/>
        <v>0.48747282582732426</v>
      </c>
      <c r="G21" s="1">
        <v>3.0109520999999999</v>
      </c>
      <c r="H21" s="1">
        <f t="shared" si="2"/>
        <v>385.03223785166239</v>
      </c>
      <c r="I21" s="1">
        <v>5.7327900999999999</v>
      </c>
      <c r="J21" s="1">
        <v>2202.1486</v>
      </c>
      <c r="K21">
        <f t="shared" si="3"/>
        <v>0.45410196205651154</v>
      </c>
      <c r="M21" s="6">
        <f t="shared" si="4"/>
        <v>383.36447996589936</v>
      </c>
      <c r="N21" s="3">
        <f t="shared" si="5"/>
        <v>0.4482508512781842</v>
      </c>
    </row>
    <row r="22" spans="1:14" x14ac:dyDescent="0.25">
      <c r="A22" s="1">
        <v>3.0176333</v>
      </c>
      <c r="B22" s="1">
        <f t="shared" si="0"/>
        <v>385.88661125319692</v>
      </c>
      <c r="C22" s="1">
        <v>5.7330585999999997</v>
      </c>
      <c r="D22" s="1">
        <v>2067.7386000000001</v>
      </c>
      <c r="E22">
        <f t="shared" si="1"/>
        <v>0.4836201249036024</v>
      </c>
      <c r="G22" s="1">
        <v>2.8088084000000002</v>
      </c>
      <c r="H22" s="1">
        <f t="shared" si="2"/>
        <v>359.18265984654732</v>
      </c>
      <c r="I22" s="1">
        <v>5.7330629000000002</v>
      </c>
      <c r="J22" s="1">
        <v>2284.1815999999999</v>
      </c>
      <c r="K22">
        <f t="shared" si="3"/>
        <v>0.43779356247331652</v>
      </c>
      <c r="M22" s="6">
        <f t="shared" si="4"/>
        <v>357.49709718670078</v>
      </c>
      <c r="N22" s="3">
        <f t="shared" si="5"/>
        <v>0.4347292997510836</v>
      </c>
    </row>
    <row r="23" spans="1:14" x14ac:dyDescent="0.25">
      <c r="A23" s="1">
        <v>2.8577669000000001</v>
      </c>
      <c r="B23" s="1">
        <f t="shared" si="0"/>
        <v>365.44333759590796</v>
      </c>
      <c r="C23" s="1">
        <v>5.7330607000000002</v>
      </c>
      <c r="D23" s="1">
        <v>2108.1001999999999</v>
      </c>
      <c r="E23">
        <f t="shared" si="1"/>
        <v>0.47436075381995602</v>
      </c>
      <c r="G23" s="1">
        <v>2.6388061999999999</v>
      </c>
      <c r="H23" s="1">
        <f t="shared" si="2"/>
        <v>337.44324808184138</v>
      </c>
      <c r="I23" s="1">
        <v>5.7330597000000001</v>
      </c>
      <c r="J23" s="1">
        <v>2352.1273000000001</v>
      </c>
      <c r="K23">
        <f t="shared" si="3"/>
        <v>0.42514705730425389</v>
      </c>
      <c r="M23" s="6">
        <f t="shared" si="4"/>
        <v>335.31616794543902</v>
      </c>
      <c r="N23" s="3">
        <f t="shared" si="5"/>
        <v>0.42116659767961923</v>
      </c>
    </row>
    <row r="24" spans="1:14" x14ac:dyDescent="0.25">
      <c r="A24" s="1">
        <v>2.6871782999999998</v>
      </c>
      <c r="B24" s="1">
        <f t="shared" si="0"/>
        <v>343.62893861892582</v>
      </c>
      <c r="C24" s="1">
        <v>5.7333119999999997</v>
      </c>
      <c r="D24" s="1">
        <v>2144.9398999999999</v>
      </c>
      <c r="E24">
        <f t="shared" si="1"/>
        <v>0.46621352887323325</v>
      </c>
      <c r="G24" s="1">
        <v>2.46591</v>
      </c>
      <c r="H24" s="1">
        <f t="shared" si="2"/>
        <v>315.33375959079285</v>
      </c>
      <c r="I24" s="1">
        <v>5.7333946999999998</v>
      </c>
      <c r="J24" s="1">
        <v>2440.2912999999999</v>
      </c>
      <c r="K24">
        <f t="shared" si="3"/>
        <v>0.40978714303493197</v>
      </c>
      <c r="M24" s="6">
        <f t="shared" si="4"/>
        <v>313.23126172208009</v>
      </c>
      <c r="N24" s="3">
        <f t="shared" si="5"/>
        <v>0.40561471381993153</v>
      </c>
    </row>
    <row r="25" spans="1:14" x14ac:dyDescent="0.25">
      <c r="A25" s="1">
        <v>2.5166672999999999</v>
      </c>
      <c r="B25" s="1">
        <f t="shared" si="0"/>
        <v>321.82446291560103</v>
      </c>
      <c r="C25" s="1">
        <v>5.7333946999999998</v>
      </c>
      <c r="D25" s="1">
        <v>2194.9326999999998</v>
      </c>
      <c r="E25">
        <f t="shared" si="1"/>
        <v>0.45559483441109611</v>
      </c>
      <c r="G25" s="1">
        <v>2.2889925999999998</v>
      </c>
      <c r="H25" s="1">
        <f t="shared" si="2"/>
        <v>292.71005115089508</v>
      </c>
      <c r="I25" s="1">
        <v>5.7333968000000004</v>
      </c>
      <c r="J25" s="1">
        <v>2559.3467999999998</v>
      </c>
      <c r="K25">
        <f t="shared" si="3"/>
        <v>0.39072469584817504</v>
      </c>
      <c r="M25" s="6">
        <f t="shared" si="4"/>
        <v>290.96316283034952</v>
      </c>
      <c r="N25" s="3">
        <f t="shared" si="5"/>
        <v>0.38426947657026594</v>
      </c>
    </row>
    <row r="26" spans="1:14" x14ac:dyDescent="0.25">
      <c r="A26" s="1">
        <v>2.3457072999999999</v>
      </c>
      <c r="B26" s="1">
        <f t="shared" si="0"/>
        <v>299.96257033248082</v>
      </c>
      <c r="C26" s="1">
        <v>5.7333958000000003</v>
      </c>
      <c r="D26" s="1">
        <v>2263.2330999999999</v>
      </c>
      <c r="E26">
        <f t="shared" si="1"/>
        <v>0.44184578247817252</v>
      </c>
      <c r="G26" s="1">
        <v>2.1165625000000001</v>
      </c>
      <c r="H26" s="1">
        <f t="shared" si="2"/>
        <v>270.66016624040918</v>
      </c>
      <c r="I26" s="1">
        <v>5.7337287000000003</v>
      </c>
      <c r="J26" s="1">
        <v>2709.9591</v>
      </c>
      <c r="K26">
        <f t="shared" si="3"/>
        <v>0.36900925921723321</v>
      </c>
      <c r="M26" s="6">
        <f t="shared" si="4"/>
        <v>269.07177749360608</v>
      </c>
      <c r="N26" s="3">
        <f t="shared" si="5"/>
        <v>0.36127945905031628</v>
      </c>
    </row>
    <row r="27" spans="1:14" x14ac:dyDescent="0.25">
      <c r="A27" s="1">
        <v>2.1738236</v>
      </c>
      <c r="B27" s="1">
        <f t="shared" si="0"/>
        <v>277.98255754475701</v>
      </c>
      <c r="C27" s="1">
        <v>5.7337308</v>
      </c>
      <c r="D27" s="1">
        <v>2336.8267000000001</v>
      </c>
      <c r="E27">
        <f t="shared" si="1"/>
        <v>0.42793074899392408</v>
      </c>
      <c r="G27" s="1">
        <v>1.9467642999999999</v>
      </c>
      <c r="H27" s="1">
        <f t="shared" si="2"/>
        <v>248.94684143222503</v>
      </c>
      <c r="I27" s="1">
        <v>5.7337308</v>
      </c>
      <c r="J27" s="1">
        <v>2861.3876</v>
      </c>
      <c r="K27">
        <f t="shared" si="3"/>
        <v>0.34948079036898044</v>
      </c>
      <c r="M27" s="6">
        <f t="shared" si="4"/>
        <v>247.36554987212276</v>
      </c>
      <c r="N27" s="3">
        <f t="shared" si="5"/>
        <v>0.34189650152220485</v>
      </c>
    </row>
    <row r="28" spans="1:14" x14ac:dyDescent="0.25">
      <c r="A28" s="1">
        <v>2.0024858000000001</v>
      </c>
      <c r="B28" s="1">
        <f t="shared" si="0"/>
        <v>256.07235294117646</v>
      </c>
      <c r="C28" s="1">
        <v>5.7337372000000002</v>
      </c>
      <c r="D28" s="1">
        <v>2467.6178</v>
      </c>
      <c r="E28">
        <f t="shared" si="1"/>
        <v>0.40524914352619762</v>
      </c>
      <c r="G28" s="1">
        <v>1.7762058999999999</v>
      </c>
      <c r="H28" s="1">
        <f t="shared" si="2"/>
        <v>227.13630434782607</v>
      </c>
      <c r="I28" s="1">
        <v>5.7340657999999998</v>
      </c>
      <c r="J28" s="1">
        <v>3008.5427</v>
      </c>
      <c r="K28">
        <f t="shared" si="3"/>
        <v>0.33238683964831212</v>
      </c>
      <c r="M28" s="6">
        <f t="shared" si="4"/>
        <v>225.52580988917305</v>
      </c>
      <c r="N28" s="3">
        <f t="shared" si="5"/>
        <v>0.32327237293230726</v>
      </c>
    </row>
    <row r="29" spans="1:14" x14ac:dyDescent="0.25">
      <c r="A29" s="1">
        <v>1.8279242</v>
      </c>
      <c r="B29" s="1">
        <f t="shared" si="0"/>
        <v>233.74989769820971</v>
      </c>
      <c r="C29" s="1">
        <v>5.7340723000000002</v>
      </c>
      <c r="D29" s="1">
        <v>2601.5337</v>
      </c>
      <c r="E29">
        <f t="shared" si="1"/>
        <v>0.38438863967051434</v>
      </c>
      <c r="G29" s="1">
        <v>1.6046866</v>
      </c>
      <c r="H29" s="1">
        <f t="shared" si="2"/>
        <v>205.20289002557544</v>
      </c>
      <c r="I29" s="1">
        <v>5.7340701000000003</v>
      </c>
      <c r="J29" s="1">
        <v>3226.2954</v>
      </c>
      <c r="K29">
        <f t="shared" si="3"/>
        <v>0.30995301918107065</v>
      </c>
      <c r="M29" s="6">
        <f t="shared" si="4"/>
        <v>203.36260869565217</v>
      </c>
      <c r="N29" s="3">
        <f t="shared" si="5"/>
        <v>0.29937452567050765</v>
      </c>
    </row>
    <row r="30" spans="1:14" x14ac:dyDescent="0.25">
      <c r="A30" s="1">
        <v>1.6517550999999999</v>
      </c>
      <c r="B30" s="1">
        <f t="shared" si="0"/>
        <v>211.2218797953964</v>
      </c>
      <c r="C30" s="1">
        <v>5.7343976000000003</v>
      </c>
      <c r="D30" s="1">
        <v>2740.5284999999999</v>
      </c>
      <c r="E30">
        <f t="shared" si="1"/>
        <v>0.36489312189236495</v>
      </c>
      <c r="G30" s="1">
        <v>1.4264342999999999</v>
      </c>
      <c r="H30" s="1">
        <f t="shared" si="2"/>
        <v>182.40847826086954</v>
      </c>
      <c r="I30" s="1">
        <v>5.7344040999999999</v>
      </c>
      <c r="J30" s="1">
        <v>3579.0165000000002</v>
      </c>
      <c r="K30">
        <f t="shared" si="3"/>
        <v>0.27940636764317794</v>
      </c>
      <c r="M30" s="6">
        <f t="shared" si="4"/>
        <v>180.88339727195225</v>
      </c>
      <c r="N30" s="3">
        <f t="shared" si="5"/>
        <v>0.27010950164009712</v>
      </c>
    </row>
    <row r="31" spans="1:14" x14ac:dyDescent="0.25">
      <c r="A31" s="1">
        <v>1.4844396</v>
      </c>
      <c r="B31" s="1">
        <f t="shared" si="0"/>
        <v>189.82603580562659</v>
      </c>
      <c r="C31" s="1">
        <v>5.7344018999999999</v>
      </c>
      <c r="D31" s="1">
        <v>2898.0663</v>
      </c>
      <c r="E31">
        <f t="shared" si="1"/>
        <v>0.34505766828039786</v>
      </c>
      <c r="G31" s="1">
        <v>1.2600401999999999</v>
      </c>
      <c r="H31" s="1">
        <f t="shared" si="2"/>
        <v>161.13046035805627</v>
      </c>
      <c r="I31" s="1">
        <v>5.7347412999999996</v>
      </c>
      <c r="J31" s="1">
        <v>3991.0934999999999</v>
      </c>
      <c r="K31">
        <f t="shared" si="3"/>
        <v>0.25055789848070459</v>
      </c>
      <c r="M31" s="6">
        <f t="shared" si="4"/>
        <v>159.45174339300937</v>
      </c>
      <c r="N31" s="3">
        <f t="shared" si="5"/>
        <v>0.2409493785164584</v>
      </c>
    </row>
    <row r="32" spans="1:14" x14ac:dyDescent="0.25">
      <c r="A32" s="1">
        <v>1.3160418</v>
      </c>
      <c r="B32" s="1">
        <f t="shared" si="0"/>
        <v>168.29179028132992</v>
      </c>
      <c r="C32" s="1">
        <v>5.7347380000000001</v>
      </c>
      <c r="D32" s="1">
        <v>3202.6626000000001</v>
      </c>
      <c r="E32">
        <f t="shared" si="1"/>
        <v>0.31224019664138208</v>
      </c>
      <c r="G32" s="1">
        <v>1.0860392000000001</v>
      </c>
      <c r="H32" s="1">
        <f t="shared" si="2"/>
        <v>138.87969309462918</v>
      </c>
      <c r="I32" s="1">
        <v>5.7350783999999999</v>
      </c>
      <c r="J32" s="1">
        <v>4549.9709999999995</v>
      </c>
      <c r="K32">
        <f t="shared" si="3"/>
        <v>0.21978162058615322</v>
      </c>
      <c r="M32" s="6">
        <f t="shared" si="4"/>
        <v>137.42280903665812</v>
      </c>
      <c r="N32" s="3">
        <f t="shared" si="5"/>
        <v>0.20797280489584646</v>
      </c>
    </row>
    <row r="33" spans="1:14" x14ac:dyDescent="0.25">
      <c r="A33" s="1">
        <v>1.1442376999999999</v>
      </c>
      <c r="B33" s="1">
        <f t="shared" si="0"/>
        <v>146.32195652173911</v>
      </c>
      <c r="C33" s="1">
        <v>5.7350731000000001</v>
      </c>
      <c r="D33" s="1">
        <v>3535.1651000000002</v>
      </c>
      <c r="E33">
        <f t="shared" si="1"/>
        <v>0.28287222002729095</v>
      </c>
      <c r="G33" s="1">
        <v>0.91436609999999996</v>
      </c>
      <c r="H33" s="1">
        <f t="shared" si="2"/>
        <v>116.92661125319692</v>
      </c>
      <c r="I33" s="1">
        <v>5.7354080999999999</v>
      </c>
      <c r="J33" s="1">
        <v>5513.1196</v>
      </c>
      <c r="K33">
        <f t="shared" si="3"/>
        <v>0.18138550812501872</v>
      </c>
      <c r="M33" s="6">
        <f t="shared" si="4"/>
        <v>115.75269820971867</v>
      </c>
      <c r="N33" s="3">
        <f t="shared" si="5"/>
        <v>0.17418979268153442</v>
      </c>
    </row>
    <row r="34" spans="1:14" x14ac:dyDescent="0.25">
      <c r="A34" s="1">
        <v>0.97140599999999999</v>
      </c>
      <c r="B34" s="1">
        <f t="shared" si="0"/>
        <v>124.22071611253197</v>
      </c>
      <c r="C34" s="1">
        <v>5.7354092000000003</v>
      </c>
      <c r="D34" s="1">
        <v>3996.5050999999999</v>
      </c>
      <c r="E34">
        <f t="shared" si="1"/>
        <v>0.25021862226573915</v>
      </c>
      <c r="G34" s="1">
        <v>0.7457686</v>
      </c>
      <c r="H34" s="1">
        <f t="shared" si="2"/>
        <v>95.366828644501268</v>
      </c>
      <c r="I34" s="1">
        <v>5.7357442000000001</v>
      </c>
      <c r="J34" s="1">
        <v>6482.2057000000004</v>
      </c>
      <c r="K34">
        <f t="shared" si="3"/>
        <v>0.15426847685503098</v>
      </c>
      <c r="M34" s="6">
        <f t="shared" si="4"/>
        <v>93.18583546462061</v>
      </c>
      <c r="N34" s="3">
        <f t="shared" si="5"/>
        <v>0.14378427674828051</v>
      </c>
    </row>
    <row r="35" spans="1:14" x14ac:dyDescent="0.25">
      <c r="A35" s="1">
        <v>0.78673570000000004</v>
      </c>
      <c r="B35" s="1">
        <f t="shared" si="0"/>
        <v>100.60558823529411</v>
      </c>
      <c r="C35" s="1">
        <v>5.7357462999999997</v>
      </c>
      <c r="D35" s="1">
        <v>4624.4988999999996</v>
      </c>
      <c r="E35">
        <f t="shared" si="1"/>
        <v>0.21623964490509448</v>
      </c>
      <c r="G35" s="1">
        <v>0.56600539999999999</v>
      </c>
      <c r="H35" s="1">
        <f t="shared" si="2"/>
        <v>72.379207161125322</v>
      </c>
      <c r="I35" s="1">
        <v>5.7363283999999997</v>
      </c>
      <c r="J35" s="1">
        <v>8466.0866000000005</v>
      </c>
      <c r="K35">
        <f t="shared" si="3"/>
        <v>0.1181183287210882</v>
      </c>
      <c r="M35" s="6">
        <f t="shared" si="4"/>
        <v>70.607689684569479</v>
      </c>
      <c r="N35" s="3">
        <f t="shared" si="5"/>
        <v>0.10982801524322085</v>
      </c>
    </row>
    <row r="36" spans="1:14" x14ac:dyDescent="0.25">
      <c r="A36" s="1">
        <v>0.61805860000000001</v>
      </c>
      <c r="B36" s="1">
        <f t="shared" si="0"/>
        <v>79.03562659846547</v>
      </c>
      <c r="C36" s="1">
        <v>5.7364034999999998</v>
      </c>
      <c r="D36" s="1">
        <v>5802.4690000000001</v>
      </c>
      <c r="E36">
        <f t="shared" si="1"/>
        <v>0.17234042956541432</v>
      </c>
      <c r="G36" s="1">
        <v>0.40196300000000001</v>
      </c>
      <c r="H36" s="1">
        <f t="shared" si="2"/>
        <v>51.401918158567774</v>
      </c>
      <c r="I36" s="1">
        <v>5.7370843000000002</v>
      </c>
      <c r="J36" s="1">
        <v>15174.741</v>
      </c>
      <c r="K36">
        <f t="shared" si="3"/>
        <v>6.589898305348342E-2</v>
      </c>
      <c r="M36" s="6">
        <f t="shared" si="4"/>
        <v>49.531121057118504</v>
      </c>
      <c r="N36" s="3">
        <f t="shared" si="5"/>
        <v>6.3425606795722109E-2</v>
      </c>
    </row>
    <row r="37" spans="1:14" x14ac:dyDescent="0.25">
      <c r="A37" s="1">
        <v>0.45330330000000002</v>
      </c>
      <c r="B37" s="1">
        <f t="shared" si="0"/>
        <v>57.967173913043482</v>
      </c>
      <c r="C37" s="1">
        <v>5.7370070000000002</v>
      </c>
      <c r="D37" s="1">
        <v>7916.3468000000003</v>
      </c>
      <c r="E37">
        <f t="shared" si="1"/>
        <v>0.1263208933696538</v>
      </c>
      <c r="G37" s="1">
        <v>0.20781089999999999</v>
      </c>
      <c r="H37" s="1">
        <f t="shared" si="2"/>
        <v>26.574283887468027</v>
      </c>
      <c r="I37" s="1">
        <v>5.7385961999999999</v>
      </c>
      <c r="J37" s="1">
        <v>33833.766000000003</v>
      </c>
      <c r="K37">
        <f t="shared" si="3"/>
        <v>2.955627227545405E-2</v>
      </c>
      <c r="M37" s="6">
        <f t="shared" si="4"/>
        <v>24.438235294117646</v>
      </c>
      <c r="N37" s="3">
        <f t="shared" si="5"/>
        <v>2.5679705323570969E-2</v>
      </c>
    </row>
    <row r="38" spans="1:14" x14ac:dyDescent="0.25">
      <c r="A38" s="1">
        <v>0.27553</v>
      </c>
      <c r="B38" s="1">
        <f t="shared" si="0"/>
        <v>35.234015345268539</v>
      </c>
      <c r="C38" s="1">
        <v>5.7381688999999998</v>
      </c>
      <c r="D38" s="1">
        <v>18147.156999999999</v>
      </c>
      <c r="E38">
        <f t="shared" si="1"/>
        <v>5.5105050339290064E-2</v>
      </c>
      <c r="G38" s="2">
        <v>3.6254099999999997E-2</v>
      </c>
      <c r="H38" s="2">
        <f t="shared" si="2"/>
        <v>4.6360741687979532</v>
      </c>
      <c r="I38" s="2">
        <v>5.7417908000000004</v>
      </c>
      <c r="J38" s="2">
        <v>36856.834000000003</v>
      </c>
      <c r="K38" s="3">
        <f t="shared" si="3"/>
        <v>2.7132010307776299E-2</v>
      </c>
      <c r="M38" s="3">
        <f>AVERAGE(H38,H111,H147)</f>
        <v>4.0485890878090363</v>
      </c>
      <c r="N38" s="3">
        <f t="shared" si="5"/>
        <v>2.7429053561671787E-2</v>
      </c>
    </row>
    <row r="39" spans="1:14" x14ac:dyDescent="0.25">
      <c r="A39" s="1">
        <v>8.7944300000000003E-2</v>
      </c>
      <c r="B39" s="1">
        <f t="shared" si="0"/>
        <v>11.246074168797954</v>
      </c>
      <c r="C39" s="1">
        <v>5.7419615999999998</v>
      </c>
      <c r="D39" s="1">
        <v>34235.771999999997</v>
      </c>
      <c r="E39">
        <f t="shared" si="1"/>
        <v>2.9209214268631069E-2</v>
      </c>
      <c r="G39" s="1">
        <v>7.7942800000000007E-2</v>
      </c>
      <c r="H39" s="1">
        <f t="shared" si="2"/>
        <v>9.9671099744245524</v>
      </c>
      <c r="I39" s="1">
        <v>5.7397592</v>
      </c>
      <c r="J39" s="1">
        <v>17896.037</v>
      </c>
      <c r="K39">
        <f t="shared" si="3"/>
        <v>5.587829305449022E-2</v>
      </c>
    </row>
    <row r="40" spans="1:14" x14ac:dyDescent="0.25">
      <c r="A40" s="1">
        <v>2.28422E-2</v>
      </c>
      <c r="B40" s="1">
        <f t="shared" si="0"/>
        <v>2.920997442455243</v>
      </c>
      <c r="C40" s="1">
        <v>5.7413270000000001</v>
      </c>
      <c r="D40" s="1">
        <v>17319.526999999998</v>
      </c>
      <c r="E40">
        <f t="shared" si="1"/>
        <v>5.7738297356504029E-2</v>
      </c>
      <c r="G40" s="1">
        <v>0.25007309999999999</v>
      </c>
      <c r="H40" s="1">
        <f t="shared" si="2"/>
        <v>31.978657289002555</v>
      </c>
      <c r="I40" s="1">
        <v>5.7382654999999998</v>
      </c>
      <c r="J40" s="1">
        <v>12396.81</v>
      </c>
      <c r="K40">
        <f t="shared" si="3"/>
        <v>8.0665913247036938E-2</v>
      </c>
    </row>
    <row r="41" spans="1:14" x14ac:dyDescent="0.25">
      <c r="A41" s="1">
        <v>0.19372239999999999</v>
      </c>
      <c r="B41" s="1">
        <f t="shared" si="0"/>
        <v>24.772685421994883</v>
      </c>
      <c r="C41" s="1">
        <v>5.7391128</v>
      </c>
      <c r="D41" s="1">
        <v>9878.9995999999992</v>
      </c>
      <c r="E41">
        <f t="shared" si="1"/>
        <v>0.10122482442452979</v>
      </c>
      <c r="G41" s="1">
        <v>0.43121280000000001</v>
      </c>
      <c r="H41" s="1">
        <f t="shared" si="2"/>
        <v>55.142301790281323</v>
      </c>
      <c r="I41" s="1">
        <v>5.7374235999999996</v>
      </c>
      <c r="J41" s="1">
        <v>8439.7050999999992</v>
      </c>
      <c r="K41">
        <f t="shared" si="3"/>
        <v>0.11848755236720299</v>
      </c>
    </row>
    <row r="42" spans="1:14" x14ac:dyDescent="0.25">
      <c r="A42" s="1">
        <v>0.3887873</v>
      </c>
      <c r="B42" s="1">
        <f t="shared" si="0"/>
        <v>49.717046035805623</v>
      </c>
      <c r="C42" s="1">
        <v>5.7379594999999997</v>
      </c>
      <c r="D42" s="1">
        <v>6823.4916999999996</v>
      </c>
      <c r="E42">
        <f t="shared" si="1"/>
        <v>0.14655253409335869</v>
      </c>
      <c r="G42" s="1">
        <v>0.62645039999999996</v>
      </c>
      <c r="H42" s="1">
        <f t="shared" si="2"/>
        <v>80.108746803069039</v>
      </c>
      <c r="I42" s="1">
        <v>5.7366000000000001</v>
      </c>
      <c r="J42" s="1">
        <v>7057.6940999999997</v>
      </c>
      <c r="K42">
        <f t="shared" si="3"/>
        <v>0.14168933731486039</v>
      </c>
    </row>
    <row r="43" spans="1:14" x14ac:dyDescent="0.25">
      <c r="A43" s="1">
        <v>0.56120230000000004</v>
      </c>
      <c r="B43" s="1">
        <f t="shared" si="0"/>
        <v>71.765000000000001</v>
      </c>
      <c r="C43" s="1">
        <v>5.7370885999999999</v>
      </c>
      <c r="D43" s="1">
        <v>5637.4147999999996</v>
      </c>
      <c r="E43">
        <f t="shared" si="1"/>
        <v>0.17738627287103303</v>
      </c>
      <c r="G43" s="1">
        <v>0.80000579999999999</v>
      </c>
      <c r="H43" s="1">
        <f t="shared" si="2"/>
        <v>102.30253196930946</v>
      </c>
      <c r="I43" s="1">
        <v>5.7360825000000002</v>
      </c>
      <c r="J43" s="1">
        <v>6049.4273999999996</v>
      </c>
      <c r="K43">
        <f t="shared" si="3"/>
        <v>0.1653049014192649</v>
      </c>
    </row>
    <row r="44" spans="1:14" x14ac:dyDescent="0.25">
      <c r="A44" s="1">
        <v>0.73570159999999996</v>
      </c>
      <c r="B44" s="1">
        <f t="shared" si="0"/>
        <v>94.079488491048593</v>
      </c>
      <c r="C44" s="1">
        <v>5.7364153</v>
      </c>
      <c r="D44" s="1">
        <v>4757.8134</v>
      </c>
      <c r="E44">
        <f t="shared" si="1"/>
        <v>0.21018058421542971</v>
      </c>
      <c r="G44" s="1">
        <v>0.97440300000000002</v>
      </c>
      <c r="H44" s="1">
        <f t="shared" si="2"/>
        <v>124.6039641943734</v>
      </c>
      <c r="I44" s="1">
        <v>5.7357506000000003</v>
      </c>
      <c r="J44" s="1">
        <v>5154.6004000000003</v>
      </c>
      <c r="K44">
        <f t="shared" si="3"/>
        <v>0.19400145935657787</v>
      </c>
    </row>
    <row r="45" spans="1:14" x14ac:dyDescent="0.25">
      <c r="A45" s="1">
        <v>0.9043002</v>
      </c>
      <c r="B45" s="1">
        <f t="shared" si="0"/>
        <v>115.63941176470588</v>
      </c>
      <c r="C45" s="1">
        <v>5.7360813999999998</v>
      </c>
      <c r="D45" s="1">
        <v>4134.9735000000001</v>
      </c>
      <c r="E45">
        <f t="shared" si="1"/>
        <v>0.24183951843947729</v>
      </c>
      <c r="G45" s="1">
        <v>1.139616</v>
      </c>
      <c r="H45" s="1">
        <f t="shared" si="2"/>
        <v>145.73094629156009</v>
      </c>
      <c r="I45" s="1">
        <v>5.7354134999999999</v>
      </c>
      <c r="J45" s="1">
        <v>4552.9237000000003</v>
      </c>
      <c r="K45">
        <f t="shared" si="3"/>
        <v>0.21963908597897214</v>
      </c>
    </row>
    <row r="46" spans="1:14" x14ac:dyDescent="0.25">
      <c r="A46" s="1">
        <v>1.0808751999999999</v>
      </c>
      <c r="B46" s="1">
        <f t="shared" si="0"/>
        <v>138.21933503836317</v>
      </c>
      <c r="C46" s="1">
        <v>5.7357421000000004</v>
      </c>
      <c r="D46" s="1">
        <v>3650.0329999999999</v>
      </c>
      <c r="E46">
        <f t="shared" si="1"/>
        <v>0.27397012574954804</v>
      </c>
      <c r="G46" s="1">
        <v>1.31267</v>
      </c>
      <c r="H46" s="1">
        <f t="shared" si="2"/>
        <v>167.86061381074168</v>
      </c>
      <c r="I46" s="1">
        <v>5.7350795000000003</v>
      </c>
      <c r="J46" s="1">
        <v>4205.5608000000002</v>
      </c>
      <c r="K46">
        <f t="shared" si="3"/>
        <v>0.23778041682336395</v>
      </c>
    </row>
    <row r="47" spans="1:14" x14ac:dyDescent="0.25">
      <c r="A47" s="1">
        <v>1.2493576</v>
      </c>
      <c r="B47" s="1">
        <f t="shared" si="0"/>
        <v>159.76439897698211</v>
      </c>
      <c r="C47" s="1">
        <v>5.7354101999999996</v>
      </c>
      <c r="D47" s="1">
        <v>3342.6880000000001</v>
      </c>
      <c r="E47">
        <f t="shared" si="1"/>
        <v>0.29916043615198307</v>
      </c>
      <c r="G47" s="1">
        <v>1.4880625999999999</v>
      </c>
      <c r="H47" s="1">
        <f t="shared" si="2"/>
        <v>190.28933503836313</v>
      </c>
      <c r="I47" s="1">
        <v>5.7347380000000001</v>
      </c>
      <c r="J47" s="1">
        <v>3773.5981000000002</v>
      </c>
      <c r="K47">
        <f t="shared" si="3"/>
        <v>0.26499907343073975</v>
      </c>
    </row>
    <row r="48" spans="1:14" x14ac:dyDescent="0.25">
      <c r="A48" s="1">
        <v>1.4235361</v>
      </c>
      <c r="B48" s="1">
        <f t="shared" si="0"/>
        <v>182.03786445012787</v>
      </c>
      <c r="C48" s="1">
        <v>5.7350773999999998</v>
      </c>
      <c r="D48" s="1">
        <v>3173.7255</v>
      </c>
      <c r="E48">
        <f t="shared" si="1"/>
        <v>0.31508711134595602</v>
      </c>
      <c r="G48" s="1">
        <v>1.6628442999999999</v>
      </c>
      <c r="H48" s="1">
        <f t="shared" si="2"/>
        <v>212.63993606138104</v>
      </c>
      <c r="I48" s="1">
        <v>5.7344030000000004</v>
      </c>
      <c r="J48" s="1">
        <v>3482.7134000000001</v>
      </c>
      <c r="K48">
        <f t="shared" si="3"/>
        <v>0.28713244104438795</v>
      </c>
    </row>
    <row r="49" spans="1:11" x14ac:dyDescent="0.25">
      <c r="A49" s="1">
        <v>1.6019881</v>
      </c>
      <c r="B49" s="1">
        <f t="shared" si="0"/>
        <v>204.85781329923273</v>
      </c>
      <c r="C49" s="1">
        <v>5.7347402000000001</v>
      </c>
      <c r="D49" s="1">
        <v>2967.7946000000002</v>
      </c>
      <c r="E49">
        <f t="shared" si="1"/>
        <v>0.33695054233200639</v>
      </c>
      <c r="G49" s="1">
        <v>1.8431379999999999</v>
      </c>
      <c r="H49" s="1">
        <f t="shared" si="2"/>
        <v>235.69539641943732</v>
      </c>
      <c r="I49" s="1">
        <v>5.7340743999999999</v>
      </c>
      <c r="J49" s="1">
        <v>3177.1507000000001</v>
      </c>
      <c r="K49">
        <f t="shared" si="3"/>
        <v>0.31474742447690629</v>
      </c>
    </row>
    <row r="50" spans="1:11" x14ac:dyDescent="0.25">
      <c r="A50" s="1">
        <v>1.7735536000000001</v>
      </c>
      <c r="B50" s="1">
        <f t="shared" si="0"/>
        <v>226.79713554987214</v>
      </c>
      <c r="C50" s="1">
        <v>5.7344061999999996</v>
      </c>
      <c r="D50" s="1">
        <v>2835.5106999999998</v>
      </c>
      <c r="E50">
        <f t="shared" si="1"/>
        <v>0.35267015567953952</v>
      </c>
      <c r="G50" s="1">
        <v>2.0025298</v>
      </c>
      <c r="H50" s="1">
        <f t="shared" si="2"/>
        <v>256.07797953964194</v>
      </c>
      <c r="I50" s="1">
        <v>5.7340723000000002</v>
      </c>
      <c r="J50" s="1">
        <v>2951.431</v>
      </c>
      <c r="K50">
        <f t="shared" si="3"/>
        <v>0.33881869506690143</v>
      </c>
    </row>
    <row r="51" spans="1:11" x14ac:dyDescent="0.25">
      <c r="A51" s="1">
        <v>1.9451997999999999</v>
      </c>
      <c r="B51" s="1">
        <f t="shared" si="0"/>
        <v>248.74677749360615</v>
      </c>
      <c r="C51" s="1">
        <v>5.7340701000000003</v>
      </c>
      <c r="D51" s="1">
        <v>2692.1781000000001</v>
      </c>
      <c r="E51">
        <f t="shared" si="1"/>
        <v>0.3714464507381588</v>
      </c>
      <c r="G51" s="1">
        <v>2.1894336000000001</v>
      </c>
      <c r="H51" s="1">
        <f t="shared" si="2"/>
        <v>279.97872122762146</v>
      </c>
      <c r="I51" s="1">
        <v>5.7337319000000004</v>
      </c>
      <c r="J51" s="1">
        <v>2772.8263000000002</v>
      </c>
      <c r="K51">
        <f t="shared" si="3"/>
        <v>0.36064285743394742</v>
      </c>
    </row>
    <row r="52" spans="1:11" x14ac:dyDescent="0.25">
      <c r="A52" s="1">
        <v>2.1162209999999999</v>
      </c>
      <c r="B52" s="1">
        <f t="shared" si="0"/>
        <v>270.61649616368283</v>
      </c>
      <c r="C52" s="1">
        <v>5.7340691000000001</v>
      </c>
      <c r="D52" s="1">
        <v>2510.1374999999998</v>
      </c>
      <c r="E52">
        <f t="shared" si="1"/>
        <v>0.39838455064712591</v>
      </c>
      <c r="G52" s="1">
        <v>2.3464535999999998</v>
      </c>
      <c r="H52" s="1">
        <f t="shared" si="2"/>
        <v>300.05800511508949</v>
      </c>
      <c r="I52" s="1">
        <v>5.7333968000000004</v>
      </c>
      <c r="J52" s="1">
        <v>2584.1071000000002</v>
      </c>
      <c r="K52">
        <f t="shared" si="3"/>
        <v>0.38698086468629722</v>
      </c>
    </row>
    <row r="53" spans="1:11" x14ac:dyDescent="0.25">
      <c r="A53" s="1">
        <v>2.2880981</v>
      </c>
      <c r="B53" s="1">
        <f t="shared" si="0"/>
        <v>292.59566496163683</v>
      </c>
      <c r="C53" s="1">
        <v>5.7337319000000004</v>
      </c>
      <c r="D53" s="1">
        <v>2410.4845999999998</v>
      </c>
      <c r="E53">
        <f t="shared" si="1"/>
        <v>0.41485434090721846</v>
      </c>
      <c r="G53" s="1">
        <v>2.5168089999999999</v>
      </c>
      <c r="H53" s="1">
        <f t="shared" si="2"/>
        <v>321.84258312020455</v>
      </c>
      <c r="I53" s="1">
        <v>5.7333936000000003</v>
      </c>
      <c r="J53" s="1">
        <v>2407.607</v>
      </c>
      <c r="K53">
        <f t="shared" si="3"/>
        <v>0.41535017965972021</v>
      </c>
    </row>
    <row r="54" spans="1:11" x14ac:dyDescent="0.25">
      <c r="A54" s="1">
        <v>2.4602778000000001</v>
      </c>
      <c r="B54" s="1">
        <f t="shared" si="0"/>
        <v>314.61352941176472</v>
      </c>
      <c r="C54" s="1">
        <v>5.7333968000000004</v>
      </c>
      <c r="D54" s="1">
        <v>2301.6619000000001</v>
      </c>
      <c r="E54">
        <f t="shared" si="1"/>
        <v>0.43446867674179251</v>
      </c>
      <c r="G54" s="1">
        <v>2.6990997999999999</v>
      </c>
      <c r="H54" s="1">
        <f t="shared" si="2"/>
        <v>345.15342710997442</v>
      </c>
      <c r="I54" s="1">
        <v>5.7330629000000002</v>
      </c>
      <c r="J54" s="1">
        <v>2297.3026</v>
      </c>
      <c r="K54">
        <f t="shared" si="3"/>
        <v>0.43529311288813238</v>
      </c>
    </row>
    <row r="55" spans="1:11" x14ac:dyDescent="0.25">
      <c r="A55" s="1">
        <v>2.6337549999999998</v>
      </c>
      <c r="B55" s="1">
        <f t="shared" si="0"/>
        <v>336.79731457800511</v>
      </c>
      <c r="C55" s="1">
        <v>5.7333679000000002</v>
      </c>
      <c r="D55" s="1">
        <v>2247.6426000000001</v>
      </c>
      <c r="E55">
        <f t="shared" si="1"/>
        <v>0.4449105921021429</v>
      </c>
      <c r="G55" s="1">
        <v>2.8634268999999999</v>
      </c>
      <c r="H55" s="1">
        <f t="shared" si="2"/>
        <v>366.16712276214832</v>
      </c>
      <c r="I55" s="1">
        <v>5.7330382000000002</v>
      </c>
      <c r="J55" s="1">
        <v>2165.8024</v>
      </c>
      <c r="K55">
        <f t="shared" si="3"/>
        <v>0.46172263914750489</v>
      </c>
    </row>
    <row r="56" spans="1:11" x14ac:dyDescent="0.25">
      <c r="A56" s="1">
        <v>2.8040117000000002</v>
      </c>
      <c r="B56" s="1">
        <f t="shared" si="0"/>
        <v>358.5692710997443</v>
      </c>
      <c r="C56" s="1">
        <v>5.7330661000000003</v>
      </c>
      <c r="D56" s="1">
        <v>2121.3822</v>
      </c>
      <c r="E56">
        <f t="shared" si="1"/>
        <v>0.47139077531620655</v>
      </c>
      <c r="G56" s="1">
        <v>3.0129730000000001</v>
      </c>
      <c r="H56" s="1">
        <f t="shared" si="2"/>
        <v>385.29066496163682</v>
      </c>
      <c r="I56" s="1">
        <v>5.7327310999999996</v>
      </c>
      <c r="J56" s="1">
        <v>2153.3150000000001</v>
      </c>
      <c r="K56">
        <f t="shared" si="3"/>
        <v>0.4644002387017227</v>
      </c>
    </row>
    <row r="57" spans="1:11" x14ac:dyDescent="0.25">
      <c r="A57" s="1">
        <v>2.9882935000000002</v>
      </c>
      <c r="B57" s="1">
        <f t="shared" si="0"/>
        <v>382.13471867007678</v>
      </c>
      <c r="C57" s="1">
        <v>5.7327246000000001</v>
      </c>
      <c r="D57" s="1">
        <v>2072.4308000000001</v>
      </c>
      <c r="E57">
        <f t="shared" si="1"/>
        <v>0.48252515837923271</v>
      </c>
      <c r="G57" s="1">
        <v>3.0184278999999998</v>
      </c>
      <c r="H57" s="1">
        <f t="shared" si="2"/>
        <v>385.98822250639381</v>
      </c>
      <c r="I57" s="1">
        <v>5.7327300000000001</v>
      </c>
      <c r="J57" s="1">
        <v>2175.7022000000002</v>
      </c>
      <c r="K57">
        <f t="shared" si="3"/>
        <v>0.45962172580420241</v>
      </c>
    </row>
    <row r="58" spans="1:11" x14ac:dyDescent="0.25">
      <c r="A58" s="1">
        <v>3.0149165999999998</v>
      </c>
      <c r="B58" s="1">
        <f t="shared" ref="B58:B121" si="6">A58*100/0.782</f>
        <v>385.53920716112526</v>
      </c>
      <c r="C58" s="1">
        <v>5.7327225000000004</v>
      </c>
      <c r="D58" s="1">
        <v>2061.7471</v>
      </c>
      <c r="E58">
        <f t="shared" ref="E58:E121" si="7">1000/D58</f>
        <v>0.4850255397473337</v>
      </c>
      <c r="G58" s="1">
        <v>2.9052498</v>
      </c>
      <c r="H58" s="1">
        <f t="shared" si="2"/>
        <v>371.51531969309463</v>
      </c>
      <c r="I58" s="1">
        <v>5.7330661000000003</v>
      </c>
      <c r="J58" s="1">
        <v>2244.2280999999998</v>
      </c>
      <c r="K58">
        <f t="shared" si="3"/>
        <v>0.44558750512035744</v>
      </c>
    </row>
    <row r="59" spans="1:11" x14ac:dyDescent="0.25">
      <c r="A59" s="1">
        <v>3.0073677000000001</v>
      </c>
      <c r="B59" s="1">
        <f t="shared" si="6"/>
        <v>384.57387468030691</v>
      </c>
      <c r="C59" s="1">
        <v>5.7330639999999997</v>
      </c>
      <c r="D59" s="1">
        <v>2120.1581999999999</v>
      </c>
      <c r="E59">
        <f t="shared" si="7"/>
        <v>0.47166291647481778</v>
      </c>
      <c r="G59" s="1">
        <v>2.7338293</v>
      </c>
      <c r="H59" s="1">
        <f t="shared" si="2"/>
        <v>349.5945396419437</v>
      </c>
      <c r="I59" s="1">
        <v>5.7330649999999999</v>
      </c>
      <c r="J59" s="1">
        <v>2319.1316000000002</v>
      </c>
      <c r="K59">
        <f t="shared" si="3"/>
        <v>0.43119588383858853</v>
      </c>
    </row>
    <row r="60" spans="1:11" x14ac:dyDescent="0.25">
      <c r="A60" s="1">
        <v>2.8122199000000001</v>
      </c>
      <c r="B60" s="1">
        <f t="shared" si="6"/>
        <v>359.61891304347824</v>
      </c>
      <c r="C60" s="1">
        <v>5.7330597000000001</v>
      </c>
      <c r="D60" s="1">
        <v>2171.3751000000002</v>
      </c>
      <c r="E60">
        <f t="shared" si="7"/>
        <v>0.46053765652926565</v>
      </c>
      <c r="G60" s="1">
        <v>2.5633900000000001</v>
      </c>
      <c r="H60" s="1">
        <f t="shared" si="2"/>
        <v>327.79923273657289</v>
      </c>
      <c r="I60" s="1">
        <v>5.7333958000000003</v>
      </c>
      <c r="J60" s="1">
        <v>2395.3987000000002</v>
      </c>
      <c r="K60">
        <f t="shared" si="3"/>
        <v>0.41746703795071771</v>
      </c>
    </row>
    <row r="61" spans="1:11" x14ac:dyDescent="0.25">
      <c r="A61" s="1">
        <v>2.6389317999999999</v>
      </c>
      <c r="B61" s="1">
        <f t="shared" si="6"/>
        <v>337.45930946291554</v>
      </c>
      <c r="C61" s="1">
        <v>5.7330703999999999</v>
      </c>
      <c r="D61" s="1">
        <v>2236.0785000000001</v>
      </c>
      <c r="E61">
        <f t="shared" si="7"/>
        <v>0.44721149100981916</v>
      </c>
      <c r="G61" s="1">
        <v>2.3799329</v>
      </c>
      <c r="H61" s="1">
        <f t="shared" si="2"/>
        <v>304.33924552429664</v>
      </c>
      <c r="I61" s="1">
        <v>5.7333958000000003</v>
      </c>
      <c r="J61" s="1">
        <v>2510.8247000000001</v>
      </c>
      <c r="K61">
        <f t="shared" si="3"/>
        <v>0.39827551481391749</v>
      </c>
    </row>
    <row r="62" spans="1:11" x14ac:dyDescent="0.25">
      <c r="A62" s="1">
        <v>2.4654267999999999</v>
      </c>
      <c r="B62" s="1">
        <f t="shared" si="6"/>
        <v>315.27196930946292</v>
      </c>
      <c r="C62" s="1">
        <v>5.7333968000000004</v>
      </c>
      <c r="D62" s="1">
        <v>2307.0844000000002</v>
      </c>
      <c r="E62">
        <f t="shared" si="7"/>
        <v>0.4334475149673761</v>
      </c>
      <c r="G62" s="1">
        <v>2.2106900999999999</v>
      </c>
      <c r="H62" s="1">
        <f t="shared" si="2"/>
        <v>282.69694373401535</v>
      </c>
      <c r="I62" s="1">
        <v>5.7334870000000002</v>
      </c>
      <c r="J62" s="1">
        <v>2683.3090999999999</v>
      </c>
      <c r="K62">
        <f t="shared" si="3"/>
        <v>0.37267417309470607</v>
      </c>
    </row>
    <row r="63" spans="1:11" x14ac:dyDescent="0.25">
      <c r="A63" s="1">
        <v>2.2944143000000001</v>
      </c>
      <c r="B63" s="1">
        <f t="shared" si="6"/>
        <v>293.40336317135552</v>
      </c>
      <c r="C63" s="1">
        <v>5.7334000999999999</v>
      </c>
      <c r="D63" s="1">
        <v>2383.8346000000001</v>
      </c>
      <c r="E63">
        <f t="shared" si="7"/>
        <v>0.41949219127870696</v>
      </c>
      <c r="G63" s="1">
        <v>2.0358653000000002</v>
      </c>
      <c r="H63" s="1">
        <f t="shared" si="2"/>
        <v>260.34083120204605</v>
      </c>
      <c r="I63" s="1">
        <v>5.7337394000000002</v>
      </c>
      <c r="J63" s="1">
        <v>2837.8407000000002</v>
      </c>
      <c r="K63">
        <f t="shared" si="3"/>
        <v>0.35238059697995028</v>
      </c>
    </row>
    <row r="64" spans="1:11" x14ac:dyDescent="0.25">
      <c r="A64" s="1">
        <v>2.1226424000000002</v>
      </c>
      <c r="B64" s="1">
        <f t="shared" si="6"/>
        <v>271.43764705882353</v>
      </c>
      <c r="C64" s="1">
        <v>5.7337340000000001</v>
      </c>
      <c r="D64" s="1">
        <v>2523.9137000000001</v>
      </c>
      <c r="E64">
        <f t="shared" si="7"/>
        <v>0.3962100605896311</v>
      </c>
      <c r="G64" s="1">
        <v>1.8557467000000001</v>
      </c>
      <c r="H64" s="1">
        <f t="shared" si="2"/>
        <v>237.30776214833759</v>
      </c>
      <c r="I64" s="1">
        <v>5.7340454000000003</v>
      </c>
      <c r="J64" s="1">
        <v>2971.7136999999998</v>
      </c>
      <c r="K64">
        <f t="shared" si="3"/>
        <v>0.33650617150636014</v>
      </c>
    </row>
    <row r="65" spans="1:11" x14ac:dyDescent="0.25">
      <c r="A65" s="1">
        <v>1.9548167999999999</v>
      </c>
      <c r="B65" s="1">
        <f t="shared" si="6"/>
        <v>249.97657289002555</v>
      </c>
      <c r="C65" s="1">
        <v>5.7337340000000001</v>
      </c>
      <c r="D65" s="1">
        <v>2638.3842</v>
      </c>
      <c r="E65">
        <f t="shared" si="7"/>
        <v>0.37901985616802891</v>
      </c>
      <c r="G65" s="1">
        <v>1.6824361999999999</v>
      </c>
      <c r="H65" s="1">
        <f t="shared" si="2"/>
        <v>215.14529411764704</v>
      </c>
      <c r="I65" s="1">
        <v>5.7340691000000001</v>
      </c>
      <c r="J65" s="1">
        <v>3161.7534000000001</v>
      </c>
      <c r="K65">
        <f t="shared" si="3"/>
        <v>0.31628020072659685</v>
      </c>
    </row>
    <row r="66" spans="1:11" x14ac:dyDescent="0.25">
      <c r="A66" s="1">
        <v>1.7854623999999999</v>
      </c>
      <c r="B66" s="1">
        <f t="shared" si="6"/>
        <v>228.31999999999996</v>
      </c>
      <c r="C66" s="1">
        <v>5.7340723000000002</v>
      </c>
      <c r="D66" s="1">
        <v>2803.2235999999998</v>
      </c>
      <c r="E66">
        <f t="shared" si="7"/>
        <v>0.35673215650724405</v>
      </c>
      <c r="G66" s="1">
        <v>1.5154331000000001</v>
      </c>
      <c r="H66" s="1">
        <f t="shared" ref="H66:H129" si="8">G66*100/0.782</f>
        <v>193.78939897698211</v>
      </c>
      <c r="I66" s="1">
        <v>5.7344052000000003</v>
      </c>
      <c r="J66" s="1">
        <v>3438.7224999999999</v>
      </c>
      <c r="K66">
        <f t="shared" ref="K66:K129" si="9">1000/J66</f>
        <v>0.29080566983814482</v>
      </c>
    </row>
    <row r="67" spans="1:11" x14ac:dyDescent="0.25">
      <c r="A67" s="1">
        <v>1.6001164000000001</v>
      </c>
      <c r="B67" s="1">
        <f t="shared" si="6"/>
        <v>204.61846547314576</v>
      </c>
      <c r="C67" s="1">
        <v>5.7343847999999999</v>
      </c>
      <c r="D67" s="1">
        <v>3005.5362</v>
      </c>
      <c r="E67">
        <f t="shared" si="7"/>
        <v>0.33271933307607476</v>
      </c>
      <c r="G67" s="1">
        <v>1.3479083000000001</v>
      </c>
      <c r="H67" s="1">
        <f t="shared" si="8"/>
        <v>172.36679028132991</v>
      </c>
      <c r="I67" s="1">
        <v>5.7344040999999999</v>
      </c>
      <c r="J67" s="1">
        <v>3779.7076999999999</v>
      </c>
      <c r="K67">
        <f t="shared" si="9"/>
        <v>0.26457072328635362</v>
      </c>
    </row>
    <row r="68" spans="1:11" x14ac:dyDescent="0.25">
      <c r="A68" s="1">
        <v>1.435319</v>
      </c>
      <c r="B68" s="1">
        <f t="shared" si="6"/>
        <v>183.54462915601025</v>
      </c>
      <c r="C68" s="1">
        <v>5.7344084000000004</v>
      </c>
      <c r="D68" s="1">
        <v>3238.9760999999999</v>
      </c>
      <c r="E68">
        <f t="shared" si="7"/>
        <v>0.30873954272154092</v>
      </c>
      <c r="G68" s="1">
        <v>1.173875</v>
      </c>
      <c r="H68" s="1">
        <f t="shared" si="8"/>
        <v>150.11189258312021</v>
      </c>
      <c r="I68" s="1">
        <v>5.7347380000000001</v>
      </c>
      <c r="J68" s="1">
        <v>4289.9237999999996</v>
      </c>
      <c r="K68">
        <f t="shared" si="9"/>
        <v>0.23310437355553965</v>
      </c>
    </row>
    <row r="69" spans="1:11" x14ac:dyDescent="0.25">
      <c r="A69" s="1">
        <v>1.2667773</v>
      </c>
      <c r="B69" s="1">
        <f t="shared" si="6"/>
        <v>161.99198209718668</v>
      </c>
      <c r="C69" s="1">
        <v>5.7347412999999996</v>
      </c>
      <c r="D69" s="1">
        <v>3574.9256</v>
      </c>
      <c r="E69">
        <f t="shared" si="7"/>
        <v>0.27972610115298624</v>
      </c>
      <c r="G69" s="1">
        <v>1.0017993000000001</v>
      </c>
      <c r="H69" s="1">
        <f t="shared" si="8"/>
        <v>128.10732736572891</v>
      </c>
      <c r="I69" s="1">
        <v>5.7350795000000003</v>
      </c>
      <c r="J69" s="1">
        <v>5024.2061999999996</v>
      </c>
      <c r="K69">
        <f t="shared" si="9"/>
        <v>0.19903641693686858</v>
      </c>
    </row>
    <row r="70" spans="1:11" x14ac:dyDescent="0.25">
      <c r="A70" s="1">
        <v>1.0972541</v>
      </c>
      <c r="B70" s="1">
        <f t="shared" si="6"/>
        <v>140.31382352941176</v>
      </c>
      <c r="C70" s="1">
        <v>5.7350731000000001</v>
      </c>
      <c r="D70" s="1">
        <v>4038.9819000000002</v>
      </c>
      <c r="E70">
        <f t="shared" si="7"/>
        <v>0.24758714566163317</v>
      </c>
      <c r="G70" s="1">
        <v>0.83703850000000002</v>
      </c>
      <c r="H70" s="1">
        <f t="shared" si="8"/>
        <v>107.03817135549872</v>
      </c>
      <c r="I70" s="1">
        <v>5.7354348999999996</v>
      </c>
      <c r="J70" s="1">
        <v>6186.5214999999998</v>
      </c>
      <c r="K70">
        <f t="shared" si="9"/>
        <v>0.16164172386695819</v>
      </c>
    </row>
    <row r="71" spans="1:11" x14ac:dyDescent="0.25">
      <c r="A71" s="1">
        <v>0.92651099999999997</v>
      </c>
      <c r="B71" s="1">
        <f t="shared" si="6"/>
        <v>118.47966751918158</v>
      </c>
      <c r="C71" s="1">
        <v>5.7354092000000003</v>
      </c>
      <c r="D71" s="1">
        <v>4625.9913999999999</v>
      </c>
      <c r="E71">
        <f t="shared" si="7"/>
        <v>0.21616987874210056</v>
      </c>
      <c r="G71" s="1">
        <v>0.64895139999999996</v>
      </c>
      <c r="H71" s="1">
        <f t="shared" si="8"/>
        <v>82.986112531969297</v>
      </c>
      <c r="I71" s="1">
        <v>5.7360845999999999</v>
      </c>
      <c r="J71" s="1">
        <v>7800.2763999999997</v>
      </c>
      <c r="K71">
        <f t="shared" si="9"/>
        <v>0.12820058530233622</v>
      </c>
    </row>
    <row r="72" spans="1:11" x14ac:dyDescent="0.25">
      <c r="A72" s="1">
        <v>0.74560970000000004</v>
      </c>
      <c r="B72" s="1">
        <f t="shared" si="6"/>
        <v>95.346508951406648</v>
      </c>
      <c r="C72" s="1">
        <v>5.7357452999999996</v>
      </c>
      <c r="D72" s="1">
        <v>5522.9443000000001</v>
      </c>
      <c r="E72">
        <f t="shared" si="7"/>
        <v>0.18106284359956337</v>
      </c>
      <c r="G72" s="1">
        <v>0.4805567</v>
      </c>
      <c r="H72" s="1">
        <f t="shared" si="8"/>
        <v>61.452263427109969</v>
      </c>
      <c r="I72" s="1">
        <v>5.7365183999999996</v>
      </c>
      <c r="J72" s="1">
        <v>10566.627</v>
      </c>
      <c r="K72">
        <f t="shared" si="9"/>
        <v>9.4637579238862124E-2</v>
      </c>
    </row>
    <row r="73" spans="1:11" x14ac:dyDescent="0.25">
      <c r="A73" s="1">
        <v>0.56962199999999996</v>
      </c>
      <c r="B73" s="1">
        <f t="shared" si="6"/>
        <v>72.841687979539628</v>
      </c>
      <c r="C73" s="1">
        <v>5.7364153</v>
      </c>
      <c r="D73" s="1">
        <v>7355.6653999999999</v>
      </c>
      <c r="E73">
        <f t="shared" si="7"/>
        <v>0.13594963142287575</v>
      </c>
      <c r="G73" s="1">
        <v>0.31545440000000002</v>
      </c>
      <c r="H73" s="1">
        <f t="shared" si="8"/>
        <v>40.339437340153452</v>
      </c>
      <c r="I73" s="1">
        <v>5.7375181</v>
      </c>
      <c r="J73" s="1">
        <v>23723.535</v>
      </c>
      <c r="K73">
        <f t="shared" si="9"/>
        <v>4.2152234057867007E-2</v>
      </c>
    </row>
    <row r="74" spans="1:11" x14ac:dyDescent="0.25">
      <c r="A74" s="1">
        <v>0.4034084</v>
      </c>
      <c r="B74" s="1">
        <f t="shared" si="6"/>
        <v>51.586751918158569</v>
      </c>
      <c r="C74" s="1">
        <v>5.7370885999999999</v>
      </c>
      <c r="D74" s="1">
        <v>10877.762000000001</v>
      </c>
      <c r="E74">
        <f t="shared" si="7"/>
        <v>9.1930674710478125E-2</v>
      </c>
      <c r="G74" s="1">
        <v>0.12046900000000001</v>
      </c>
      <c r="H74" s="1">
        <f t="shared" si="8"/>
        <v>15.405242966751919</v>
      </c>
      <c r="I74" s="1">
        <v>5.7404164</v>
      </c>
      <c r="J74" s="1">
        <v>43449.985000000001</v>
      </c>
      <c r="K74">
        <f t="shared" si="9"/>
        <v>2.3014967669148793E-2</v>
      </c>
    </row>
    <row r="75" spans="1:11" x14ac:dyDescent="0.25">
      <c r="A75" s="1">
        <v>0.2275402</v>
      </c>
      <c r="B75" s="1">
        <f t="shared" si="6"/>
        <v>29.097212276214833</v>
      </c>
      <c r="C75" s="1">
        <v>5.7385897999999997</v>
      </c>
      <c r="D75" s="1">
        <v>27090.154999999999</v>
      </c>
      <c r="E75">
        <f t="shared" si="7"/>
        <v>3.6913779193954409E-2</v>
      </c>
      <c r="G75" s="2">
        <v>2.1401099999999999E-2</v>
      </c>
      <c r="H75" s="2">
        <f t="shared" si="8"/>
        <v>2.7367135549872121</v>
      </c>
      <c r="I75" s="2">
        <v>5.7411111000000004</v>
      </c>
      <c r="J75" s="2">
        <v>25702.473999999998</v>
      </c>
      <c r="K75" s="3">
        <f t="shared" si="9"/>
        <v>3.8906760493172758E-2</v>
      </c>
    </row>
    <row r="76" spans="1:11" x14ac:dyDescent="0.25">
      <c r="A76" s="1">
        <v>4.3052399999999998E-2</v>
      </c>
      <c r="B76" s="1">
        <f t="shared" si="6"/>
        <v>5.5054219948849097</v>
      </c>
      <c r="C76" s="1">
        <v>5.7419067999999998</v>
      </c>
      <c r="D76" s="1">
        <v>35634.139000000003</v>
      </c>
      <c r="E76">
        <f t="shared" si="7"/>
        <v>2.8062976349730238E-2</v>
      </c>
      <c r="G76" s="1">
        <v>0.15898670000000001</v>
      </c>
      <c r="H76" s="1">
        <f t="shared" si="8"/>
        <v>20.330780051150896</v>
      </c>
      <c r="I76" s="1">
        <v>5.7389441999999997</v>
      </c>
      <c r="J76" s="1">
        <v>14732.449000000001</v>
      </c>
      <c r="K76">
        <f t="shared" si="9"/>
        <v>6.7877377345748821E-2</v>
      </c>
    </row>
    <row r="77" spans="1:11" x14ac:dyDescent="0.25">
      <c r="A77" s="2">
        <v>2.3017200000000002E-2</v>
      </c>
      <c r="B77" s="2">
        <f t="shared" si="6"/>
        <v>2.9433759590792836</v>
      </c>
      <c r="C77" s="2">
        <v>5.7410401999999996</v>
      </c>
      <c r="D77" s="2">
        <v>19028.003000000001</v>
      </c>
      <c r="E77" s="3">
        <f t="shared" si="7"/>
        <v>5.2554122468868647E-2</v>
      </c>
      <c r="G77" s="1">
        <v>0.33618550000000003</v>
      </c>
      <c r="H77" s="1">
        <f t="shared" si="8"/>
        <v>42.990473145780051</v>
      </c>
      <c r="I77" s="1">
        <v>5.7377662000000003</v>
      </c>
      <c r="J77" s="1">
        <v>10568.654</v>
      </c>
      <c r="K77">
        <f t="shared" si="9"/>
        <v>9.4619428358615962E-2</v>
      </c>
    </row>
    <row r="78" spans="1:11" x14ac:dyDescent="0.25">
      <c r="A78" s="1">
        <v>0.19194530000000001</v>
      </c>
      <c r="B78" s="1">
        <f t="shared" si="6"/>
        <v>24.545434782608694</v>
      </c>
      <c r="C78" s="1">
        <v>5.7389935999999997</v>
      </c>
      <c r="D78" s="1">
        <v>10366.258</v>
      </c>
      <c r="E78">
        <f t="shared" si="7"/>
        <v>9.646682534816324E-2</v>
      </c>
      <c r="G78" s="1">
        <v>0.51515820000000001</v>
      </c>
      <c r="H78" s="1">
        <f t="shared" si="8"/>
        <v>65.877007672634264</v>
      </c>
      <c r="I78" s="1">
        <v>5.7370918</v>
      </c>
      <c r="J78" s="1">
        <v>7744.5065999999997</v>
      </c>
      <c r="K78">
        <f t="shared" si="9"/>
        <v>0.12912378433507954</v>
      </c>
    </row>
    <row r="79" spans="1:11" x14ac:dyDescent="0.25">
      <c r="A79" s="1">
        <v>0.37105110000000002</v>
      </c>
      <c r="B79" s="1">
        <f t="shared" si="6"/>
        <v>47.448989769820976</v>
      </c>
      <c r="C79" s="1">
        <v>5.7377929999999999</v>
      </c>
      <c r="D79" s="1">
        <v>7632.2586000000001</v>
      </c>
      <c r="E79">
        <f t="shared" si="7"/>
        <v>0.13102281413787525</v>
      </c>
      <c r="G79" s="1">
        <v>0.70598380000000005</v>
      </c>
      <c r="H79" s="1">
        <f t="shared" si="8"/>
        <v>90.27925831202046</v>
      </c>
      <c r="I79" s="1">
        <v>5.7364217999999996</v>
      </c>
      <c r="J79" s="1">
        <v>6613.9098000000004</v>
      </c>
      <c r="K79">
        <f t="shared" si="9"/>
        <v>0.15119649802299995</v>
      </c>
    </row>
    <row r="80" spans="1:11" x14ac:dyDescent="0.25">
      <c r="A80" s="1">
        <v>0.56404889999999996</v>
      </c>
      <c r="B80" s="1">
        <f t="shared" si="6"/>
        <v>72.129015345268527</v>
      </c>
      <c r="C80" s="1">
        <v>5.7370918</v>
      </c>
      <c r="D80" s="1">
        <v>6518.8522999999996</v>
      </c>
      <c r="E80">
        <f t="shared" si="7"/>
        <v>0.15340123598137054</v>
      </c>
      <c r="G80" s="1">
        <v>0.88082450000000001</v>
      </c>
      <c r="H80" s="1">
        <f t="shared" si="8"/>
        <v>112.63740409207161</v>
      </c>
      <c r="I80" s="1">
        <v>5.7357484999999997</v>
      </c>
      <c r="J80" s="1">
        <v>5568.7389999999996</v>
      </c>
      <c r="K80">
        <f t="shared" si="9"/>
        <v>0.17957386762065883</v>
      </c>
    </row>
    <row r="81" spans="1:11" x14ac:dyDescent="0.25">
      <c r="A81" s="1">
        <v>0.73921939999999997</v>
      </c>
      <c r="B81" s="1">
        <f t="shared" si="6"/>
        <v>94.529335038363158</v>
      </c>
      <c r="C81" s="1">
        <v>5.7364174999999999</v>
      </c>
      <c r="D81" s="1">
        <v>5350.4490999999998</v>
      </c>
      <c r="E81">
        <f t="shared" si="7"/>
        <v>0.18690019871416028</v>
      </c>
      <c r="G81" s="1">
        <v>1.0514173</v>
      </c>
      <c r="H81" s="1">
        <f t="shared" si="8"/>
        <v>134.45234015345267</v>
      </c>
      <c r="I81" s="1">
        <v>5.7354101999999996</v>
      </c>
      <c r="J81" s="1">
        <v>4831.4178000000002</v>
      </c>
      <c r="K81">
        <f t="shared" si="9"/>
        <v>0.20697858090434654</v>
      </c>
    </row>
    <row r="82" spans="1:11" x14ac:dyDescent="0.25">
      <c r="A82" s="1">
        <v>0.91453470000000003</v>
      </c>
      <c r="B82" s="1">
        <f t="shared" si="6"/>
        <v>116.94817135549873</v>
      </c>
      <c r="C82" s="1">
        <v>5.7360233999999997</v>
      </c>
      <c r="D82" s="1">
        <v>4752.3158999999996</v>
      </c>
      <c r="E82">
        <f t="shared" si="7"/>
        <v>0.21042372204255194</v>
      </c>
      <c r="G82" s="1">
        <v>1.2205204000000001</v>
      </c>
      <c r="H82" s="1">
        <f t="shared" si="8"/>
        <v>156.07677749360613</v>
      </c>
      <c r="I82" s="1">
        <v>5.7350763000000002</v>
      </c>
      <c r="J82" s="1">
        <v>4418.2348000000002</v>
      </c>
      <c r="K82">
        <f t="shared" si="9"/>
        <v>0.22633473440569524</v>
      </c>
    </row>
    <row r="83" spans="1:11" x14ac:dyDescent="0.25">
      <c r="A83" s="1">
        <v>1.0877422000000001</v>
      </c>
      <c r="B83" s="1">
        <f t="shared" si="6"/>
        <v>139.09746803069055</v>
      </c>
      <c r="C83" s="1">
        <v>5.7354317000000004</v>
      </c>
      <c r="D83" s="1">
        <v>4136.5088999999998</v>
      </c>
      <c r="E83">
        <f t="shared" si="7"/>
        <v>0.24174975182574854</v>
      </c>
      <c r="G83" s="1">
        <v>1.4003760999999999</v>
      </c>
      <c r="H83" s="1">
        <f t="shared" si="8"/>
        <v>179.07622762148338</v>
      </c>
      <c r="I83" s="1">
        <v>5.7347402000000001</v>
      </c>
      <c r="J83" s="1">
        <v>4078.1623</v>
      </c>
      <c r="K83">
        <f t="shared" si="9"/>
        <v>0.24520848520423036</v>
      </c>
    </row>
    <row r="84" spans="1:11" x14ac:dyDescent="0.25">
      <c r="A84" s="1">
        <v>1.2600112000000001</v>
      </c>
      <c r="B84" s="1">
        <f t="shared" si="6"/>
        <v>161.12675191815859</v>
      </c>
      <c r="C84" s="1">
        <v>5.7350783999999999</v>
      </c>
      <c r="D84" s="1">
        <v>3779.1493999999998</v>
      </c>
      <c r="E84">
        <f t="shared" si="7"/>
        <v>0.26460980875749451</v>
      </c>
      <c r="G84" s="1">
        <v>1.5722582000000001</v>
      </c>
      <c r="H84" s="1">
        <f t="shared" si="8"/>
        <v>201.05603580562658</v>
      </c>
      <c r="I84" s="1">
        <v>5.7345845000000004</v>
      </c>
      <c r="J84" s="1">
        <v>3694.2602000000002</v>
      </c>
      <c r="K84">
        <f t="shared" si="9"/>
        <v>0.27069019123233384</v>
      </c>
    </row>
    <row r="85" spans="1:11" x14ac:dyDescent="0.25">
      <c r="A85" s="1">
        <v>1.4309088999999999</v>
      </c>
      <c r="B85" s="1">
        <f t="shared" si="6"/>
        <v>182.98067774936061</v>
      </c>
      <c r="C85" s="1">
        <v>5.7347874000000001</v>
      </c>
      <c r="D85" s="1">
        <v>3460.3368</v>
      </c>
      <c r="E85">
        <f t="shared" si="7"/>
        <v>0.28898921053002702</v>
      </c>
      <c r="G85" s="1">
        <v>1.7443115</v>
      </c>
      <c r="H85" s="1">
        <f t="shared" si="8"/>
        <v>223.05773657289001</v>
      </c>
      <c r="I85" s="1">
        <v>5.7344061999999996</v>
      </c>
      <c r="J85" s="1">
        <v>3365.8591999999999</v>
      </c>
      <c r="K85">
        <f t="shared" si="9"/>
        <v>0.29710096013523085</v>
      </c>
    </row>
    <row r="86" spans="1:11" x14ac:dyDescent="0.25">
      <c r="A86" s="1">
        <v>1.6071820999999999</v>
      </c>
      <c r="B86" s="1">
        <f t="shared" si="6"/>
        <v>205.52200767263426</v>
      </c>
      <c r="C86" s="1">
        <v>5.7347380000000001</v>
      </c>
      <c r="D86" s="1">
        <v>3177.0540999999998</v>
      </c>
      <c r="E86">
        <f t="shared" si="7"/>
        <v>0.31475699453780154</v>
      </c>
      <c r="G86" s="1">
        <v>1.9129972</v>
      </c>
      <c r="H86" s="1">
        <f t="shared" si="8"/>
        <v>244.62879795396421</v>
      </c>
      <c r="I86" s="1">
        <v>5.7340743999999999</v>
      </c>
      <c r="J86" s="1">
        <v>3092.2615000000001</v>
      </c>
      <c r="K86">
        <f t="shared" si="9"/>
        <v>0.32338791528465494</v>
      </c>
    </row>
    <row r="87" spans="1:11" x14ac:dyDescent="0.25">
      <c r="A87" s="1">
        <v>1.7775245</v>
      </c>
      <c r="B87" s="1">
        <f t="shared" si="6"/>
        <v>227.30492327365727</v>
      </c>
      <c r="C87" s="1">
        <v>5.7344093999999997</v>
      </c>
      <c r="D87" s="1">
        <v>2975.7402000000002</v>
      </c>
      <c r="E87">
        <f t="shared" si="7"/>
        <v>0.33605084207283953</v>
      </c>
      <c r="G87" s="1">
        <v>2.0864042999999999</v>
      </c>
      <c r="H87" s="1">
        <f t="shared" si="8"/>
        <v>266.80361892583119</v>
      </c>
      <c r="I87" s="1">
        <v>5.7337319000000004</v>
      </c>
      <c r="J87" s="1">
        <v>2898.3775999999998</v>
      </c>
      <c r="K87">
        <f t="shared" si="9"/>
        <v>0.34502060739083829</v>
      </c>
    </row>
    <row r="88" spans="1:11" x14ac:dyDescent="0.25">
      <c r="A88" s="1">
        <v>1.9469274999999999</v>
      </c>
      <c r="B88" s="1">
        <f t="shared" si="6"/>
        <v>248.96771099744242</v>
      </c>
      <c r="C88" s="1">
        <v>5.7340733000000004</v>
      </c>
      <c r="D88" s="1">
        <v>2777.8942999999999</v>
      </c>
      <c r="E88">
        <f t="shared" si="7"/>
        <v>0.35998489935344191</v>
      </c>
      <c r="G88" s="1">
        <v>2.2563561999999999</v>
      </c>
      <c r="H88" s="1">
        <f t="shared" si="8"/>
        <v>288.53659846547311</v>
      </c>
      <c r="I88" s="1">
        <v>5.7337319000000004</v>
      </c>
      <c r="J88" s="1">
        <v>2675.6104</v>
      </c>
      <c r="K88">
        <f t="shared" si="9"/>
        <v>0.37374649164168294</v>
      </c>
    </row>
    <row r="89" spans="1:11" x14ac:dyDescent="0.25">
      <c r="A89" s="1">
        <v>2.1286128</v>
      </c>
      <c r="B89" s="1">
        <f t="shared" si="6"/>
        <v>272.20112531969306</v>
      </c>
      <c r="C89" s="1">
        <v>5.7337340000000001</v>
      </c>
      <c r="D89" s="1">
        <v>2568.3231999999998</v>
      </c>
      <c r="E89">
        <f t="shared" si="7"/>
        <v>0.38935909623835507</v>
      </c>
      <c r="G89" s="1">
        <v>2.4384450000000002</v>
      </c>
      <c r="H89" s="1">
        <f t="shared" si="8"/>
        <v>311.82161125319692</v>
      </c>
      <c r="I89" s="1">
        <v>5.7333978999999999</v>
      </c>
      <c r="J89" s="1">
        <v>2552.9151999999999</v>
      </c>
      <c r="K89">
        <f t="shared" si="9"/>
        <v>0.39170905480918444</v>
      </c>
    </row>
    <row r="90" spans="1:11" x14ac:dyDescent="0.25">
      <c r="A90" s="1">
        <v>2.2900535999999998</v>
      </c>
      <c r="B90" s="1">
        <f t="shared" si="6"/>
        <v>292.84572890025572</v>
      </c>
      <c r="C90" s="1">
        <v>5.7337350999999996</v>
      </c>
      <c r="D90" s="1">
        <v>2418.0007000000001</v>
      </c>
      <c r="E90">
        <f t="shared" si="7"/>
        <v>0.41356480996883083</v>
      </c>
      <c r="G90" s="1">
        <v>2.6043419999999999</v>
      </c>
      <c r="H90" s="1">
        <f t="shared" si="8"/>
        <v>333.03606138107415</v>
      </c>
      <c r="I90" s="1">
        <v>5.7330607000000002</v>
      </c>
      <c r="J90" s="1">
        <v>2411.1181000000001</v>
      </c>
      <c r="K90">
        <f t="shared" si="9"/>
        <v>0.41474534159069187</v>
      </c>
    </row>
    <row r="91" spans="1:11" x14ac:dyDescent="0.25">
      <c r="A91" s="1">
        <v>2.4766588999999999</v>
      </c>
      <c r="B91" s="1">
        <f t="shared" si="6"/>
        <v>316.70829923273652</v>
      </c>
      <c r="C91" s="1">
        <v>5.7333946999999998</v>
      </c>
      <c r="D91" s="1">
        <v>2352.7179000000001</v>
      </c>
      <c r="E91">
        <f t="shared" si="7"/>
        <v>0.42504033313981243</v>
      </c>
      <c r="G91" s="1">
        <v>2.7767442999999998</v>
      </c>
      <c r="H91" s="1">
        <f t="shared" si="8"/>
        <v>355.08239130434777</v>
      </c>
      <c r="I91" s="1">
        <v>5.7330585999999997</v>
      </c>
      <c r="J91" s="1">
        <v>2238.6984000000002</v>
      </c>
      <c r="K91">
        <f t="shared" si="9"/>
        <v>0.44668812913789546</v>
      </c>
    </row>
    <row r="92" spans="1:11" x14ac:dyDescent="0.25">
      <c r="A92" s="1">
        <v>2.6366521000000001</v>
      </c>
      <c r="B92" s="1">
        <f t="shared" si="6"/>
        <v>337.16778772378518</v>
      </c>
      <c r="C92" s="1">
        <v>5.7330629000000002</v>
      </c>
      <c r="D92" s="1">
        <v>2235.5093999999999</v>
      </c>
      <c r="E92">
        <f t="shared" si="7"/>
        <v>0.44732533891380644</v>
      </c>
      <c r="G92" s="1">
        <v>2.9561704</v>
      </c>
      <c r="H92" s="1">
        <f t="shared" si="8"/>
        <v>378.02690537084396</v>
      </c>
      <c r="I92" s="1">
        <v>5.7327288999999997</v>
      </c>
      <c r="J92" s="1">
        <v>2178.7087000000001</v>
      </c>
      <c r="K92">
        <f t="shared" si="9"/>
        <v>0.45898747271721085</v>
      </c>
    </row>
    <row r="93" spans="1:11" x14ac:dyDescent="0.25">
      <c r="A93" s="1">
        <v>2.8100540000000001</v>
      </c>
      <c r="B93" s="1">
        <f t="shared" si="6"/>
        <v>359.34194373401533</v>
      </c>
      <c r="C93" s="1">
        <v>5.7330629000000002</v>
      </c>
      <c r="D93" s="1">
        <v>2153.6799999999998</v>
      </c>
      <c r="E93">
        <f t="shared" si="7"/>
        <v>0.46432153337543186</v>
      </c>
      <c r="G93" s="1">
        <v>3.0133638</v>
      </c>
      <c r="H93" s="1">
        <f t="shared" si="8"/>
        <v>385.34063938618925</v>
      </c>
      <c r="I93" s="1">
        <v>5.7327268</v>
      </c>
      <c r="J93" s="1">
        <v>2162.9463000000001</v>
      </c>
      <c r="K93">
        <f t="shared" si="9"/>
        <v>0.46233232882388248</v>
      </c>
    </row>
    <row r="94" spans="1:11" x14ac:dyDescent="0.25">
      <c r="A94" s="1">
        <v>2.9882816999999999</v>
      </c>
      <c r="B94" s="1">
        <f t="shared" si="6"/>
        <v>382.13320971867006</v>
      </c>
      <c r="C94" s="1">
        <v>5.7327256999999996</v>
      </c>
      <c r="D94" s="1">
        <v>2108.1968000000002</v>
      </c>
      <c r="E94">
        <f t="shared" si="7"/>
        <v>0.47433901806510659</v>
      </c>
      <c r="G94" s="1">
        <v>2.9781825</v>
      </c>
      <c r="H94" s="1">
        <f t="shared" si="8"/>
        <v>380.84175191815854</v>
      </c>
      <c r="I94" s="1">
        <v>5.7330553999999996</v>
      </c>
      <c r="J94" s="1">
        <v>2239.6862000000001</v>
      </c>
      <c r="K94">
        <f t="shared" si="9"/>
        <v>0.44649112005065705</v>
      </c>
    </row>
    <row r="95" spans="1:11" x14ac:dyDescent="0.25">
      <c r="A95" s="1">
        <v>3.0154673999999999</v>
      </c>
      <c r="B95" s="1">
        <f t="shared" si="6"/>
        <v>385.609641943734</v>
      </c>
      <c r="C95" s="1">
        <v>5.7327203000000004</v>
      </c>
      <c r="D95" s="1">
        <v>2068.9947999999999</v>
      </c>
      <c r="E95">
        <f t="shared" si="7"/>
        <v>0.48332649265237398</v>
      </c>
      <c r="G95" s="1">
        <v>2.7765789000000001</v>
      </c>
      <c r="H95" s="1">
        <f t="shared" si="8"/>
        <v>355.06124040920719</v>
      </c>
      <c r="I95" s="1">
        <v>5.7330639999999997</v>
      </c>
      <c r="J95" s="1">
        <v>2296.9911999999999</v>
      </c>
      <c r="K95">
        <f t="shared" si="9"/>
        <v>0.43535212498855025</v>
      </c>
    </row>
    <row r="96" spans="1:11" x14ac:dyDescent="0.25">
      <c r="A96" s="1">
        <v>3.0190410999999999</v>
      </c>
      <c r="B96" s="1">
        <f t="shared" si="6"/>
        <v>386.0666368286445</v>
      </c>
      <c r="C96" s="1">
        <v>5.7327300000000001</v>
      </c>
      <c r="D96" s="1">
        <v>2108.884</v>
      </c>
      <c r="E96">
        <f t="shared" si="7"/>
        <v>0.47418445016416266</v>
      </c>
      <c r="G96" s="1">
        <v>2.5983394</v>
      </c>
      <c r="H96" s="1">
        <f t="shared" si="8"/>
        <v>332.26846547314574</v>
      </c>
      <c r="I96" s="1">
        <v>5.7330585999999997</v>
      </c>
      <c r="J96" s="1">
        <v>2376.5762</v>
      </c>
      <c r="K96">
        <f t="shared" si="9"/>
        <v>0.42077337978895857</v>
      </c>
    </row>
    <row r="97" spans="1:11" x14ac:dyDescent="0.25">
      <c r="A97" s="1">
        <v>2.8654296000000001</v>
      </c>
      <c r="B97" s="1">
        <f t="shared" si="6"/>
        <v>366.42322250639381</v>
      </c>
      <c r="C97" s="1">
        <v>5.7330639999999997</v>
      </c>
      <c r="D97" s="1">
        <v>2163.9555999999998</v>
      </c>
      <c r="E97">
        <f t="shared" si="7"/>
        <v>0.4621166903794145</v>
      </c>
      <c r="G97" s="1">
        <v>2.4266599000000002</v>
      </c>
      <c r="H97" s="1">
        <f t="shared" si="8"/>
        <v>310.3145652173913</v>
      </c>
      <c r="I97" s="1">
        <v>5.7333958000000003</v>
      </c>
      <c r="J97" s="1">
        <v>2470.7638000000002</v>
      </c>
      <c r="K97">
        <f t="shared" si="9"/>
        <v>0.40473314365379642</v>
      </c>
    </row>
    <row r="98" spans="1:11" x14ac:dyDescent="0.25">
      <c r="A98" s="1">
        <v>2.6962519999999999</v>
      </c>
      <c r="B98" s="1">
        <f t="shared" si="6"/>
        <v>344.78925831202048</v>
      </c>
      <c r="C98" s="1">
        <v>5.7330639999999997</v>
      </c>
      <c r="D98" s="1">
        <v>2246.6439999999998</v>
      </c>
      <c r="E98">
        <f t="shared" si="7"/>
        <v>0.44510834827413692</v>
      </c>
      <c r="G98" s="1">
        <v>2.2543878999999998</v>
      </c>
      <c r="H98" s="1">
        <f t="shared" si="8"/>
        <v>288.2848976982097</v>
      </c>
      <c r="I98" s="1">
        <v>5.7333936000000003</v>
      </c>
      <c r="J98" s="1">
        <v>2614.5902999999998</v>
      </c>
      <c r="K98">
        <f t="shared" si="9"/>
        <v>0.38246910041699461</v>
      </c>
    </row>
    <row r="99" spans="1:11" x14ac:dyDescent="0.25">
      <c r="A99" s="1">
        <v>2.513379</v>
      </c>
      <c r="B99" s="1">
        <f t="shared" si="6"/>
        <v>321.40396419437337</v>
      </c>
      <c r="C99" s="1">
        <v>5.7333990000000004</v>
      </c>
      <c r="D99" s="1">
        <v>2317.5102999999999</v>
      </c>
      <c r="E99">
        <f t="shared" si="7"/>
        <v>0.43149754285881708</v>
      </c>
      <c r="G99" s="1">
        <v>2.0820468000000001</v>
      </c>
      <c r="H99" s="1">
        <f t="shared" si="8"/>
        <v>266.24639386189256</v>
      </c>
      <c r="I99" s="1">
        <v>5.7337319000000004</v>
      </c>
      <c r="J99" s="1">
        <v>2777.54</v>
      </c>
      <c r="K99">
        <f t="shared" si="9"/>
        <v>0.3600308186380754</v>
      </c>
    </row>
    <row r="100" spans="1:11" x14ac:dyDescent="0.25">
      <c r="A100" s="1">
        <v>2.3458576</v>
      </c>
      <c r="B100" s="1">
        <f t="shared" si="6"/>
        <v>299.98179028132989</v>
      </c>
      <c r="C100" s="1">
        <v>5.7334000999999999</v>
      </c>
      <c r="D100" s="1">
        <v>2398.491</v>
      </c>
      <c r="E100">
        <f t="shared" si="7"/>
        <v>0.41692881065636683</v>
      </c>
      <c r="G100" s="1">
        <v>1.9147689000000001</v>
      </c>
      <c r="H100" s="1">
        <f t="shared" si="8"/>
        <v>244.85535805626597</v>
      </c>
      <c r="I100" s="1">
        <v>5.7337328999999997</v>
      </c>
      <c r="J100" s="1">
        <v>2942.0680000000002</v>
      </c>
      <c r="K100">
        <f t="shared" si="9"/>
        <v>0.33989697043032313</v>
      </c>
    </row>
    <row r="101" spans="1:11" x14ac:dyDescent="0.25">
      <c r="A101" s="1">
        <v>2.1721526999999998</v>
      </c>
      <c r="B101" s="1">
        <f t="shared" si="6"/>
        <v>277.76888746803064</v>
      </c>
      <c r="C101" s="1">
        <v>5.7337287000000003</v>
      </c>
      <c r="D101" s="1">
        <v>2499.2069000000001</v>
      </c>
      <c r="E101">
        <f t="shared" si="7"/>
        <v>0.40012693626926205</v>
      </c>
      <c r="G101" s="1">
        <v>1.7449300000000001</v>
      </c>
      <c r="H101" s="1">
        <f t="shared" si="8"/>
        <v>223.13682864450126</v>
      </c>
      <c r="I101" s="1">
        <v>5.7340679999999997</v>
      </c>
      <c r="J101" s="1">
        <v>3121.1019000000001</v>
      </c>
      <c r="K101">
        <f t="shared" si="9"/>
        <v>0.32039966397764841</v>
      </c>
    </row>
    <row r="102" spans="1:11" x14ac:dyDescent="0.25">
      <c r="A102" s="1">
        <v>1.9944782999999999</v>
      </c>
      <c r="B102" s="1">
        <f t="shared" si="6"/>
        <v>255.04837595907924</v>
      </c>
      <c r="C102" s="1">
        <v>5.7337350999999996</v>
      </c>
      <c r="D102" s="1">
        <v>2668.9641000000001</v>
      </c>
      <c r="E102">
        <f t="shared" si="7"/>
        <v>0.37467720154047779</v>
      </c>
      <c r="G102" s="1">
        <v>1.5614782</v>
      </c>
      <c r="H102" s="1">
        <f t="shared" si="8"/>
        <v>199.67751918158567</v>
      </c>
      <c r="I102" s="1">
        <v>5.7343267999999998</v>
      </c>
      <c r="J102" s="1">
        <v>3399.8427999999999</v>
      </c>
      <c r="K102">
        <f t="shared" si="9"/>
        <v>0.29413124630350557</v>
      </c>
    </row>
    <row r="103" spans="1:11" x14ac:dyDescent="0.25">
      <c r="A103" s="1">
        <v>1.8351154999999999</v>
      </c>
      <c r="B103" s="1">
        <f t="shared" si="6"/>
        <v>234.66950127877237</v>
      </c>
      <c r="C103" s="1">
        <v>5.7340711999999998</v>
      </c>
      <c r="D103" s="1">
        <v>2804.9308000000001</v>
      </c>
      <c r="E103">
        <f t="shared" si="7"/>
        <v>0.35651503416768782</v>
      </c>
      <c r="G103" s="1">
        <v>1.3948384</v>
      </c>
      <c r="H103" s="1">
        <f t="shared" si="8"/>
        <v>178.36808184143223</v>
      </c>
      <c r="I103" s="1">
        <v>5.7344061999999996</v>
      </c>
      <c r="J103" s="1">
        <v>3776.3683999999998</v>
      </c>
      <c r="K103">
        <f t="shared" si="9"/>
        <v>0.26480467318813494</v>
      </c>
    </row>
    <row r="104" spans="1:11" x14ac:dyDescent="0.25">
      <c r="A104" s="1">
        <v>1.6635831000000001</v>
      </c>
      <c r="B104" s="1">
        <f t="shared" si="6"/>
        <v>212.7344117647059</v>
      </c>
      <c r="C104" s="1">
        <v>5.7340691000000001</v>
      </c>
      <c r="D104" s="1">
        <v>2969.4159</v>
      </c>
      <c r="E104">
        <f t="shared" si="7"/>
        <v>0.33676656745860356</v>
      </c>
      <c r="G104" s="1">
        <v>1.2255940999999999</v>
      </c>
      <c r="H104" s="1">
        <f t="shared" si="8"/>
        <v>156.72558823529408</v>
      </c>
      <c r="I104" s="1">
        <v>5.7347402000000001</v>
      </c>
      <c r="J104" s="1">
        <v>4273.5600999999997</v>
      </c>
      <c r="K104">
        <f t="shared" si="9"/>
        <v>0.23399694320433218</v>
      </c>
    </row>
    <row r="105" spans="1:11" x14ac:dyDescent="0.25">
      <c r="A105" s="1">
        <v>1.4952742999999999</v>
      </c>
      <c r="B105" s="1">
        <f t="shared" si="6"/>
        <v>191.21154731457798</v>
      </c>
      <c r="C105" s="1">
        <v>5.7344052000000003</v>
      </c>
      <c r="D105" s="1">
        <v>3205.7334000000001</v>
      </c>
      <c r="E105">
        <f t="shared" si="7"/>
        <v>0.31194109903212786</v>
      </c>
      <c r="G105" s="1">
        <v>1.0545119999999999</v>
      </c>
      <c r="H105" s="1">
        <f t="shared" si="8"/>
        <v>134.84808184143219</v>
      </c>
      <c r="I105" s="1">
        <v>5.7350751999999998</v>
      </c>
      <c r="J105" s="1">
        <v>5026.8261000000002</v>
      </c>
      <c r="K105">
        <f t="shared" si="9"/>
        <v>0.1989326823937673</v>
      </c>
    </row>
    <row r="106" spans="1:11" x14ac:dyDescent="0.25">
      <c r="A106" s="1">
        <v>1.3213432000000001</v>
      </c>
      <c r="B106" s="1">
        <f t="shared" si="6"/>
        <v>168.96971867007673</v>
      </c>
      <c r="C106" s="1">
        <v>5.7347380000000001</v>
      </c>
      <c r="D106" s="1">
        <v>3586.5648999999999</v>
      </c>
      <c r="E106">
        <f t="shared" si="7"/>
        <v>0.27881832000307594</v>
      </c>
      <c r="G106" s="1">
        <v>0.88761959999999995</v>
      </c>
      <c r="H106" s="1">
        <f t="shared" si="8"/>
        <v>113.50634271099744</v>
      </c>
      <c r="I106" s="1">
        <v>5.7354092000000003</v>
      </c>
      <c r="J106" s="1">
        <v>5948.4965000000002</v>
      </c>
      <c r="K106">
        <f t="shared" si="9"/>
        <v>0.16810970637706518</v>
      </c>
    </row>
    <row r="107" spans="1:11" x14ac:dyDescent="0.25">
      <c r="A107" s="1">
        <v>1.1555514</v>
      </c>
      <c r="B107" s="1">
        <f t="shared" si="6"/>
        <v>147.76872122762148</v>
      </c>
      <c r="C107" s="1">
        <v>5.7347402000000001</v>
      </c>
      <c r="D107" s="1">
        <v>4042.9009999999998</v>
      </c>
      <c r="E107">
        <f t="shared" si="7"/>
        <v>0.24734714008579484</v>
      </c>
      <c r="G107" s="1">
        <v>0.70202359999999997</v>
      </c>
      <c r="H107" s="1">
        <f t="shared" si="8"/>
        <v>89.772838874680303</v>
      </c>
      <c r="I107" s="1">
        <v>5.7357462999999997</v>
      </c>
      <c r="J107" s="1">
        <v>7423.2996999999996</v>
      </c>
      <c r="K107">
        <f t="shared" si="9"/>
        <v>0.13471098304167889</v>
      </c>
    </row>
    <row r="108" spans="1:11" x14ac:dyDescent="0.25">
      <c r="A108" s="1">
        <v>0.98568670000000003</v>
      </c>
      <c r="B108" s="1">
        <f t="shared" si="6"/>
        <v>126.0468925831202</v>
      </c>
      <c r="C108" s="1">
        <v>5.7350763000000002</v>
      </c>
      <c r="D108" s="1">
        <v>4717.0544</v>
      </c>
      <c r="E108">
        <f t="shared" si="7"/>
        <v>0.211996707097548</v>
      </c>
      <c r="G108" s="1">
        <v>0.53145330000000002</v>
      </c>
      <c r="H108" s="1">
        <f t="shared" si="8"/>
        <v>67.960780051150891</v>
      </c>
      <c r="I108" s="1">
        <v>5.7364132000000003</v>
      </c>
      <c r="J108" s="1">
        <v>9715.5023999999994</v>
      </c>
      <c r="K108">
        <f t="shared" si="9"/>
        <v>0.10292828500562154</v>
      </c>
    </row>
    <row r="109" spans="1:11" x14ac:dyDescent="0.25">
      <c r="A109" s="1">
        <v>0.79200490000000001</v>
      </c>
      <c r="B109" s="1">
        <f t="shared" si="6"/>
        <v>101.27939897698209</v>
      </c>
      <c r="C109" s="1">
        <v>5.7357484999999997</v>
      </c>
      <c r="D109" s="1">
        <v>5461.3444</v>
      </c>
      <c r="E109">
        <f t="shared" si="7"/>
        <v>0.18310509771183814</v>
      </c>
      <c r="G109" s="1">
        <v>0.36506460000000002</v>
      </c>
      <c r="H109" s="1">
        <f t="shared" si="8"/>
        <v>46.683452685421997</v>
      </c>
      <c r="I109" s="1">
        <v>5.7371293999999997</v>
      </c>
      <c r="J109" s="1">
        <v>16148.77</v>
      </c>
      <c r="K109">
        <f t="shared" si="9"/>
        <v>6.1924220853972159E-2</v>
      </c>
    </row>
    <row r="110" spans="1:11" x14ac:dyDescent="0.25">
      <c r="A110" s="1">
        <v>0.62316879999999997</v>
      </c>
      <c r="B110" s="1">
        <f t="shared" si="6"/>
        <v>79.689104859335032</v>
      </c>
      <c r="C110" s="1">
        <v>5.7360791999999998</v>
      </c>
      <c r="D110" s="1">
        <v>7115.5358999999999</v>
      </c>
      <c r="E110">
        <f t="shared" si="7"/>
        <v>0.14053755248427599</v>
      </c>
      <c r="G110" s="1">
        <v>0.1648433</v>
      </c>
      <c r="H110" s="1">
        <f t="shared" si="8"/>
        <v>21.07970588235294</v>
      </c>
      <c r="I110" s="1">
        <v>5.7392200999999998</v>
      </c>
      <c r="J110" s="1">
        <v>44985.773999999998</v>
      </c>
      <c r="K110">
        <f t="shared" si="9"/>
        <v>2.2229249629004938E-2</v>
      </c>
    </row>
    <row r="111" spans="1:11" x14ac:dyDescent="0.25">
      <c r="A111" s="1">
        <v>0.4583642</v>
      </c>
      <c r="B111" s="1">
        <f t="shared" si="6"/>
        <v>58.614347826086949</v>
      </c>
      <c r="C111" s="1">
        <v>5.7367556999999998</v>
      </c>
      <c r="D111" s="1">
        <v>10012.217000000001</v>
      </c>
      <c r="E111">
        <f t="shared" si="7"/>
        <v>9.9877979072966555E-2</v>
      </c>
      <c r="G111" s="2">
        <v>2.5069299999999999E-2</v>
      </c>
      <c r="H111" s="2">
        <f t="shared" si="8"/>
        <v>3.2057928388746801</v>
      </c>
      <c r="I111" s="2">
        <v>5.7417854999999998</v>
      </c>
      <c r="J111" s="2">
        <v>31329.503000000001</v>
      </c>
      <c r="K111" s="3">
        <f t="shared" si="9"/>
        <v>3.1918795519992771E-2</v>
      </c>
    </row>
    <row r="112" spans="1:11" x14ac:dyDescent="0.25">
      <c r="A112" s="1">
        <v>0.28388000000000002</v>
      </c>
      <c r="B112" s="1">
        <f t="shared" si="6"/>
        <v>36.301790281329922</v>
      </c>
      <c r="C112" s="1">
        <v>5.7378337999999998</v>
      </c>
      <c r="D112" s="1">
        <v>21269.175999999999</v>
      </c>
      <c r="E112">
        <f t="shared" si="7"/>
        <v>4.7016395933721179E-2</v>
      </c>
      <c r="G112" s="1">
        <v>0.1091285</v>
      </c>
      <c r="H112" s="1">
        <f t="shared" si="8"/>
        <v>13.955051150895141</v>
      </c>
      <c r="I112" s="1">
        <v>5.7392513000000003</v>
      </c>
      <c r="J112" s="1">
        <v>16676.657999999999</v>
      </c>
      <c r="K112">
        <f t="shared" si="9"/>
        <v>5.9964052749657638E-2</v>
      </c>
    </row>
    <row r="113" spans="1:11" x14ac:dyDescent="0.25">
      <c r="A113" s="1">
        <v>9.4353900000000004E-2</v>
      </c>
      <c r="B113" s="1">
        <f t="shared" si="6"/>
        <v>12.06571611253197</v>
      </c>
      <c r="C113" s="1">
        <v>5.7412517999999997</v>
      </c>
      <c r="D113" s="1">
        <v>38601.534</v>
      </c>
      <c r="E113">
        <f t="shared" si="7"/>
        <v>2.590570623436882E-2</v>
      </c>
      <c r="G113" s="1">
        <v>0.29021019999999997</v>
      </c>
      <c r="H113" s="1">
        <f t="shared" si="8"/>
        <v>37.111278772378512</v>
      </c>
      <c r="I113" s="1">
        <v>5.7380626000000001</v>
      </c>
      <c r="J113" s="1">
        <v>12186.831</v>
      </c>
      <c r="K113">
        <f t="shared" si="9"/>
        <v>8.205578628275062E-2</v>
      </c>
    </row>
    <row r="114" spans="1:11" x14ac:dyDescent="0.25">
      <c r="A114" s="2">
        <v>2.2007800000000001E-2</v>
      </c>
      <c r="B114" s="2">
        <f t="shared" si="6"/>
        <v>2.8142966751918159</v>
      </c>
      <c r="C114" s="2">
        <v>5.7415438999999999</v>
      </c>
      <c r="D114" s="2">
        <v>25661.118999999999</v>
      </c>
      <c r="E114" s="3">
        <f t="shared" si="7"/>
        <v>3.8969461931882242E-2</v>
      </c>
      <c r="G114" s="1">
        <v>0.47079470000000001</v>
      </c>
      <c r="H114" s="1">
        <f t="shared" si="8"/>
        <v>60.203925831202042</v>
      </c>
      <c r="I114" s="1">
        <v>5.7370907999999998</v>
      </c>
      <c r="J114" s="1">
        <v>8289.9519</v>
      </c>
      <c r="K114">
        <f t="shared" si="9"/>
        <v>0.12062796166525405</v>
      </c>
    </row>
    <row r="115" spans="1:11" x14ac:dyDescent="0.25">
      <c r="A115" s="1">
        <v>0.14183899999999999</v>
      </c>
      <c r="B115" s="1">
        <f t="shared" si="6"/>
        <v>18.137979539641943</v>
      </c>
      <c r="C115" s="1">
        <v>5.7392168999999997</v>
      </c>
      <c r="D115" s="1">
        <v>12715.896000000001</v>
      </c>
      <c r="E115">
        <f t="shared" si="7"/>
        <v>7.8641725286208691E-2</v>
      </c>
      <c r="G115" s="1">
        <v>0.66182540000000001</v>
      </c>
      <c r="H115" s="1">
        <f t="shared" si="8"/>
        <v>84.63240409207161</v>
      </c>
      <c r="I115" s="1">
        <v>5.7364186000000004</v>
      </c>
      <c r="J115" s="1">
        <v>6797.2602999999999</v>
      </c>
      <c r="K115">
        <f t="shared" si="9"/>
        <v>0.14711809697798392</v>
      </c>
    </row>
    <row r="116" spans="1:11" x14ac:dyDescent="0.25">
      <c r="A116" s="1">
        <v>0.3261732</v>
      </c>
      <c r="B116" s="1">
        <f t="shared" si="6"/>
        <v>41.710127877237852</v>
      </c>
      <c r="C116" s="1">
        <v>5.7381000999999996</v>
      </c>
      <c r="D116" s="1">
        <v>8643.0913999999993</v>
      </c>
      <c r="E116">
        <f t="shared" si="7"/>
        <v>0.11569934340854016</v>
      </c>
      <c r="G116" s="1">
        <v>0.8393678</v>
      </c>
      <c r="H116" s="1">
        <f t="shared" si="8"/>
        <v>107.33603580562659</v>
      </c>
      <c r="I116" s="1">
        <v>5.7360556000000003</v>
      </c>
      <c r="J116" s="1">
        <v>5846.4705000000004</v>
      </c>
      <c r="K116">
        <f t="shared" si="9"/>
        <v>0.17104336710499093</v>
      </c>
    </row>
    <row r="117" spans="1:11" x14ac:dyDescent="0.25">
      <c r="A117" s="1">
        <v>0.51800060000000003</v>
      </c>
      <c r="B117" s="1">
        <f t="shared" si="6"/>
        <v>66.240485933503834</v>
      </c>
      <c r="C117" s="1">
        <v>5.7370897000000003</v>
      </c>
      <c r="D117" s="1">
        <v>7278.625</v>
      </c>
      <c r="E117">
        <f t="shared" si="7"/>
        <v>0.13738858644318122</v>
      </c>
      <c r="G117" s="1">
        <v>1.0116987</v>
      </c>
      <c r="H117" s="1">
        <f t="shared" si="8"/>
        <v>129.37323529411762</v>
      </c>
      <c r="I117" s="1">
        <v>5.7354402999999996</v>
      </c>
      <c r="J117" s="1">
        <v>5085.1620999999996</v>
      </c>
      <c r="K117">
        <f t="shared" si="9"/>
        <v>0.19665056498395597</v>
      </c>
    </row>
    <row r="118" spans="1:11" x14ac:dyDescent="0.25">
      <c r="A118" s="1">
        <v>0.69217879999999998</v>
      </c>
      <c r="B118" s="1">
        <f t="shared" si="6"/>
        <v>88.513913043478254</v>
      </c>
      <c r="C118" s="1">
        <v>5.7364174999999999</v>
      </c>
      <c r="D118" s="1">
        <v>5998.4467000000004</v>
      </c>
      <c r="E118">
        <f t="shared" si="7"/>
        <v>0.16670982506187809</v>
      </c>
      <c r="G118" s="1">
        <v>1.1822486000000001</v>
      </c>
      <c r="H118" s="1">
        <f t="shared" si="8"/>
        <v>151.18268542199488</v>
      </c>
      <c r="I118" s="1">
        <v>5.7350783999999999</v>
      </c>
      <c r="J118" s="1">
        <v>4654.3163999999997</v>
      </c>
      <c r="K118">
        <f t="shared" si="9"/>
        <v>0.21485432318266975</v>
      </c>
    </row>
    <row r="119" spans="1:11" x14ac:dyDescent="0.25">
      <c r="A119" s="1">
        <v>0.86650090000000002</v>
      </c>
      <c r="B119" s="1">
        <f t="shared" si="6"/>
        <v>110.80574168797955</v>
      </c>
      <c r="C119" s="1">
        <v>5.7360803000000002</v>
      </c>
      <c r="D119" s="1">
        <v>5063.1935999999996</v>
      </c>
      <c r="E119">
        <f t="shared" si="7"/>
        <v>0.19750380471329401</v>
      </c>
      <c r="G119" s="1">
        <v>1.3524</v>
      </c>
      <c r="H119" s="1">
        <f t="shared" si="8"/>
        <v>172.94117647058823</v>
      </c>
      <c r="I119" s="1">
        <v>5.7348068000000003</v>
      </c>
      <c r="J119" s="1">
        <v>4225.0704999999998</v>
      </c>
      <c r="K119">
        <f t="shared" si="9"/>
        <v>0.23668244115689904</v>
      </c>
    </row>
    <row r="120" spans="1:11" x14ac:dyDescent="0.25">
      <c r="A120" s="1">
        <v>1.0369698999999999</v>
      </c>
      <c r="B120" s="1">
        <f t="shared" si="6"/>
        <v>132.60484654731457</v>
      </c>
      <c r="C120" s="1">
        <v>5.7357022999999998</v>
      </c>
      <c r="D120" s="1">
        <v>4444.6593000000003</v>
      </c>
      <c r="E120">
        <f t="shared" si="7"/>
        <v>0.22498912346329897</v>
      </c>
      <c r="G120" s="1">
        <v>1.530562</v>
      </c>
      <c r="H120" s="1">
        <f t="shared" si="8"/>
        <v>195.72404092071611</v>
      </c>
      <c r="I120" s="1">
        <v>5.7347456000000001</v>
      </c>
      <c r="J120" s="1">
        <v>3943.7203</v>
      </c>
      <c r="K120">
        <f t="shared" si="9"/>
        <v>0.25356767821490789</v>
      </c>
    </row>
    <row r="121" spans="1:11" x14ac:dyDescent="0.25">
      <c r="A121" s="1">
        <v>1.2176823000000001</v>
      </c>
      <c r="B121" s="1">
        <f t="shared" si="6"/>
        <v>155.71384910485935</v>
      </c>
      <c r="C121" s="1">
        <v>5.7352544999999999</v>
      </c>
      <c r="D121" s="1">
        <v>4034.7836000000002</v>
      </c>
      <c r="E121">
        <f t="shared" si="7"/>
        <v>0.24784476669331162</v>
      </c>
      <c r="G121" s="1">
        <v>1.7015575999999999</v>
      </c>
      <c r="H121" s="1">
        <f t="shared" si="8"/>
        <v>217.5904859335038</v>
      </c>
      <c r="I121" s="1">
        <v>5.7344018999999999</v>
      </c>
      <c r="J121" s="1">
        <v>3606.2678000000001</v>
      </c>
      <c r="K121">
        <f t="shared" si="9"/>
        <v>0.27729499179179096</v>
      </c>
    </row>
    <row r="122" spans="1:11" x14ac:dyDescent="0.25">
      <c r="A122" s="1">
        <v>1.3941018000000001</v>
      </c>
      <c r="B122" s="1">
        <f t="shared" ref="B122:B185" si="10">A122*100/0.782</f>
        <v>178.27388746803069</v>
      </c>
      <c r="C122" s="1">
        <v>5.7349603</v>
      </c>
      <c r="D122" s="1">
        <v>3651.3645000000001</v>
      </c>
      <c r="E122">
        <f t="shared" ref="E122:E185" si="11">1000/D122</f>
        <v>0.27387022029709712</v>
      </c>
      <c r="G122" s="1">
        <v>1.8583711000000001</v>
      </c>
      <c r="H122" s="1">
        <f t="shared" si="8"/>
        <v>237.64336317135547</v>
      </c>
      <c r="I122" s="1">
        <v>5.7340679999999997</v>
      </c>
      <c r="J122" s="1">
        <v>3294.6815000000001</v>
      </c>
      <c r="K122">
        <f t="shared" si="9"/>
        <v>0.30351947525124962</v>
      </c>
    </row>
    <row r="123" spans="1:11" x14ac:dyDescent="0.25">
      <c r="A123" s="1">
        <v>1.5678802999999999</v>
      </c>
      <c r="B123" s="1">
        <f t="shared" si="10"/>
        <v>200.49620204603579</v>
      </c>
      <c r="C123" s="1">
        <v>5.734737</v>
      </c>
      <c r="D123" s="1">
        <v>3391.6502</v>
      </c>
      <c r="E123">
        <f t="shared" si="11"/>
        <v>0.29484172630774247</v>
      </c>
      <c r="G123" s="1">
        <v>2.0329928000000002</v>
      </c>
      <c r="H123" s="1">
        <f t="shared" si="8"/>
        <v>259.97350383631715</v>
      </c>
      <c r="I123" s="1">
        <v>5.7340410999999998</v>
      </c>
      <c r="J123" s="1">
        <v>3027.4081000000001</v>
      </c>
      <c r="K123">
        <f t="shared" si="9"/>
        <v>0.33031555937238855</v>
      </c>
    </row>
    <row r="124" spans="1:11" x14ac:dyDescent="0.25">
      <c r="A124" s="1">
        <v>1.7319325000000001</v>
      </c>
      <c r="B124" s="1">
        <f t="shared" si="10"/>
        <v>221.47474424552431</v>
      </c>
      <c r="C124" s="1">
        <v>5.7344030000000004</v>
      </c>
      <c r="D124" s="1">
        <v>3100.3897000000002</v>
      </c>
      <c r="E124">
        <f t="shared" si="11"/>
        <v>0.32254009874952172</v>
      </c>
      <c r="G124" s="1">
        <v>2.2074902000000001</v>
      </c>
      <c r="H124" s="1">
        <f t="shared" si="8"/>
        <v>282.28774936061382</v>
      </c>
      <c r="I124" s="1">
        <v>5.7337350999999996</v>
      </c>
      <c r="J124" s="1">
        <v>2824.9344000000001</v>
      </c>
      <c r="K124">
        <f t="shared" si="9"/>
        <v>0.35399052098342532</v>
      </c>
    </row>
    <row r="125" spans="1:11" x14ac:dyDescent="0.25">
      <c r="A125" s="1">
        <v>1.9063684999999999</v>
      </c>
      <c r="B125" s="1">
        <f t="shared" si="10"/>
        <v>243.78113810741684</v>
      </c>
      <c r="C125" s="1">
        <v>5.7340679999999997</v>
      </c>
      <c r="D125" s="1">
        <v>2871.3089</v>
      </c>
      <c r="E125">
        <f t="shared" si="11"/>
        <v>0.34827322131728844</v>
      </c>
      <c r="G125" s="1">
        <v>2.3794078000000001</v>
      </c>
      <c r="H125" s="1">
        <f t="shared" si="8"/>
        <v>304.27209718670076</v>
      </c>
      <c r="I125" s="1">
        <v>5.7333936000000003</v>
      </c>
      <c r="J125" s="1">
        <v>2622.2352999999998</v>
      </c>
      <c r="K125">
        <f t="shared" si="9"/>
        <v>0.38135403028095916</v>
      </c>
    </row>
    <row r="126" spans="1:11" x14ac:dyDescent="0.25">
      <c r="A126" s="1">
        <v>2.0839108999999998</v>
      </c>
      <c r="B126" s="1">
        <f t="shared" si="10"/>
        <v>266.48476982097185</v>
      </c>
      <c r="C126" s="1">
        <v>5.7339723999999999</v>
      </c>
      <c r="D126" s="1">
        <v>2710.0879</v>
      </c>
      <c r="E126">
        <f t="shared" si="11"/>
        <v>0.36899172163382599</v>
      </c>
      <c r="G126" s="1">
        <v>2.5630893000000001</v>
      </c>
      <c r="H126" s="1">
        <f t="shared" si="8"/>
        <v>327.7607800511509</v>
      </c>
      <c r="I126" s="1">
        <v>5.7333958000000003</v>
      </c>
      <c r="J126" s="1">
        <v>2466.0608999999999</v>
      </c>
      <c r="K126">
        <f t="shared" si="9"/>
        <v>0.40550498975917426</v>
      </c>
    </row>
    <row r="127" spans="1:11" x14ac:dyDescent="0.25">
      <c r="A127" s="1">
        <v>2.2449545</v>
      </c>
      <c r="B127" s="1">
        <f t="shared" si="10"/>
        <v>287.07858056265985</v>
      </c>
      <c r="C127" s="1">
        <v>5.7337372000000002</v>
      </c>
      <c r="D127" s="1">
        <v>2539.3218000000002</v>
      </c>
      <c r="E127">
        <f t="shared" si="11"/>
        <v>0.39380593668750447</v>
      </c>
      <c r="G127" s="1">
        <v>2.7285913000000002</v>
      </c>
      <c r="H127" s="1">
        <f t="shared" si="8"/>
        <v>348.92471867007669</v>
      </c>
      <c r="I127" s="1">
        <v>5.7330639999999997</v>
      </c>
      <c r="J127" s="1">
        <v>2291.9769000000001</v>
      </c>
      <c r="K127">
        <f t="shared" si="9"/>
        <v>0.43630457183054505</v>
      </c>
    </row>
    <row r="128" spans="1:11" x14ac:dyDescent="0.25">
      <c r="A128" s="1">
        <v>2.4187018999999998</v>
      </c>
      <c r="B128" s="1">
        <f t="shared" si="10"/>
        <v>309.29691815856773</v>
      </c>
      <c r="C128" s="1">
        <v>5.7333978999999999</v>
      </c>
      <c r="D128" s="1">
        <v>2389.4502000000002</v>
      </c>
      <c r="E128">
        <f t="shared" si="11"/>
        <v>0.41850631580436365</v>
      </c>
      <c r="G128" s="1">
        <v>2.9016418000000002</v>
      </c>
      <c r="H128" s="1">
        <f t="shared" si="8"/>
        <v>371.05393861892583</v>
      </c>
      <c r="I128" s="1">
        <v>5.7327246000000001</v>
      </c>
      <c r="J128" s="1">
        <v>2192.4739</v>
      </c>
      <c r="K128">
        <f t="shared" si="9"/>
        <v>0.45610577165821681</v>
      </c>
    </row>
    <row r="129" spans="1:11" x14ac:dyDescent="0.25">
      <c r="A129" s="1">
        <v>2.5950373999999998</v>
      </c>
      <c r="B129" s="1">
        <f t="shared" si="10"/>
        <v>331.84621483375957</v>
      </c>
      <c r="C129" s="1">
        <v>5.7333689000000003</v>
      </c>
      <c r="D129" s="1">
        <v>2294.2102</v>
      </c>
      <c r="E129">
        <f t="shared" si="11"/>
        <v>0.43587985093955212</v>
      </c>
      <c r="G129" s="1">
        <v>3.0145664999999999</v>
      </c>
      <c r="H129" s="1">
        <f t="shared" si="8"/>
        <v>385.49443734015341</v>
      </c>
      <c r="I129" s="1">
        <v>5.7327300000000001</v>
      </c>
      <c r="J129" s="1">
        <v>2188.8769000000002</v>
      </c>
      <c r="K129">
        <f t="shared" si="9"/>
        <v>0.45685529414650949</v>
      </c>
    </row>
    <row r="130" spans="1:11" x14ac:dyDescent="0.25">
      <c r="A130" s="1">
        <v>2.7652866999999999</v>
      </c>
      <c r="B130" s="1">
        <f t="shared" si="10"/>
        <v>353.61722506393858</v>
      </c>
      <c r="C130" s="1">
        <v>5.7330617999999998</v>
      </c>
      <c r="D130" s="1">
        <v>2191.9692</v>
      </c>
      <c r="E130">
        <f t="shared" si="11"/>
        <v>0.45621078982314167</v>
      </c>
      <c r="G130" s="1">
        <v>3.0045961000000001</v>
      </c>
      <c r="H130" s="1">
        <f t="shared" ref="H130:H184" si="12">G130*100/0.782</f>
        <v>384.21945012787722</v>
      </c>
      <c r="I130" s="1">
        <v>5.7328073000000002</v>
      </c>
      <c r="J130" s="1">
        <v>2251.4436000000001</v>
      </c>
      <c r="K130">
        <f t="shared" ref="K130:K184" si="13">1000/J130</f>
        <v>0.44415947172738413</v>
      </c>
    </row>
    <row r="131" spans="1:11" x14ac:dyDescent="0.25">
      <c r="A131" s="1">
        <v>2.9477646000000002</v>
      </c>
      <c r="B131" s="1">
        <f t="shared" si="10"/>
        <v>376.9519948849105</v>
      </c>
      <c r="C131" s="1">
        <v>5.7327225000000004</v>
      </c>
      <c r="D131" s="1">
        <v>2115.4229999999998</v>
      </c>
      <c r="E131">
        <f t="shared" si="11"/>
        <v>0.47271869503167929</v>
      </c>
      <c r="G131" s="1">
        <v>2.8014945999999998</v>
      </c>
      <c r="H131" s="1">
        <f t="shared" si="12"/>
        <v>358.24739130434779</v>
      </c>
      <c r="I131" s="1">
        <v>5.7330617999999998</v>
      </c>
      <c r="J131" s="1">
        <v>2319.9584</v>
      </c>
      <c r="K131">
        <f t="shared" si="13"/>
        <v>0.43104221179138386</v>
      </c>
    </row>
    <row r="132" spans="1:11" x14ac:dyDescent="0.25">
      <c r="A132" s="1">
        <v>3.0160290000000001</v>
      </c>
      <c r="B132" s="1">
        <f t="shared" si="10"/>
        <v>385.68145780051157</v>
      </c>
      <c r="C132" s="1">
        <v>5.7327288999999997</v>
      </c>
      <c r="D132" s="1">
        <v>2096.4715999999999</v>
      </c>
      <c r="E132">
        <f t="shared" si="11"/>
        <v>0.47699191346069275</v>
      </c>
      <c r="G132" s="1">
        <v>2.6293717000000001</v>
      </c>
      <c r="H132" s="1">
        <f t="shared" si="12"/>
        <v>336.23679028132995</v>
      </c>
      <c r="I132" s="1">
        <v>5.7330649999999999</v>
      </c>
      <c r="J132" s="1">
        <v>2394.7543999999998</v>
      </c>
      <c r="K132">
        <f t="shared" si="13"/>
        <v>0.41757935594564521</v>
      </c>
    </row>
    <row r="133" spans="1:11" x14ac:dyDescent="0.25">
      <c r="A133" s="1">
        <v>3.0211296999999999</v>
      </c>
      <c r="B133" s="1">
        <f t="shared" si="10"/>
        <v>386.33372122762148</v>
      </c>
      <c r="C133" s="1">
        <v>5.7327279000000004</v>
      </c>
      <c r="D133" s="1">
        <v>2129.1345000000001</v>
      </c>
      <c r="E133">
        <f t="shared" si="11"/>
        <v>0.46967441465064791</v>
      </c>
      <c r="G133" s="1">
        <v>2.4558355000000001</v>
      </c>
      <c r="H133" s="1">
        <f t="shared" si="12"/>
        <v>314.04546035805623</v>
      </c>
      <c r="I133" s="1">
        <v>5.7333978999999999</v>
      </c>
      <c r="J133" s="1">
        <v>2485.5598</v>
      </c>
      <c r="K133">
        <f t="shared" si="13"/>
        <v>0.40232385477106608</v>
      </c>
    </row>
    <row r="134" spans="1:11" x14ac:dyDescent="0.25">
      <c r="A134" s="1">
        <v>2.8714472</v>
      </c>
      <c r="B134" s="1">
        <f t="shared" si="10"/>
        <v>367.19273657289</v>
      </c>
      <c r="C134" s="1">
        <v>5.7330617999999998</v>
      </c>
      <c r="D134" s="1">
        <v>2197.0479999999998</v>
      </c>
      <c r="E134">
        <f t="shared" si="11"/>
        <v>0.45515619139864039</v>
      </c>
      <c r="G134" s="1">
        <v>2.2826152999999998</v>
      </c>
      <c r="H134" s="1">
        <f t="shared" si="12"/>
        <v>291.89453964194371</v>
      </c>
      <c r="I134" s="1">
        <v>5.7333978999999999</v>
      </c>
      <c r="J134" s="1">
        <v>2634.2503999999999</v>
      </c>
      <c r="K134">
        <f t="shared" si="13"/>
        <v>0.3796146334456284</v>
      </c>
    </row>
    <row r="135" spans="1:11" x14ac:dyDescent="0.25">
      <c r="A135" s="1">
        <v>2.7037719</v>
      </c>
      <c r="B135" s="1">
        <f t="shared" si="10"/>
        <v>345.75088235294112</v>
      </c>
      <c r="C135" s="1">
        <v>5.7330617999999998</v>
      </c>
      <c r="D135" s="1">
        <v>2249.9940000000001</v>
      </c>
      <c r="E135">
        <f t="shared" si="11"/>
        <v>0.44444562963279011</v>
      </c>
      <c r="G135" s="1">
        <v>2.1138146</v>
      </c>
      <c r="H135" s="1">
        <f t="shared" si="12"/>
        <v>270.30877237851661</v>
      </c>
      <c r="I135" s="1">
        <v>5.7337319000000004</v>
      </c>
      <c r="J135" s="1">
        <v>2818.5028000000002</v>
      </c>
      <c r="K135">
        <f t="shared" si="13"/>
        <v>0.35479829929564022</v>
      </c>
    </row>
    <row r="136" spans="1:11" x14ac:dyDescent="0.25">
      <c r="A136" s="1">
        <v>2.5304776000000002</v>
      </c>
      <c r="B136" s="1">
        <f t="shared" si="10"/>
        <v>323.59048593350383</v>
      </c>
      <c r="C136" s="1">
        <v>5.7333968000000004</v>
      </c>
      <c r="D136" s="1">
        <v>2318.2082</v>
      </c>
      <c r="E136">
        <f t="shared" si="11"/>
        <v>0.43136763988670213</v>
      </c>
      <c r="G136" s="1">
        <v>1.9416625999999999</v>
      </c>
      <c r="H136" s="1">
        <f t="shared" si="12"/>
        <v>248.29445012787721</v>
      </c>
      <c r="I136" s="1">
        <v>5.7337328999999997</v>
      </c>
      <c r="J136" s="1">
        <v>2973.4317000000001</v>
      </c>
      <c r="K136">
        <f t="shared" si="13"/>
        <v>0.33631174376731099</v>
      </c>
    </row>
    <row r="137" spans="1:11" x14ac:dyDescent="0.25">
      <c r="A137" s="1">
        <v>2.3602821999999999</v>
      </c>
      <c r="B137" s="1">
        <f t="shared" si="10"/>
        <v>301.82636828644496</v>
      </c>
      <c r="C137" s="1">
        <v>5.7333946999999998</v>
      </c>
      <c r="D137" s="1">
        <v>2403.9456</v>
      </c>
      <c r="E137">
        <f t="shared" si="11"/>
        <v>0.41598279095833118</v>
      </c>
      <c r="G137" s="1">
        <v>1.7696996</v>
      </c>
      <c r="H137" s="1">
        <f t="shared" si="12"/>
        <v>226.30429667519184</v>
      </c>
      <c r="I137" s="1">
        <v>5.7340647999999996</v>
      </c>
      <c r="J137" s="1">
        <v>3154.2694999999999</v>
      </c>
      <c r="K137">
        <f t="shared" si="13"/>
        <v>0.31703061517096115</v>
      </c>
    </row>
    <row r="138" spans="1:11" x14ac:dyDescent="0.25">
      <c r="A138" s="1">
        <v>2.1851147000000002</v>
      </c>
      <c r="B138" s="1">
        <f t="shared" si="10"/>
        <v>279.42643222506399</v>
      </c>
      <c r="C138" s="1">
        <v>5.7337328999999997</v>
      </c>
      <c r="D138" s="1">
        <v>2545.6460000000002</v>
      </c>
      <c r="E138">
        <f t="shared" si="11"/>
        <v>0.39282759661005495</v>
      </c>
      <c r="G138" s="1">
        <v>1.604722</v>
      </c>
      <c r="H138" s="1">
        <f t="shared" si="12"/>
        <v>205.20741687979537</v>
      </c>
      <c r="I138" s="1">
        <v>5.7340701000000003</v>
      </c>
      <c r="J138" s="1">
        <v>3400.9058</v>
      </c>
      <c r="K138">
        <f t="shared" si="13"/>
        <v>0.29403931152694673</v>
      </c>
    </row>
    <row r="139" spans="1:11" x14ac:dyDescent="0.25">
      <c r="A139" s="1">
        <v>2.0133367</v>
      </c>
      <c r="B139" s="1">
        <f t="shared" si="10"/>
        <v>257.45993606138103</v>
      </c>
      <c r="C139" s="1">
        <v>5.7337350999999996</v>
      </c>
      <c r="D139" s="1">
        <v>2693.6062000000002</v>
      </c>
      <c r="E139">
        <f t="shared" si="11"/>
        <v>0.37124951672594159</v>
      </c>
      <c r="G139" s="1">
        <v>1.4222518</v>
      </c>
      <c r="H139" s="1">
        <f t="shared" si="12"/>
        <v>181.87363171355497</v>
      </c>
      <c r="I139" s="1">
        <v>5.7344030000000004</v>
      </c>
      <c r="J139" s="1">
        <v>3757.7390999999998</v>
      </c>
      <c r="K139">
        <f t="shared" si="13"/>
        <v>0.26611746408897841</v>
      </c>
    </row>
    <row r="140" spans="1:11" x14ac:dyDescent="0.25">
      <c r="A140" s="1">
        <v>1.8372866999999999</v>
      </c>
      <c r="B140" s="1">
        <f t="shared" si="10"/>
        <v>234.94714833759591</v>
      </c>
      <c r="C140" s="1">
        <v>5.7340669000000002</v>
      </c>
      <c r="D140" s="1">
        <v>2879.2330000000002</v>
      </c>
      <c r="E140">
        <f t="shared" si="11"/>
        <v>0.3473147188852031</v>
      </c>
      <c r="G140" s="1">
        <v>1.2551036</v>
      </c>
      <c r="H140" s="1">
        <f t="shared" si="12"/>
        <v>160.49918158567775</v>
      </c>
      <c r="I140" s="1">
        <v>5.7347348</v>
      </c>
      <c r="J140" s="1">
        <v>4196.5092000000004</v>
      </c>
      <c r="K140">
        <f t="shared" si="13"/>
        <v>0.23829329386433845</v>
      </c>
    </row>
    <row r="141" spans="1:11" x14ac:dyDescent="0.25">
      <c r="A141" s="1">
        <v>1.6735954</v>
      </c>
      <c r="B141" s="1">
        <f t="shared" si="10"/>
        <v>214.01475703324806</v>
      </c>
      <c r="C141" s="1">
        <v>5.7340679999999997</v>
      </c>
      <c r="D141" s="1">
        <v>3023.7037</v>
      </c>
      <c r="E141">
        <f t="shared" si="11"/>
        <v>0.33072023558392971</v>
      </c>
      <c r="G141" s="1">
        <v>1.0833879</v>
      </c>
      <c r="H141" s="1">
        <f t="shared" si="12"/>
        <v>138.54065217391303</v>
      </c>
      <c r="I141" s="1">
        <v>5.7350450999999998</v>
      </c>
      <c r="J141" s="1">
        <v>4873.1967000000004</v>
      </c>
      <c r="K141">
        <f t="shared" si="13"/>
        <v>0.20520411170761893</v>
      </c>
    </row>
    <row r="142" spans="1:11" x14ac:dyDescent="0.25">
      <c r="A142" s="1">
        <v>1.5100285</v>
      </c>
      <c r="B142" s="1">
        <f t="shared" si="10"/>
        <v>193.09827365728898</v>
      </c>
      <c r="C142" s="1">
        <v>5.7344030000000004</v>
      </c>
      <c r="D142" s="1">
        <v>3284.6635999999999</v>
      </c>
      <c r="E142">
        <f t="shared" si="11"/>
        <v>0.3044451797133807</v>
      </c>
      <c r="G142" s="1">
        <v>0.91357259999999996</v>
      </c>
      <c r="H142" s="1">
        <f t="shared" si="12"/>
        <v>116.82514066496162</v>
      </c>
      <c r="I142" s="1">
        <v>5.7354113</v>
      </c>
      <c r="J142" s="1">
        <v>5777.8698999999997</v>
      </c>
      <c r="K142">
        <f t="shared" si="13"/>
        <v>0.17307416354251937</v>
      </c>
    </row>
    <row r="143" spans="1:11" x14ac:dyDescent="0.25">
      <c r="A143" s="1">
        <v>1.3289017999999999</v>
      </c>
      <c r="B143" s="1">
        <f t="shared" si="10"/>
        <v>169.93629156010229</v>
      </c>
      <c r="C143" s="1">
        <v>5.7345028999999998</v>
      </c>
      <c r="D143" s="1">
        <v>3658.7303000000002</v>
      </c>
      <c r="E143">
        <f t="shared" si="11"/>
        <v>0.27331886146404394</v>
      </c>
      <c r="G143" s="1">
        <v>0.73834750000000005</v>
      </c>
      <c r="H143" s="1">
        <f t="shared" si="12"/>
        <v>94.417838874680299</v>
      </c>
      <c r="I143" s="1">
        <v>5.7357421000000004</v>
      </c>
      <c r="J143" s="1">
        <v>7023.7853999999998</v>
      </c>
      <c r="K143">
        <f t="shared" si="13"/>
        <v>0.14237337034813166</v>
      </c>
    </row>
    <row r="144" spans="1:11" x14ac:dyDescent="0.25">
      <c r="A144" s="1">
        <v>1.1710702</v>
      </c>
      <c r="B144" s="1">
        <f t="shared" si="10"/>
        <v>149.75322250639385</v>
      </c>
      <c r="C144" s="1">
        <v>5.7347390999999996</v>
      </c>
      <c r="D144" s="1">
        <v>4121.7344000000003</v>
      </c>
      <c r="E144">
        <f t="shared" si="11"/>
        <v>0.24261631220099963</v>
      </c>
      <c r="G144" s="1">
        <v>0.55899770000000004</v>
      </c>
      <c r="H144" s="1">
        <f t="shared" si="12"/>
        <v>71.483081841432224</v>
      </c>
      <c r="I144" s="1">
        <v>5.7362875000000004</v>
      </c>
      <c r="J144" s="1">
        <v>9221.9078000000009</v>
      </c>
      <c r="K144">
        <f t="shared" si="13"/>
        <v>0.10843743200295279</v>
      </c>
    </row>
    <row r="145" spans="1:11" x14ac:dyDescent="0.25">
      <c r="A145" s="1">
        <v>0.99717650000000002</v>
      </c>
      <c r="B145" s="1">
        <f t="shared" si="10"/>
        <v>127.51617647058823</v>
      </c>
      <c r="C145" s="1">
        <v>5.7350751999999998</v>
      </c>
      <c r="D145" s="1">
        <v>5027.9965000000002</v>
      </c>
      <c r="E145">
        <f t="shared" si="11"/>
        <v>0.1988863755175645</v>
      </c>
      <c r="G145" s="1">
        <v>0.3949725</v>
      </c>
      <c r="H145" s="1">
        <f t="shared" si="12"/>
        <v>50.507992327365727</v>
      </c>
      <c r="I145" s="1">
        <v>5.7370692999999999</v>
      </c>
      <c r="J145" s="1">
        <v>16011.883</v>
      </c>
      <c r="K145">
        <f t="shared" si="13"/>
        <v>6.2453616479710726E-2</v>
      </c>
    </row>
    <row r="146" spans="1:11" x14ac:dyDescent="0.25">
      <c r="A146" s="1">
        <v>0.79997149999999995</v>
      </c>
      <c r="B146" s="1">
        <f t="shared" si="10"/>
        <v>102.29814578005113</v>
      </c>
      <c r="C146" s="1">
        <v>5.7357227000000002</v>
      </c>
      <c r="D146" s="1">
        <v>5649.7520000000004</v>
      </c>
      <c r="E146">
        <f t="shared" si="11"/>
        <v>0.17699891959859476</v>
      </c>
      <c r="G146" s="1">
        <v>0.20066680000000001</v>
      </c>
      <c r="H146" s="1">
        <f t="shared" si="12"/>
        <v>25.660716112531972</v>
      </c>
      <c r="I146" s="1">
        <v>5.7387036</v>
      </c>
      <c r="J146" s="1">
        <v>39598.324000000001</v>
      </c>
      <c r="K146">
        <f t="shared" si="13"/>
        <v>2.5253594066253916E-2</v>
      </c>
    </row>
    <row r="147" spans="1:11" x14ac:dyDescent="0.25">
      <c r="A147" s="1">
        <v>0.63235779999999997</v>
      </c>
      <c r="B147" s="1">
        <f t="shared" si="10"/>
        <v>80.864168797953965</v>
      </c>
      <c r="C147" s="1">
        <v>5.7360825000000002</v>
      </c>
      <c r="D147" s="1">
        <v>7282.9092000000001</v>
      </c>
      <c r="E147">
        <f t="shared" si="11"/>
        <v>0.13730776706649039</v>
      </c>
      <c r="G147" s="2">
        <v>3.3656499999999999E-2</v>
      </c>
      <c r="H147" s="2">
        <f t="shared" si="12"/>
        <v>4.3039002557544759</v>
      </c>
      <c r="I147" s="2">
        <v>5.7414557999999998</v>
      </c>
      <c r="J147" s="2">
        <v>43036.01</v>
      </c>
      <c r="K147" s="3">
        <f t="shared" si="13"/>
        <v>2.3236354857246292E-2</v>
      </c>
    </row>
    <row r="148" spans="1:11" x14ac:dyDescent="0.25">
      <c r="A148" s="1">
        <v>0.46677970000000002</v>
      </c>
      <c r="B148" s="1">
        <f t="shared" si="10"/>
        <v>59.69049872122762</v>
      </c>
      <c r="C148" s="1">
        <v>5.7367546999999997</v>
      </c>
      <c r="D148" s="1">
        <v>9801.3579000000009</v>
      </c>
      <c r="E148">
        <f t="shared" si="11"/>
        <v>0.10202667938490441</v>
      </c>
      <c r="G148" s="1">
        <v>3.8851700000000003E-2</v>
      </c>
      <c r="H148" s="1">
        <f t="shared" si="12"/>
        <v>4.9682480818414323</v>
      </c>
      <c r="I148" s="1">
        <v>5.7401672000000001</v>
      </c>
      <c r="J148" s="1">
        <v>21780.713</v>
      </c>
      <c r="K148">
        <f t="shared" si="13"/>
        <v>4.5912179275306553E-2</v>
      </c>
    </row>
    <row r="149" spans="1:11" x14ac:dyDescent="0.25">
      <c r="A149" s="1">
        <v>0.30850149999999998</v>
      </c>
      <c r="B149" s="1">
        <f t="shared" si="10"/>
        <v>39.450319693094627</v>
      </c>
      <c r="C149" s="1">
        <v>5.7377618999999997</v>
      </c>
      <c r="D149" s="1">
        <v>19438.558000000001</v>
      </c>
      <c r="E149">
        <f t="shared" si="11"/>
        <v>5.1444145188135865E-2</v>
      </c>
      <c r="G149" s="1">
        <v>0.2142088</v>
      </c>
      <c r="H149" s="1">
        <f t="shared" si="12"/>
        <v>27.392429667519181</v>
      </c>
      <c r="I149" s="1">
        <v>5.7384341000000001</v>
      </c>
      <c r="J149" s="1">
        <v>12956.758</v>
      </c>
      <c r="K149">
        <f t="shared" si="13"/>
        <v>7.7179800687795508E-2</v>
      </c>
    </row>
    <row r="150" spans="1:11" x14ac:dyDescent="0.25">
      <c r="A150" s="1">
        <v>0.1107349</v>
      </c>
      <c r="B150" s="1">
        <f t="shared" si="10"/>
        <v>14.160473145780051</v>
      </c>
      <c r="C150" s="1">
        <v>5.7407396000000004</v>
      </c>
      <c r="D150" s="1">
        <v>40446.364999999998</v>
      </c>
      <c r="E150">
        <f t="shared" si="11"/>
        <v>2.4724100670109665E-2</v>
      </c>
      <c r="G150" s="1">
        <v>0.39750449999999998</v>
      </c>
      <c r="H150" s="1">
        <f t="shared" si="12"/>
        <v>50.83177749360614</v>
      </c>
      <c r="I150" s="1">
        <v>5.7374269</v>
      </c>
      <c r="J150" s="1">
        <v>10071.86</v>
      </c>
      <c r="K150">
        <f t="shared" si="13"/>
        <v>9.9286527016856863E-2</v>
      </c>
    </row>
    <row r="151" spans="1:11" x14ac:dyDescent="0.25">
      <c r="A151" s="1">
        <v>2.2912999999999999E-2</v>
      </c>
      <c r="B151" s="1">
        <f t="shared" si="10"/>
        <v>2.9300511508951406</v>
      </c>
      <c r="C151" s="1">
        <v>5.7420733000000004</v>
      </c>
      <c r="D151" s="1">
        <v>29782.6</v>
      </c>
      <c r="E151">
        <f t="shared" si="11"/>
        <v>3.3576652139168509E-2</v>
      </c>
      <c r="G151" s="1">
        <v>0.56916889999999998</v>
      </c>
      <c r="H151" s="1">
        <f t="shared" si="12"/>
        <v>72.78374680306905</v>
      </c>
      <c r="I151" s="1">
        <v>5.7367536000000001</v>
      </c>
      <c r="J151" s="1">
        <v>7358.9724999999999</v>
      </c>
      <c r="K151">
        <f t="shared" si="13"/>
        <v>0.13588853606940371</v>
      </c>
    </row>
    <row r="152" spans="1:11" x14ac:dyDescent="0.25">
      <c r="A152" s="1">
        <v>0.10081610000000001</v>
      </c>
      <c r="B152" s="1">
        <f t="shared" si="10"/>
        <v>12.892084398976984</v>
      </c>
      <c r="C152" s="1">
        <v>5.7396345999999996</v>
      </c>
      <c r="D152" s="1">
        <v>15119.815000000001</v>
      </c>
      <c r="E152">
        <f t="shared" si="11"/>
        <v>6.6138375370333569E-2</v>
      </c>
      <c r="G152" s="1">
        <v>0.76852909999999997</v>
      </c>
      <c r="H152" s="1">
        <f t="shared" si="12"/>
        <v>98.277378516624026</v>
      </c>
      <c r="I152" s="1">
        <v>5.7360825000000002</v>
      </c>
      <c r="J152" s="1">
        <v>6439.4712</v>
      </c>
      <c r="K152">
        <f t="shared" si="13"/>
        <v>0.15529225443232048</v>
      </c>
    </row>
    <row r="153" spans="1:11" x14ac:dyDescent="0.25">
      <c r="A153" s="1">
        <v>0.2742136</v>
      </c>
      <c r="B153" s="1">
        <f t="shared" si="10"/>
        <v>35.06567774936061</v>
      </c>
      <c r="C153" s="1">
        <v>5.7381602999999997</v>
      </c>
      <c r="D153" s="1">
        <v>11283.225</v>
      </c>
      <c r="E153">
        <f t="shared" si="11"/>
        <v>8.8627143392070964E-2</v>
      </c>
      <c r="G153" s="1">
        <v>0.94061340000000004</v>
      </c>
      <c r="H153" s="1">
        <f t="shared" si="12"/>
        <v>120.28304347826086</v>
      </c>
      <c r="I153" s="1">
        <v>5.7357538999999997</v>
      </c>
      <c r="J153" s="1">
        <v>5629.1364000000003</v>
      </c>
      <c r="K153">
        <f t="shared" si="13"/>
        <v>0.17764714317457292</v>
      </c>
    </row>
    <row r="154" spans="1:11" x14ac:dyDescent="0.25">
      <c r="A154" s="1">
        <v>0.44629350000000001</v>
      </c>
      <c r="B154" s="1">
        <f t="shared" si="10"/>
        <v>57.070780051150898</v>
      </c>
      <c r="C154" s="1">
        <v>5.7374247</v>
      </c>
      <c r="D154" s="1">
        <v>7789.8397999999997</v>
      </c>
      <c r="E154">
        <f t="shared" si="11"/>
        <v>0.12837234470470113</v>
      </c>
      <c r="G154" s="1">
        <v>1.1095459999999999</v>
      </c>
      <c r="H154" s="1">
        <f t="shared" si="12"/>
        <v>141.88567774936061</v>
      </c>
      <c r="I154" s="1">
        <v>5.7354155999999996</v>
      </c>
      <c r="J154" s="1">
        <v>4923.1574000000001</v>
      </c>
      <c r="K154">
        <f t="shared" si="13"/>
        <v>0.20312167959529387</v>
      </c>
    </row>
    <row r="155" spans="1:11" x14ac:dyDescent="0.25">
      <c r="A155" s="1">
        <v>0.64568590000000003</v>
      </c>
      <c r="B155" s="1">
        <f t="shared" si="10"/>
        <v>82.5685294117647</v>
      </c>
      <c r="C155" s="1">
        <v>5.7365442</v>
      </c>
      <c r="D155" s="1">
        <v>6468.7411000000002</v>
      </c>
      <c r="E155">
        <f t="shared" si="11"/>
        <v>0.15458958467204692</v>
      </c>
      <c r="G155" s="1">
        <v>1.2871958999999999</v>
      </c>
      <c r="H155" s="1">
        <f t="shared" si="12"/>
        <v>164.60305626598463</v>
      </c>
      <c r="I155" s="1">
        <v>5.7350805999999999</v>
      </c>
      <c r="J155" s="1">
        <v>4447.1288999999997</v>
      </c>
      <c r="K155">
        <f t="shared" si="13"/>
        <v>0.22486418147223033</v>
      </c>
    </row>
    <row r="156" spans="1:11" x14ac:dyDescent="0.25">
      <c r="A156" s="1">
        <v>0.82428480000000004</v>
      </c>
      <c r="B156" s="1">
        <f t="shared" si="10"/>
        <v>105.40726342710998</v>
      </c>
      <c r="C156" s="1">
        <v>5.7360825000000002</v>
      </c>
      <c r="D156" s="1">
        <v>5483.4094999999998</v>
      </c>
      <c r="E156">
        <f t="shared" si="11"/>
        <v>0.18236828746786102</v>
      </c>
      <c r="G156" s="1">
        <v>1.4587003000000001</v>
      </c>
      <c r="H156" s="1">
        <f t="shared" si="12"/>
        <v>186.5345652173913</v>
      </c>
      <c r="I156" s="1">
        <v>5.7347348</v>
      </c>
      <c r="J156" s="1">
        <v>4074.8552</v>
      </c>
      <c r="K156">
        <f t="shared" si="13"/>
        <v>0.2454074932527664</v>
      </c>
    </row>
    <row r="157" spans="1:11" x14ac:dyDescent="0.25">
      <c r="A157" s="1">
        <v>0.99894939999999999</v>
      </c>
      <c r="B157" s="1">
        <f t="shared" si="10"/>
        <v>127.74289002557545</v>
      </c>
      <c r="C157" s="1">
        <v>5.7357452999999996</v>
      </c>
      <c r="D157" s="1">
        <v>4853.8694999999998</v>
      </c>
      <c r="E157">
        <f t="shared" si="11"/>
        <v>0.20602119607871616</v>
      </c>
      <c r="G157" s="1">
        <v>1.6309134000000001</v>
      </c>
      <c r="H157" s="1">
        <f t="shared" si="12"/>
        <v>208.55670076726344</v>
      </c>
      <c r="I157" s="1">
        <v>5.7344073</v>
      </c>
      <c r="J157" s="1">
        <v>3707.5958999999998</v>
      </c>
      <c r="K157">
        <f t="shared" si="13"/>
        <v>0.26971655675851841</v>
      </c>
    </row>
    <row r="158" spans="1:11" x14ac:dyDescent="0.25">
      <c r="A158" s="1">
        <v>1.1646874</v>
      </c>
      <c r="B158" s="1">
        <f t="shared" si="10"/>
        <v>148.93700767263425</v>
      </c>
      <c r="C158" s="1">
        <v>5.7354092000000003</v>
      </c>
      <c r="D158" s="1">
        <v>4261.1370999999999</v>
      </c>
      <c r="E158">
        <f t="shared" si="11"/>
        <v>0.23467914233503542</v>
      </c>
      <c r="G158" s="1">
        <v>1.8024297</v>
      </c>
      <c r="H158" s="1">
        <f t="shared" si="12"/>
        <v>230.48973145780053</v>
      </c>
      <c r="I158" s="1">
        <v>5.7341119999999997</v>
      </c>
      <c r="J158" s="1">
        <v>3401.7862</v>
      </c>
      <c r="K158">
        <f t="shared" si="13"/>
        <v>0.2939632126204757</v>
      </c>
    </row>
    <row r="159" spans="1:11" x14ac:dyDescent="0.25">
      <c r="A159" s="1">
        <v>1.3387475</v>
      </c>
      <c r="B159" s="1">
        <f t="shared" si="10"/>
        <v>171.19533248081842</v>
      </c>
      <c r="C159" s="1">
        <v>5.7350731000000001</v>
      </c>
      <c r="D159" s="1">
        <v>3931.9522999999999</v>
      </c>
      <c r="E159">
        <f t="shared" si="11"/>
        <v>0.2543265847858836</v>
      </c>
      <c r="G159" s="1">
        <v>1.9743569999999999</v>
      </c>
      <c r="H159" s="1">
        <f t="shared" si="12"/>
        <v>252.4753196930946</v>
      </c>
      <c r="I159" s="1">
        <v>5.7340701000000003</v>
      </c>
      <c r="J159" s="1">
        <v>3116.1197999999999</v>
      </c>
      <c r="K159">
        <f t="shared" si="13"/>
        <v>0.32091192386120715</v>
      </c>
    </row>
    <row r="160" spans="1:11" x14ac:dyDescent="0.25">
      <c r="A160" s="1">
        <v>1.5113311</v>
      </c>
      <c r="B160" s="1">
        <f t="shared" si="10"/>
        <v>193.26484654731459</v>
      </c>
      <c r="C160" s="1">
        <v>5.734737</v>
      </c>
      <c r="D160" s="1">
        <v>3558.1428999999998</v>
      </c>
      <c r="E160">
        <f t="shared" si="11"/>
        <v>0.28104548583475947</v>
      </c>
      <c r="G160" s="1">
        <v>2.1501760000000001</v>
      </c>
      <c r="H160" s="1">
        <f t="shared" si="12"/>
        <v>274.95856777493606</v>
      </c>
      <c r="I160" s="1">
        <v>5.7337319000000004</v>
      </c>
      <c r="J160" s="1">
        <v>2869.7413000000001</v>
      </c>
      <c r="K160">
        <f t="shared" si="13"/>
        <v>0.34846346602740808</v>
      </c>
    </row>
    <row r="161" spans="1:11" x14ac:dyDescent="0.25">
      <c r="A161" s="1">
        <v>1.6939968999999999</v>
      </c>
      <c r="B161" s="1">
        <f t="shared" si="10"/>
        <v>216.62364450127876</v>
      </c>
      <c r="C161" s="1">
        <v>5.7344030000000004</v>
      </c>
      <c r="D161" s="1">
        <v>3289.5061999999998</v>
      </c>
      <c r="E161">
        <f t="shared" si="11"/>
        <v>0.30399699505050332</v>
      </c>
      <c r="G161" s="1">
        <v>2.3184550000000002</v>
      </c>
      <c r="H161" s="1">
        <f t="shared" si="12"/>
        <v>296.47762148337597</v>
      </c>
      <c r="I161" s="1">
        <v>5.7334472999999999</v>
      </c>
      <c r="J161" s="1">
        <v>2674.8051</v>
      </c>
      <c r="K161">
        <f t="shared" si="13"/>
        <v>0.37385901499888718</v>
      </c>
    </row>
    <row r="162" spans="1:11" x14ac:dyDescent="0.25">
      <c r="A162" s="1">
        <v>1.8691167</v>
      </c>
      <c r="B162" s="1">
        <f t="shared" si="10"/>
        <v>239.0174808184143</v>
      </c>
      <c r="C162" s="1">
        <v>5.7340669000000002</v>
      </c>
      <c r="D162" s="1">
        <v>3015.6078000000002</v>
      </c>
      <c r="E162">
        <f t="shared" si="11"/>
        <v>0.33160810898552523</v>
      </c>
      <c r="G162" s="1">
        <v>2.4873604999999999</v>
      </c>
      <c r="H162" s="1">
        <f t="shared" si="12"/>
        <v>318.07679028132986</v>
      </c>
      <c r="I162" s="1">
        <v>5.7333990000000004</v>
      </c>
      <c r="J162" s="1">
        <v>2518.2444</v>
      </c>
      <c r="K162">
        <f t="shared" si="13"/>
        <v>0.39710204458312304</v>
      </c>
    </row>
    <row r="163" spans="1:11" x14ac:dyDescent="0.25">
      <c r="A163" s="1">
        <v>2.0399102999999998</v>
      </c>
      <c r="B163" s="1">
        <f t="shared" si="10"/>
        <v>260.85809462915597</v>
      </c>
      <c r="C163" s="1">
        <v>5.7340691000000001</v>
      </c>
      <c r="D163" s="1">
        <v>2809.9987999999998</v>
      </c>
      <c r="E163">
        <f t="shared" si="11"/>
        <v>0.35587203809482054</v>
      </c>
      <c r="G163" s="1">
        <v>2.6716476999999998</v>
      </c>
      <c r="H163" s="1">
        <f t="shared" si="12"/>
        <v>341.64292838874678</v>
      </c>
      <c r="I163" s="1">
        <v>5.7330639999999997</v>
      </c>
      <c r="J163" s="1">
        <v>2358.9348</v>
      </c>
      <c r="K163">
        <f t="shared" si="13"/>
        <v>0.42392015243490411</v>
      </c>
    </row>
    <row r="164" spans="1:11" x14ac:dyDescent="0.25">
      <c r="A164" s="1">
        <v>2.2132887999999999</v>
      </c>
      <c r="B164" s="1">
        <f t="shared" si="10"/>
        <v>283.02925831202043</v>
      </c>
      <c r="C164" s="1">
        <v>5.7337340000000001</v>
      </c>
      <c r="D164" s="1">
        <v>2651.6985</v>
      </c>
      <c r="E164">
        <f t="shared" si="11"/>
        <v>0.37711678005625454</v>
      </c>
      <c r="G164" s="1">
        <v>2.8361122999999999</v>
      </c>
      <c r="H164" s="1">
        <f t="shared" si="12"/>
        <v>362.67420716112525</v>
      </c>
      <c r="I164" s="1">
        <v>5.7330617999999998</v>
      </c>
      <c r="J164" s="1">
        <v>2209.1064000000001</v>
      </c>
      <c r="K164">
        <f t="shared" si="13"/>
        <v>0.45267172282874196</v>
      </c>
    </row>
    <row r="165" spans="1:11" x14ac:dyDescent="0.25">
      <c r="A165" s="1">
        <v>2.3848745999999998</v>
      </c>
      <c r="B165" s="1">
        <f t="shared" si="10"/>
        <v>304.9711764705882</v>
      </c>
      <c r="C165" s="1">
        <v>5.7333968000000004</v>
      </c>
      <c r="D165" s="1">
        <v>2499.4645999999998</v>
      </c>
      <c r="E165">
        <f t="shared" si="11"/>
        <v>0.40008568234973207</v>
      </c>
      <c r="G165" s="1">
        <v>3.0025387000000001</v>
      </c>
      <c r="H165" s="1">
        <f t="shared" si="12"/>
        <v>383.95635549872122</v>
      </c>
      <c r="I165" s="1">
        <v>5.7327256999999996</v>
      </c>
      <c r="J165" s="1">
        <v>2178.3114</v>
      </c>
      <c r="K165">
        <f t="shared" si="13"/>
        <v>0.45907118697537919</v>
      </c>
    </row>
    <row r="166" spans="1:11" x14ac:dyDescent="0.25">
      <c r="A166" s="1">
        <v>2.5678559999999999</v>
      </c>
      <c r="B166" s="1">
        <f t="shared" si="10"/>
        <v>328.37033248081838</v>
      </c>
      <c r="C166" s="1">
        <v>5.7333958000000003</v>
      </c>
      <c r="D166" s="1">
        <v>2342.0987</v>
      </c>
      <c r="E166">
        <f t="shared" si="11"/>
        <v>0.42696748860327705</v>
      </c>
      <c r="G166" s="1">
        <v>3.0176763000000002</v>
      </c>
      <c r="H166" s="1">
        <f t="shared" si="12"/>
        <v>385.89210997442456</v>
      </c>
      <c r="I166" s="1">
        <v>5.7327256999999996</v>
      </c>
      <c r="J166" s="1">
        <v>2211.3074999999999</v>
      </c>
      <c r="K166">
        <f t="shared" si="13"/>
        <v>0.45222114065999419</v>
      </c>
    </row>
    <row r="167" spans="1:11" x14ac:dyDescent="0.25">
      <c r="A167" s="1">
        <v>2.7314584000000002</v>
      </c>
      <c r="B167" s="1">
        <f t="shared" si="10"/>
        <v>349.29135549872126</v>
      </c>
      <c r="C167" s="1">
        <v>5.7330629000000002</v>
      </c>
      <c r="D167" s="1">
        <v>2230.6453999999999</v>
      </c>
      <c r="E167">
        <f t="shared" si="11"/>
        <v>0.44830074739804004</v>
      </c>
      <c r="G167" s="1">
        <v>2.8515559000000001</v>
      </c>
      <c r="H167" s="1">
        <f t="shared" si="12"/>
        <v>364.64909207161128</v>
      </c>
      <c r="I167" s="1">
        <v>5.7330639999999997</v>
      </c>
      <c r="J167" s="1">
        <v>2305.0549000000001</v>
      </c>
      <c r="K167">
        <f t="shared" si="13"/>
        <v>0.43382914654223637</v>
      </c>
    </row>
    <row r="168" spans="1:11" x14ac:dyDescent="0.25">
      <c r="A168" s="1">
        <v>2.9020326999999999</v>
      </c>
      <c r="B168" s="1">
        <f t="shared" si="10"/>
        <v>371.10392583120199</v>
      </c>
      <c r="C168" s="1">
        <v>5.7327300000000001</v>
      </c>
      <c r="D168" s="1">
        <v>2107.1230999999998</v>
      </c>
      <c r="E168">
        <f t="shared" si="11"/>
        <v>0.47458072098398052</v>
      </c>
      <c r="G168" s="1">
        <v>2.6789743000000001</v>
      </c>
      <c r="H168" s="1">
        <f t="shared" si="12"/>
        <v>342.57983375959077</v>
      </c>
      <c r="I168" s="1">
        <v>5.7330543</v>
      </c>
      <c r="J168" s="1">
        <v>2378.3155999999999</v>
      </c>
      <c r="K168">
        <f t="shared" si="13"/>
        <v>0.42046564383633528</v>
      </c>
    </row>
    <row r="169" spans="1:11" x14ac:dyDescent="0.25">
      <c r="A169" s="1">
        <v>3.0162179999999998</v>
      </c>
      <c r="B169" s="1">
        <f t="shared" si="10"/>
        <v>385.70562659846547</v>
      </c>
      <c r="C169" s="1">
        <v>5.7327279000000004</v>
      </c>
      <c r="D169" s="1">
        <v>2162.5704999999998</v>
      </c>
      <c r="E169">
        <f t="shared" si="11"/>
        <v>0.46241267047710127</v>
      </c>
      <c r="G169" s="1">
        <v>2.5026590999999998</v>
      </c>
      <c r="H169" s="1">
        <f t="shared" si="12"/>
        <v>320.03313299232735</v>
      </c>
      <c r="I169" s="1">
        <v>5.7333958000000003</v>
      </c>
      <c r="J169" s="1">
        <v>2477.1417000000001</v>
      </c>
      <c r="K169">
        <f t="shared" si="13"/>
        <v>0.4036910766953703</v>
      </c>
    </row>
    <row r="170" spans="1:11" x14ac:dyDescent="0.25">
      <c r="A170" s="1">
        <v>2.8490023999999998</v>
      </c>
      <c r="B170" s="1">
        <f t="shared" si="10"/>
        <v>364.32255754475699</v>
      </c>
      <c r="C170" s="1">
        <v>5.7330629000000002</v>
      </c>
      <c r="D170" s="1">
        <v>2249.6181999999999</v>
      </c>
      <c r="E170">
        <f t="shared" si="11"/>
        <v>0.44451987452804215</v>
      </c>
      <c r="G170" s="1">
        <v>2.3360482999999999</v>
      </c>
      <c r="H170" s="1">
        <f t="shared" si="12"/>
        <v>298.72740409207159</v>
      </c>
      <c r="I170" s="1">
        <v>5.7333946999999998</v>
      </c>
      <c r="J170" s="1">
        <v>2591.7305000000001</v>
      </c>
      <c r="K170">
        <f t="shared" si="13"/>
        <v>0.38584258664239973</v>
      </c>
    </row>
    <row r="171" spans="1:11" x14ac:dyDescent="0.25">
      <c r="A171" s="1">
        <v>2.6734947</v>
      </c>
      <c r="B171" s="1">
        <f t="shared" si="10"/>
        <v>341.87911764705882</v>
      </c>
      <c r="C171" s="1">
        <v>5.7330639999999997</v>
      </c>
      <c r="D171" s="1">
        <v>2318.2833999999998</v>
      </c>
      <c r="E171">
        <f t="shared" si="11"/>
        <v>0.4313536472719427</v>
      </c>
      <c r="G171" s="1">
        <v>2.1591456</v>
      </c>
      <c r="H171" s="1">
        <f t="shared" si="12"/>
        <v>276.10557544757029</v>
      </c>
      <c r="I171" s="1">
        <v>5.7337287000000003</v>
      </c>
      <c r="J171" s="1">
        <v>2762.0781999999999</v>
      </c>
      <c r="K171">
        <f t="shared" si="13"/>
        <v>0.36204623026241617</v>
      </c>
    </row>
    <row r="172" spans="1:11" x14ac:dyDescent="0.25">
      <c r="A172" s="1">
        <v>2.5070489</v>
      </c>
      <c r="B172" s="1">
        <f t="shared" si="10"/>
        <v>320.59448849104859</v>
      </c>
      <c r="C172" s="1">
        <v>5.7333946999999998</v>
      </c>
      <c r="D172" s="1">
        <v>2382.9756000000002</v>
      </c>
      <c r="E172">
        <f t="shared" si="11"/>
        <v>0.41964340717546578</v>
      </c>
      <c r="G172" s="1">
        <v>1.9838946</v>
      </c>
      <c r="H172" s="1">
        <f t="shared" si="12"/>
        <v>253.69496163682862</v>
      </c>
      <c r="I172" s="1">
        <v>5.7337362000000001</v>
      </c>
      <c r="J172" s="1">
        <v>2951.4845999999998</v>
      </c>
      <c r="K172">
        <f t="shared" si="13"/>
        <v>0.33881254200004979</v>
      </c>
    </row>
    <row r="173" spans="1:11" x14ac:dyDescent="0.25">
      <c r="A173" s="1">
        <v>2.3315017999999998</v>
      </c>
      <c r="B173" s="1">
        <f t="shared" si="10"/>
        <v>298.146010230179</v>
      </c>
      <c r="C173" s="1">
        <v>5.7334000999999999</v>
      </c>
      <c r="D173" s="1">
        <v>2501.9449</v>
      </c>
      <c r="E173">
        <f t="shared" si="11"/>
        <v>0.39968905790051573</v>
      </c>
      <c r="G173" s="1">
        <v>1.8178110000000001</v>
      </c>
      <c r="H173" s="1">
        <f t="shared" si="12"/>
        <v>232.45664961636828</v>
      </c>
      <c r="I173" s="1">
        <v>5.7340647999999996</v>
      </c>
      <c r="J173" s="1">
        <v>3142.5765000000001</v>
      </c>
      <c r="K173">
        <f t="shared" si="13"/>
        <v>0.3182102329092068</v>
      </c>
    </row>
    <row r="174" spans="1:11" x14ac:dyDescent="0.25">
      <c r="A174" s="1">
        <v>2.1616659</v>
      </c>
      <c r="B174" s="1">
        <f t="shared" si="10"/>
        <v>276.42786445012786</v>
      </c>
      <c r="C174" s="1">
        <v>5.7337328999999997</v>
      </c>
      <c r="D174" s="1">
        <v>2614.2467000000001</v>
      </c>
      <c r="E174">
        <f t="shared" si="11"/>
        <v>0.38251936972895478</v>
      </c>
      <c r="G174" s="1">
        <v>1.6482276</v>
      </c>
      <c r="H174" s="1">
        <f t="shared" si="12"/>
        <v>210.77079283887466</v>
      </c>
      <c r="I174" s="1">
        <v>5.7340711999999998</v>
      </c>
      <c r="J174" s="1">
        <v>3358.4612000000002</v>
      </c>
      <c r="K174">
        <f t="shared" si="13"/>
        <v>0.29775541250856197</v>
      </c>
    </row>
    <row r="175" spans="1:11" x14ac:dyDescent="0.25">
      <c r="A175" s="1">
        <v>1.9875723999999999</v>
      </c>
      <c r="B175" s="1">
        <f t="shared" si="10"/>
        <v>254.16526854219947</v>
      </c>
      <c r="C175" s="1">
        <v>5.7337328999999997</v>
      </c>
      <c r="D175" s="1">
        <v>2796.6952999999999</v>
      </c>
      <c r="E175">
        <f t="shared" si="11"/>
        <v>0.35756487308431495</v>
      </c>
      <c r="G175" s="1">
        <v>1.4814951999999999</v>
      </c>
      <c r="H175" s="1">
        <f t="shared" si="12"/>
        <v>189.44951406649616</v>
      </c>
      <c r="I175" s="1">
        <v>5.7343986999999998</v>
      </c>
      <c r="J175" s="1">
        <v>3732.6997000000001</v>
      </c>
      <c r="K175">
        <f t="shared" si="13"/>
        <v>0.26790261214959243</v>
      </c>
    </row>
    <row r="176" spans="1:11" x14ac:dyDescent="0.25">
      <c r="A176" s="1">
        <v>1.8246254</v>
      </c>
      <c r="B176" s="1">
        <f t="shared" si="10"/>
        <v>233.32805626598463</v>
      </c>
      <c r="C176" s="1">
        <v>5.7340669000000002</v>
      </c>
      <c r="D176" s="1">
        <v>2951.8818999999999</v>
      </c>
      <c r="E176">
        <f t="shared" si="11"/>
        <v>0.33876694050666462</v>
      </c>
      <c r="G176" s="1">
        <v>1.2999346000000001</v>
      </c>
      <c r="H176" s="1">
        <f t="shared" si="12"/>
        <v>166.23204603580561</v>
      </c>
      <c r="I176" s="1">
        <v>5.7346456999999997</v>
      </c>
      <c r="J176" s="1">
        <v>4190.9255000000003</v>
      </c>
      <c r="K176">
        <f t="shared" si="13"/>
        <v>0.23861077940898734</v>
      </c>
    </row>
    <row r="177" spans="1:11" x14ac:dyDescent="0.25">
      <c r="A177" s="1">
        <v>1.6546812</v>
      </c>
      <c r="B177" s="1">
        <f t="shared" si="10"/>
        <v>211.59606138107415</v>
      </c>
      <c r="C177" s="1">
        <v>5.7340691000000001</v>
      </c>
      <c r="D177" s="1">
        <v>3142.5657999999999</v>
      </c>
      <c r="E177">
        <f t="shared" si="11"/>
        <v>0.31821131637084576</v>
      </c>
      <c r="G177" s="1">
        <v>1.1396643</v>
      </c>
      <c r="H177" s="1">
        <f t="shared" si="12"/>
        <v>145.73712276214835</v>
      </c>
      <c r="I177" s="1">
        <v>5.7347380000000001</v>
      </c>
      <c r="J177" s="1">
        <v>4765.7376000000004</v>
      </c>
      <c r="K177">
        <f t="shared" si="13"/>
        <v>0.20983110778067174</v>
      </c>
    </row>
    <row r="178" spans="1:11" x14ac:dyDescent="0.25">
      <c r="A178" s="1">
        <v>1.484286</v>
      </c>
      <c r="B178" s="1">
        <f t="shared" si="10"/>
        <v>189.80639386189256</v>
      </c>
      <c r="C178" s="1">
        <v>5.7344008999999998</v>
      </c>
      <c r="D178" s="1">
        <v>3465.5765999999999</v>
      </c>
      <c r="E178">
        <f t="shared" si="11"/>
        <v>0.28855227150367996</v>
      </c>
      <c r="G178" s="1">
        <v>0.96572559999999996</v>
      </c>
      <c r="H178" s="1">
        <f t="shared" si="12"/>
        <v>123.49432225063937</v>
      </c>
      <c r="I178" s="1">
        <v>5.7350731000000001</v>
      </c>
      <c r="J178" s="1">
        <v>5587.3361000000004</v>
      </c>
      <c r="K178">
        <f t="shared" si="13"/>
        <v>0.17897616719352177</v>
      </c>
    </row>
    <row r="179" spans="1:11" x14ac:dyDescent="0.25">
      <c r="A179" s="1">
        <v>1.310343</v>
      </c>
      <c r="B179" s="1">
        <f t="shared" si="10"/>
        <v>167.56304347826085</v>
      </c>
      <c r="C179" s="1">
        <v>5.7347380000000001</v>
      </c>
      <c r="D179" s="1">
        <v>3896.4009999999998</v>
      </c>
      <c r="E179">
        <f t="shared" si="11"/>
        <v>0.25664709561464544</v>
      </c>
      <c r="G179" s="1">
        <v>0.77754380000000001</v>
      </c>
      <c r="H179" s="1">
        <f t="shared" si="12"/>
        <v>99.430153452685417</v>
      </c>
      <c r="I179" s="1">
        <v>5.7357442000000001</v>
      </c>
      <c r="J179" s="1">
        <v>6868.5455000000002</v>
      </c>
      <c r="K179">
        <f t="shared" si="13"/>
        <v>0.14559123179718325</v>
      </c>
    </row>
    <row r="180" spans="1:11" x14ac:dyDescent="0.25">
      <c r="A180" s="1">
        <v>1.1423779000000001</v>
      </c>
      <c r="B180" s="1">
        <f t="shared" si="10"/>
        <v>146.08413043478262</v>
      </c>
      <c r="C180" s="1">
        <v>5.7347402000000001</v>
      </c>
      <c r="D180" s="1">
        <v>4508.4925999999996</v>
      </c>
      <c r="E180">
        <f t="shared" si="11"/>
        <v>0.22180362456400618</v>
      </c>
      <c r="G180" s="1">
        <v>0.60776609999999998</v>
      </c>
      <c r="H180" s="1">
        <f t="shared" si="12"/>
        <v>77.719450127877238</v>
      </c>
      <c r="I180" s="1">
        <v>5.7360825000000002</v>
      </c>
      <c r="J180" s="1">
        <v>8660.6255000000001</v>
      </c>
      <c r="K180">
        <f t="shared" si="13"/>
        <v>0.11546510122161499</v>
      </c>
    </row>
    <row r="181" spans="1:11" x14ac:dyDescent="0.25">
      <c r="A181" s="1">
        <v>0.97316599999999998</v>
      </c>
      <c r="B181" s="1">
        <f t="shared" si="10"/>
        <v>124.44578005115088</v>
      </c>
      <c r="C181" s="1">
        <v>5.7350795000000003</v>
      </c>
      <c r="D181" s="1">
        <v>5239.6076000000003</v>
      </c>
      <c r="E181">
        <f t="shared" si="11"/>
        <v>0.19085398685199251</v>
      </c>
      <c r="G181" s="1">
        <v>0.44192949999999998</v>
      </c>
      <c r="H181" s="1">
        <f t="shared" si="12"/>
        <v>56.51272378516623</v>
      </c>
      <c r="I181" s="1">
        <v>5.7367568000000002</v>
      </c>
      <c r="J181" s="1">
        <v>11289.388000000001</v>
      </c>
      <c r="K181">
        <f t="shared" si="13"/>
        <v>8.8578760868171055E-2</v>
      </c>
    </row>
    <row r="182" spans="1:11" x14ac:dyDescent="0.25">
      <c r="A182" s="1">
        <v>0.78067500000000001</v>
      </c>
      <c r="B182" s="1">
        <f t="shared" si="10"/>
        <v>99.830562659846535</v>
      </c>
      <c r="C182" s="1">
        <v>5.7357452999999996</v>
      </c>
      <c r="D182" s="1">
        <v>6156.2529999999997</v>
      </c>
      <c r="E182">
        <f t="shared" si="11"/>
        <v>0.16243646906649223</v>
      </c>
      <c r="G182" s="1">
        <v>0.26900659999999998</v>
      </c>
      <c r="H182" s="1">
        <f t="shared" si="12"/>
        <v>34.399820971867001</v>
      </c>
      <c r="I182" s="1">
        <v>5.7378058999999997</v>
      </c>
      <c r="J182" s="1">
        <v>28790.617999999999</v>
      </c>
      <c r="K182">
        <f t="shared" si="13"/>
        <v>3.4733537154360498E-2</v>
      </c>
    </row>
    <row r="183" spans="1:11" x14ac:dyDescent="0.25">
      <c r="A183" s="1">
        <v>0.61197330000000005</v>
      </c>
      <c r="B183" s="1">
        <f t="shared" si="10"/>
        <v>78.257455242966756</v>
      </c>
      <c r="C183" s="1">
        <v>5.7360771000000002</v>
      </c>
      <c r="D183" s="1">
        <v>7735.7128000000002</v>
      </c>
      <c r="E183">
        <f t="shared" si="11"/>
        <v>0.12927056961059877</v>
      </c>
      <c r="G183" s="1">
        <v>7.9425700000000002E-2</v>
      </c>
      <c r="H183" s="1">
        <f t="shared" si="12"/>
        <v>10.156739130434783</v>
      </c>
      <c r="I183" s="1">
        <v>5.7411314999999998</v>
      </c>
      <c r="J183" s="1">
        <v>42235.307999999997</v>
      </c>
      <c r="K183">
        <f t="shared" si="13"/>
        <v>2.3676872440470897E-2</v>
      </c>
    </row>
    <row r="184" spans="1:11" x14ac:dyDescent="0.25">
      <c r="A184" s="1">
        <v>0.44631710000000002</v>
      </c>
      <c r="B184" s="1">
        <f t="shared" si="10"/>
        <v>57.073797953964203</v>
      </c>
      <c r="C184" s="1">
        <v>5.7367546999999997</v>
      </c>
      <c r="D184" s="1">
        <v>10496.599</v>
      </c>
      <c r="E184">
        <f t="shared" si="11"/>
        <v>9.5268953305732651E-2</v>
      </c>
      <c r="G184" s="1">
        <v>2.1330200000000001E-2</v>
      </c>
      <c r="H184" s="1">
        <f t="shared" si="12"/>
        <v>2.7276470588235293</v>
      </c>
      <c r="I184" s="1">
        <v>5.7417898000000003</v>
      </c>
      <c r="J184" s="1">
        <v>41943.044000000002</v>
      </c>
      <c r="K184">
        <f t="shared" si="13"/>
        <v>2.3841855636419711E-2</v>
      </c>
    </row>
    <row r="185" spans="1:11" x14ac:dyDescent="0.25">
      <c r="A185" s="1">
        <v>0.27176529999999999</v>
      </c>
      <c r="B185" s="1">
        <f t="shared" si="10"/>
        <v>34.752595907928388</v>
      </c>
      <c r="C185" s="1">
        <v>5.7380078000000001</v>
      </c>
      <c r="D185" s="1">
        <v>26030.425999999999</v>
      </c>
      <c r="E185">
        <f t="shared" si="11"/>
        <v>3.8416582195005183E-2</v>
      </c>
    </row>
    <row r="186" spans="1:11" x14ac:dyDescent="0.25">
      <c r="A186" s="1">
        <v>8.0700300000000003E-2</v>
      </c>
      <c r="B186" s="1">
        <f t="shared" ref="B186:B249" si="14">A186*100/0.782</f>
        <v>10.319731457800513</v>
      </c>
      <c r="C186" s="1">
        <v>5.7413914000000004</v>
      </c>
      <c r="D186" s="1">
        <v>39497.341999999997</v>
      </c>
      <c r="E186">
        <f t="shared" ref="E186:E249" si="15">1000/D186</f>
        <v>2.5318159383990953E-2</v>
      </c>
    </row>
    <row r="187" spans="1:11" s="3" customFormat="1" x14ac:dyDescent="0.25">
      <c r="A187" s="2">
        <v>2.1493499999999999E-2</v>
      </c>
      <c r="B187" s="2">
        <f t="shared" si="14"/>
        <v>2.7485294117647059</v>
      </c>
      <c r="C187" s="2">
        <v>5.7408716999999996</v>
      </c>
      <c r="D187" s="2">
        <v>21957.886999999999</v>
      </c>
      <c r="E187" s="3">
        <f t="shared" si="15"/>
        <v>4.5541722662112254E-2</v>
      </c>
    </row>
    <row r="188" spans="1:11" x14ac:dyDescent="0.25">
      <c r="A188" s="1">
        <v>0.18368870000000001</v>
      </c>
      <c r="B188" s="1">
        <f t="shared" si="14"/>
        <v>23.489603580562662</v>
      </c>
      <c r="C188" s="1">
        <v>5.7387788000000004</v>
      </c>
      <c r="D188" s="1">
        <v>13314.737999999999</v>
      </c>
      <c r="E188">
        <f t="shared" si="15"/>
        <v>7.5104744832380485E-2</v>
      </c>
    </row>
    <row r="189" spans="1:11" x14ac:dyDescent="0.25">
      <c r="A189" s="1">
        <v>0.3510471</v>
      </c>
      <c r="B189" s="1">
        <f t="shared" si="14"/>
        <v>44.890933503836315</v>
      </c>
      <c r="C189" s="1">
        <v>5.7377630000000002</v>
      </c>
      <c r="D189" s="1">
        <v>8419.3901000000005</v>
      </c>
      <c r="E189">
        <f t="shared" si="15"/>
        <v>0.11877344892238691</v>
      </c>
    </row>
    <row r="190" spans="1:11" x14ac:dyDescent="0.25">
      <c r="A190" s="1">
        <v>0.54854740000000002</v>
      </c>
      <c r="B190" s="1">
        <f t="shared" si="14"/>
        <v>70.146726342710991</v>
      </c>
      <c r="C190" s="1">
        <v>5.7368696000000003</v>
      </c>
      <c r="D190" s="1">
        <v>7242.6764999999996</v>
      </c>
      <c r="E190">
        <f t="shared" si="15"/>
        <v>0.13807050473675031</v>
      </c>
    </row>
    <row r="191" spans="1:11" x14ac:dyDescent="0.25">
      <c r="A191" s="1">
        <v>0.7235857</v>
      </c>
      <c r="B191" s="1">
        <f t="shared" si="14"/>
        <v>92.530140664961635</v>
      </c>
      <c r="C191" s="1">
        <v>5.7364142999999999</v>
      </c>
      <c r="D191" s="1">
        <v>6097.4663</v>
      </c>
      <c r="E191">
        <f t="shared" si="15"/>
        <v>0.16400254643473799</v>
      </c>
    </row>
    <row r="192" spans="1:11" x14ac:dyDescent="0.25">
      <c r="A192" s="1">
        <v>0.89861440000000004</v>
      </c>
      <c r="B192" s="1">
        <f t="shared" si="14"/>
        <v>114.9123273657289</v>
      </c>
      <c r="C192" s="1">
        <v>5.7357462999999997</v>
      </c>
      <c r="D192" s="1">
        <v>5343.5770000000002</v>
      </c>
      <c r="E192">
        <f t="shared" si="15"/>
        <v>0.18714056146285529</v>
      </c>
    </row>
    <row r="193" spans="1:5" x14ac:dyDescent="0.25">
      <c r="A193" s="1">
        <v>1.0702541000000001</v>
      </c>
      <c r="B193" s="1">
        <f t="shared" si="14"/>
        <v>136.86113810741688</v>
      </c>
      <c r="C193" s="1">
        <v>5.7354145000000001</v>
      </c>
      <c r="D193" s="1">
        <v>4765.8878999999997</v>
      </c>
      <c r="E193">
        <f t="shared" si="15"/>
        <v>0.20982449041657067</v>
      </c>
    </row>
    <row r="194" spans="1:5" x14ac:dyDescent="0.25">
      <c r="A194" s="1">
        <v>1.2408304999999999</v>
      </c>
      <c r="B194" s="1">
        <f t="shared" si="14"/>
        <v>158.67397698209717</v>
      </c>
      <c r="C194" s="1">
        <v>5.7350763000000002</v>
      </c>
      <c r="D194" s="1">
        <v>4356.3234000000002</v>
      </c>
      <c r="E194">
        <f t="shared" si="15"/>
        <v>0.22955136893647518</v>
      </c>
    </row>
    <row r="195" spans="1:5" x14ac:dyDescent="0.25">
      <c r="A195" s="1">
        <v>1.4188338</v>
      </c>
      <c r="B195" s="1">
        <f t="shared" si="14"/>
        <v>181.43654731457801</v>
      </c>
      <c r="C195" s="1">
        <v>5.7347380000000001</v>
      </c>
      <c r="D195" s="1">
        <v>3877.7177999999999</v>
      </c>
      <c r="E195">
        <f t="shared" si="15"/>
        <v>0.25788364485935517</v>
      </c>
    </row>
    <row r="196" spans="1:5" x14ac:dyDescent="0.25">
      <c r="A196" s="1">
        <v>1.5945541000000001</v>
      </c>
      <c r="B196" s="1">
        <f t="shared" si="14"/>
        <v>203.90717391304347</v>
      </c>
      <c r="C196" s="1">
        <v>5.7344888999999997</v>
      </c>
      <c r="D196" s="1">
        <v>3473.6080999999999</v>
      </c>
      <c r="E196">
        <f t="shared" si="15"/>
        <v>0.28788509561570863</v>
      </c>
    </row>
    <row r="197" spans="1:5" x14ac:dyDescent="0.25">
      <c r="A197" s="1">
        <v>1.765646</v>
      </c>
      <c r="B197" s="1">
        <f t="shared" si="14"/>
        <v>225.78593350383633</v>
      </c>
      <c r="C197" s="1">
        <v>5.7344073</v>
      </c>
      <c r="D197" s="1">
        <v>3160.3897999999999</v>
      </c>
      <c r="E197">
        <f t="shared" si="15"/>
        <v>0.31641666480508196</v>
      </c>
    </row>
    <row r="198" spans="1:5" x14ac:dyDescent="0.25">
      <c r="A198" s="1">
        <v>1.9429082</v>
      </c>
      <c r="B198" s="1">
        <f t="shared" si="14"/>
        <v>248.45373401534525</v>
      </c>
      <c r="C198" s="1">
        <v>5.7340701000000003</v>
      </c>
      <c r="D198" s="1">
        <v>2900.6862000000001</v>
      </c>
      <c r="E198">
        <f t="shared" si="15"/>
        <v>0.34474601216774153</v>
      </c>
    </row>
    <row r="199" spans="1:5" x14ac:dyDescent="0.25">
      <c r="A199" s="1">
        <v>2.1107467</v>
      </c>
      <c r="B199" s="1">
        <f t="shared" si="14"/>
        <v>269.91645780051152</v>
      </c>
      <c r="C199" s="1">
        <v>5.7337372000000002</v>
      </c>
      <c r="D199" s="1">
        <v>2743.5779000000002</v>
      </c>
      <c r="E199">
        <f t="shared" si="15"/>
        <v>0.36448755473646288</v>
      </c>
    </row>
    <row r="200" spans="1:5" x14ac:dyDescent="0.25">
      <c r="A200" s="1">
        <v>2.2847403000000002</v>
      </c>
      <c r="B200" s="1">
        <f t="shared" si="14"/>
        <v>292.16627877237852</v>
      </c>
      <c r="C200" s="1">
        <v>5.7337372000000002</v>
      </c>
      <c r="D200" s="1">
        <v>2573.81</v>
      </c>
      <c r="E200">
        <f t="shared" si="15"/>
        <v>0.38852906780220764</v>
      </c>
    </row>
    <row r="201" spans="1:5" x14ac:dyDescent="0.25">
      <c r="A201" s="1">
        <v>2.4556453999999999</v>
      </c>
      <c r="B201" s="1">
        <f t="shared" si="14"/>
        <v>314.02115089514064</v>
      </c>
      <c r="C201" s="1">
        <v>5.7333968000000004</v>
      </c>
      <c r="D201" s="1">
        <v>2457.1059</v>
      </c>
      <c r="E201">
        <f t="shared" si="15"/>
        <v>0.40698286549228507</v>
      </c>
    </row>
    <row r="202" spans="1:5" x14ac:dyDescent="0.25">
      <c r="A202" s="1">
        <v>2.6267623000000002</v>
      </c>
      <c r="B202" s="1">
        <f t="shared" si="14"/>
        <v>335.90310741687983</v>
      </c>
      <c r="C202" s="1">
        <v>5.7330575000000001</v>
      </c>
      <c r="D202" s="1">
        <v>2340.5632999999998</v>
      </c>
      <c r="E202">
        <f t="shared" si="15"/>
        <v>0.42724757753827897</v>
      </c>
    </row>
    <row r="203" spans="1:5" x14ac:dyDescent="0.25">
      <c r="A203" s="1">
        <v>2.8056030000000001</v>
      </c>
      <c r="B203" s="1">
        <f t="shared" si="14"/>
        <v>358.77276214833756</v>
      </c>
      <c r="C203" s="1">
        <v>5.7330629000000002</v>
      </c>
      <c r="D203" s="1">
        <v>2205.0583999999999</v>
      </c>
      <c r="E203">
        <f t="shared" si="15"/>
        <v>0.45350272809101111</v>
      </c>
    </row>
    <row r="204" spans="1:5" x14ac:dyDescent="0.25">
      <c r="A204" s="1">
        <v>2.9739784999999999</v>
      </c>
      <c r="B204" s="1">
        <f t="shared" si="14"/>
        <v>380.30415601023014</v>
      </c>
      <c r="C204" s="1">
        <v>5.7327181999999999</v>
      </c>
      <c r="D204" s="1">
        <v>2151.4681</v>
      </c>
      <c r="E204">
        <f t="shared" si="15"/>
        <v>0.46479889708799305</v>
      </c>
    </row>
    <row r="205" spans="1:5" x14ac:dyDescent="0.25">
      <c r="A205" s="1">
        <v>3.0157186999999999</v>
      </c>
      <c r="B205" s="1">
        <f t="shared" si="14"/>
        <v>385.64177749360613</v>
      </c>
      <c r="C205" s="1">
        <v>5.7327288999999997</v>
      </c>
      <c r="D205" s="1">
        <v>2130.5841</v>
      </c>
      <c r="E205">
        <f t="shared" si="15"/>
        <v>0.46935485907362212</v>
      </c>
    </row>
    <row r="206" spans="1:5" x14ac:dyDescent="0.25">
      <c r="A206" s="1">
        <v>3.0109520999999999</v>
      </c>
      <c r="B206" s="1">
        <f t="shared" si="14"/>
        <v>385.03223785166239</v>
      </c>
      <c r="C206" s="1">
        <v>5.7327900999999999</v>
      </c>
      <c r="D206" s="1">
        <v>2202.1486</v>
      </c>
      <c r="E206">
        <f t="shared" si="15"/>
        <v>0.45410196205651154</v>
      </c>
    </row>
    <row r="207" spans="1:5" x14ac:dyDescent="0.25">
      <c r="A207" s="1">
        <v>2.8088084000000002</v>
      </c>
      <c r="B207" s="1">
        <f t="shared" si="14"/>
        <v>359.18265984654732</v>
      </c>
      <c r="C207" s="1">
        <v>5.7330629000000002</v>
      </c>
      <c r="D207" s="1">
        <v>2284.1815999999999</v>
      </c>
      <c r="E207">
        <f t="shared" si="15"/>
        <v>0.43779356247331652</v>
      </c>
    </row>
    <row r="208" spans="1:5" x14ac:dyDescent="0.25">
      <c r="A208" s="1">
        <v>2.6388061999999999</v>
      </c>
      <c r="B208" s="1">
        <f t="shared" si="14"/>
        <v>337.44324808184138</v>
      </c>
      <c r="C208" s="1">
        <v>5.7330597000000001</v>
      </c>
      <c r="D208" s="1">
        <v>2352.1273000000001</v>
      </c>
      <c r="E208">
        <f t="shared" si="15"/>
        <v>0.42514705730425389</v>
      </c>
    </row>
    <row r="209" spans="1:5" x14ac:dyDescent="0.25">
      <c r="A209" s="1">
        <v>2.46591</v>
      </c>
      <c r="B209" s="1">
        <f t="shared" si="14"/>
        <v>315.33375959079285</v>
      </c>
      <c r="C209" s="1">
        <v>5.7333946999999998</v>
      </c>
      <c r="D209" s="1">
        <v>2440.2912999999999</v>
      </c>
      <c r="E209">
        <f t="shared" si="15"/>
        <v>0.40978714303493197</v>
      </c>
    </row>
    <row r="210" spans="1:5" x14ac:dyDescent="0.25">
      <c r="A210" s="1">
        <v>2.2889925999999998</v>
      </c>
      <c r="B210" s="1">
        <f t="shared" si="14"/>
        <v>292.71005115089508</v>
      </c>
      <c r="C210" s="1">
        <v>5.7333968000000004</v>
      </c>
      <c r="D210" s="1">
        <v>2559.3467999999998</v>
      </c>
      <c r="E210">
        <f t="shared" si="15"/>
        <v>0.39072469584817504</v>
      </c>
    </row>
    <row r="211" spans="1:5" x14ac:dyDescent="0.25">
      <c r="A211" s="1">
        <v>2.1165625000000001</v>
      </c>
      <c r="B211" s="1">
        <f t="shared" si="14"/>
        <v>270.66016624040918</v>
      </c>
      <c r="C211" s="1">
        <v>5.7337287000000003</v>
      </c>
      <c r="D211" s="1">
        <v>2709.9591</v>
      </c>
      <c r="E211">
        <f t="shared" si="15"/>
        <v>0.36900925921723321</v>
      </c>
    </row>
    <row r="212" spans="1:5" x14ac:dyDescent="0.25">
      <c r="A212" s="1">
        <v>1.9467642999999999</v>
      </c>
      <c r="B212" s="1">
        <f t="shared" si="14"/>
        <v>248.94684143222503</v>
      </c>
      <c r="C212" s="1">
        <v>5.7337308</v>
      </c>
      <c r="D212" s="1">
        <v>2861.3876</v>
      </c>
      <c r="E212">
        <f t="shared" si="15"/>
        <v>0.34948079036898044</v>
      </c>
    </row>
    <row r="213" spans="1:5" x14ac:dyDescent="0.25">
      <c r="A213" s="1">
        <v>1.7762058999999999</v>
      </c>
      <c r="B213" s="1">
        <f t="shared" si="14"/>
        <v>227.13630434782607</v>
      </c>
      <c r="C213" s="1">
        <v>5.7340657999999998</v>
      </c>
      <c r="D213" s="1">
        <v>3008.5427</v>
      </c>
      <c r="E213">
        <f t="shared" si="15"/>
        <v>0.33238683964831212</v>
      </c>
    </row>
    <row r="214" spans="1:5" x14ac:dyDescent="0.25">
      <c r="A214" s="1">
        <v>1.6046866</v>
      </c>
      <c r="B214" s="1">
        <f t="shared" si="14"/>
        <v>205.20289002557544</v>
      </c>
      <c r="C214" s="1">
        <v>5.7340701000000003</v>
      </c>
      <c r="D214" s="1">
        <v>3226.2954</v>
      </c>
      <c r="E214">
        <f t="shared" si="15"/>
        <v>0.30995301918107065</v>
      </c>
    </row>
    <row r="215" spans="1:5" x14ac:dyDescent="0.25">
      <c r="A215" s="1">
        <v>1.4264342999999999</v>
      </c>
      <c r="B215" s="1">
        <f t="shared" si="14"/>
        <v>182.40847826086954</v>
      </c>
      <c r="C215" s="1">
        <v>5.7344040999999999</v>
      </c>
      <c r="D215" s="1">
        <v>3579.0165000000002</v>
      </c>
      <c r="E215">
        <f t="shared" si="15"/>
        <v>0.27940636764317794</v>
      </c>
    </row>
    <row r="216" spans="1:5" x14ac:dyDescent="0.25">
      <c r="A216" s="1">
        <v>1.2600401999999999</v>
      </c>
      <c r="B216" s="1">
        <f t="shared" si="14"/>
        <v>161.13046035805627</v>
      </c>
      <c r="C216" s="1">
        <v>5.7347412999999996</v>
      </c>
      <c r="D216" s="1">
        <v>3991.0934999999999</v>
      </c>
      <c r="E216">
        <f t="shared" si="15"/>
        <v>0.25055789848070459</v>
      </c>
    </row>
    <row r="217" spans="1:5" x14ac:dyDescent="0.25">
      <c r="A217" s="1">
        <v>1.0860392000000001</v>
      </c>
      <c r="B217" s="1">
        <f t="shared" si="14"/>
        <v>138.87969309462918</v>
      </c>
      <c r="C217" s="1">
        <v>5.7350783999999999</v>
      </c>
      <c r="D217" s="1">
        <v>4549.9709999999995</v>
      </c>
      <c r="E217">
        <f t="shared" si="15"/>
        <v>0.21978162058615322</v>
      </c>
    </row>
    <row r="218" spans="1:5" x14ac:dyDescent="0.25">
      <c r="A218" s="1">
        <v>0.91436609999999996</v>
      </c>
      <c r="B218" s="1">
        <f t="shared" si="14"/>
        <v>116.92661125319692</v>
      </c>
      <c r="C218" s="1">
        <v>5.7354080999999999</v>
      </c>
      <c r="D218" s="1">
        <v>5513.1196</v>
      </c>
      <c r="E218">
        <f t="shared" si="15"/>
        <v>0.18138550812501872</v>
      </c>
    </row>
    <row r="219" spans="1:5" x14ac:dyDescent="0.25">
      <c r="A219" s="1">
        <v>0.7457686</v>
      </c>
      <c r="B219" s="1">
        <f t="shared" si="14"/>
        <v>95.366828644501268</v>
      </c>
      <c r="C219" s="1">
        <v>5.7357442000000001</v>
      </c>
      <c r="D219" s="1">
        <v>6482.2057000000004</v>
      </c>
      <c r="E219">
        <f t="shared" si="15"/>
        <v>0.15426847685503098</v>
      </c>
    </row>
    <row r="220" spans="1:5" x14ac:dyDescent="0.25">
      <c r="A220" s="1">
        <v>0.56600539999999999</v>
      </c>
      <c r="B220" s="1">
        <f t="shared" si="14"/>
        <v>72.379207161125322</v>
      </c>
      <c r="C220" s="1">
        <v>5.7363283999999997</v>
      </c>
      <c r="D220" s="1">
        <v>8466.0866000000005</v>
      </c>
      <c r="E220">
        <f t="shared" si="15"/>
        <v>0.1181183287210882</v>
      </c>
    </row>
    <row r="221" spans="1:5" x14ac:dyDescent="0.25">
      <c r="A221" s="1">
        <v>0.40196300000000001</v>
      </c>
      <c r="B221" s="1">
        <f t="shared" si="14"/>
        <v>51.401918158567774</v>
      </c>
      <c r="C221" s="1">
        <v>5.7370843000000002</v>
      </c>
      <c r="D221" s="1">
        <v>15174.741</v>
      </c>
      <c r="E221">
        <f t="shared" si="15"/>
        <v>6.589898305348342E-2</v>
      </c>
    </row>
    <row r="222" spans="1:5" x14ac:dyDescent="0.25">
      <c r="A222" s="1">
        <v>0.20781089999999999</v>
      </c>
      <c r="B222" s="1">
        <f t="shared" si="14"/>
        <v>26.574283887468027</v>
      </c>
      <c r="C222" s="1">
        <v>5.7385961999999999</v>
      </c>
      <c r="D222" s="1">
        <v>33833.766000000003</v>
      </c>
      <c r="E222">
        <f t="shared" si="15"/>
        <v>2.955627227545405E-2</v>
      </c>
    </row>
    <row r="223" spans="1:5" s="3" customFormat="1" x14ac:dyDescent="0.25">
      <c r="A223" s="2">
        <v>3.6254099999999997E-2</v>
      </c>
      <c r="B223" s="2">
        <f t="shared" si="14"/>
        <v>4.6360741687979532</v>
      </c>
      <c r="C223" s="2">
        <v>5.7417908000000004</v>
      </c>
      <c r="D223" s="2">
        <v>36856.834000000003</v>
      </c>
      <c r="E223" s="3">
        <f t="shared" si="15"/>
        <v>2.7132010307776299E-2</v>
      </c>
    </row>
    <row r="224" spans="1:5" x14ac:dyDescent="0.25">
      <c r="A224" s="1">
        <v>7.7942800000000007E-2</v>
      </c>
      <c r="B224" s="1">
        <f t="shared" si="14"/>
        <v>9.9671099744245524</v>
      </c>
      <c r="C224" s="1">
        <v>5.7397592</v>
      </c>
      <c r="D224" s="1">
        <v>17896.037</v>
      </c>
      <c r="E224">
        <f t="shared" si="15"/>
        <v>5.587829305449022E-2</v>
      </c>
    </row>
    <row r="225" spans="1:5" x14ac:dyDescent="0.25">
      <c r="A225" s="1">
        <v>0.25007309999999999</v>
      </c>
      <c r="B225" s="1">
        <f t="shared" si="14"/>
        <v>31.978657289002555</v>
      </c>
      <c r="C225" s="1">
        <v>5.7382654999999998</v>
      </c>
      <c r="D225" s="1">
        <v>12396.81</v>
      </c>
      <c r="E225">
        <f t="shared" si="15"/>
        <v>8.0665913247036938E-2</v>
      </c>
    </row>
    <row r="226" spans="1:5" x14ac:dyDescent="0.25">
      <c r="A226" s="1">
        <v>0.43121280000000001</v>
      </c>
      <c r="B226" s="1">
        <f t="shared" si="14"/>
        <v>55.142301790281323</v>
      </c>
      <c r="C226" s="1">
        <v>5.7374235999999996</v>
      </c>
      <c r="D226" s="1">
        <v>8439.7050999999992</v>
      </c>
      <c r="E226">
        <f t="shared" si="15"/>
        <v>0.11848755236720299</v>
      </c>
    </row>
    <row r="227" spans="1:5" x14ac:dyDescent="0.25">
      <c r="A227" s="1">
        <v>0.62645039999999996</v>
      </c>
      <c r="B227" s="1">
        <f t="shared" si="14"/>
        <v>80.108746803069039</v>
      </c>
      <c r="C227" s="1">
        <v>5.7366000000000001</v>
      </c>
      <c r="D227" s="1">
        <v>7057.6940999999997</v>
      </c>
      <c r="E227">
        <f t="shared" si="15"/>
        <v>0.14168933731486039</v>
      </c>
    </row>
    <row r="228" spans="1:5" x14ac:dyDescent="0.25">
      <c r="A228" s="1">
        <v>0.80000579999999999</v>
      </c>
      <c r="B228" s="1">
        <f t="shared" si="14"/>
        <v>102.30253196930946</v>
      </c>
      <c r="C228" s="1">
        <v>5.7360825000000002</v>
      </c>
      <c r="D228" s="1">
        <v>6049.4273999999996</v>
      </c>
      <c r="E228">
        <f t="shared" si="15"/>
        <v>0.1653049014192649</v>
      </c>
    </row>
    <row r="229" spans="1:5" x14ac:dyDescent="0.25">
      <c r="A229" s="1">
        <v>0.97440300000000002</v>
      </c>
      <c r="B229" s="1">
        <f t="shared" si="14"/>
        <v>124.6039641943734</v>
      </c>
      <c r="C229" s="1">
        <v>5.7357506000000003</v>
      </c>
      <c r="D229" s="1">
        <v>5154.6004000000003</v>
      </c>
      <c r="E229">
        <f t="shared" si="15"/>
        <v>0.19400145935657787</v>
      </c>
    </row>
    <row r="230" spans="1:5" x14ac:dyDescent="0.25">
      <c r="A230" s="1">
        <v>1.139616</v>
      </c>
      <c r="B230" s="1">
        <f t="shared" si="14"/>
        <v>145.73094629156009</v>
      </c>
      <c r="C230" s="1">
        <v>5.7354134999999999</v>
      </c>
      <c r="D230" s="1">
        <v>4552.9237000000003</v>
      </c>
      <c r="E230">
        <f t="shared" si="15"/>
        <v>0.21963908597897214</v>
      </c>
    </row>
    <row r="231" spans="1:5" x14ac:dyDescent="0.25">
      <c r="A231" s="1">
        <v>1.31267</v>
      </c>
      <c r="B231" s="1">
        <f t="shared" si="14"/>
        <v>167.86061381074168</v>
      </c>
      <c r="C231" s="1">
        <v>5.7350795000000003</v>
      </c>
      <c r="D231" s="1">
        <v>4205.5608000000002</v>
      </c>
      <c r="E231">
        <f t="shared" si="15"/>
        <v>0.23778041682336395</v>
      </c>
    </row>
    <row r="232" spans="1:5" x14ac:dyDescent="0.25">
      <c r="A232" s="1">
        <v>1.4880625999999999</v>
      </c>
      <c r="B232" s="1">
        <f t="shared" si="14"/>
        <v>190.28933503836313</v>
      </c>
      <c r="C232" s="1">
        <v>5.7347380000000001</v>
      </c>
      <c r="D232" s="1">
        <v>3773.5981000000002</v>
      </c>
      <c r="E232">
        <f t="shared" si="15"/>
        <v>0.26499907343073975</v>
      </c>
    </row>
    <row r="233" spans="1:5" x14ac:dyDescent="0.25">
      <c r="A233" s="1">
        <v>1.6628442999999999</v>
      </c>
      <c r="B233" s="1">
        <f t="shared" si="14"/>
        <v>212.63993606138104</v>
      </c>
      <c r="C233" s="1">
        <v>5.7344030000000004</v>
      </c>
      <c r="D233" s="1">
        <v>3482.7134000000001</v>
      </c>
      <c r="E233">
        <f t="shared" si="15"/>
        <v>0.28713244104438795</v>
      </c>
    </row>
    <row r="234" spans="1:5" x14ac:dyDescent="0.25">
      <c r="A234" s="1">
        <v>1.8431379999999999</v>
      </c>
      <c r="B234" s="1">
        <f t="shared" si="14"/>
        <v>235.69539641943732</v>
      </c>
      <c r="C234" s="1">
        <v>5.7340743999999999</v>
      </c>
      <c r="D234" s="1">
        <v>3177.1507000000001</v>
      </c>
      <c r="E234">
        <f t="shared" si="15"/>
        <v>0.31474742447690629</v>
      </c>
    </row>
    <row r="235" spans="1:5" x14ac:dyDescent="0.25">
      <c r="A235" s="1">
        <v>2.0025298</v>
      </c>
      <c r="B235" s="1">
        <f t="shared" si="14"/>
        <v>256.07797953964194</v>
      </c>
      <c r="C235" s="1">
        <v>5.7340723000000002</v>
      </c>
      <c r="D235" s="1">
        <v>2951.431</v>
      </c>
      <c r="E235">
        <f t="shared" si="15"/>
        <v>0.33881869506690143</v>
      </c>
    </row>
    <row r="236" spans="1:5" x14ac:dyDescent="0.25">
      <c r="A236" s="1">
        <v>2.1894336000000001</v>
      </c>
      <c r="B236" s="1">
        <f t="shared" si="14"/>
        <v>279.97872122762146</v>
      </c>
      <c r="C236" s="1">
        <v>5.7337319000000004</v>
      </c>
      <c r="D236" s="1">
        <v>2772.8263000000002</v>
      </c>
      <c r="E236">
        <f t="shared" si="15"/>
        <v>0.36064285743394742</v>
      </c>
    </row>
    <row r="237" spans="1:5" x14ac:dyDescent="0.25">
      <c r="A237" s="1">
        <v>2.3464535999999998</v>
      </c>
      <c r="B237" s="1">
        <f t="shared" si="14"/>
        <v>300.05800511508949</v>
      </c>
      <c r="C237" s="1">
        <v>5.7333968000000004</v>
      </c>
      <c r="D237" s="1">
        <v>2584.1071000000002</v>
      </c>
      <c r="E237">
        <f t="shared" si="15"/>
        <v>0.38698086468629722</v>
      </c>
    </row>
    <row r="238" spans="1:5" x14ac:dyDescent="0.25">
      <c r="A238" s="1">
        <v>2.5168089999999999</v>
      </c>
      <c r="B238" s="1">
        <f t="shared" si="14"/>
        <v>321.84258312020455</v>
      </c>
      <c r="C238" s="1">
        <v>5.7333936000000003</v>
      </c>
      <c r="D238" s="1">
        <v>2407.607</v>
      </c>
      <c r="E238">
        <f t="shared" si="15"/>
        <v>0.41535017965972021</v>
      </c>
    </row>
    <row r="239" spans="1:5" x14ac:dyDescent="0.25">
      <c r="A239" s="1">
        <v>2.6990997999999999</v>
      </c>
      <c r="B239" s="1">
        <f t="shared" si="14"/>
        <v>345.15342710997442</v>
      </c>
      <c r="C239" s="1">
        <v>5.7330629000000002</v>
      </c>
      <c r="D239" s="1">
        <v>2297.3026</v>
      </c>
      <c r="E239">
        <f t="shared" si="15"/>
        <v>0.43529311288813238</v>
      </c>
    </row>
    <row r="240" spans="1:5" x14ac:dyDescent="0.25">
      <c r="A240" s="1">
        <v>2.8634268999999999</v>
      </c>
      <c r="B240" s="1">
        <f t="shared" si="14"/>
        <v>366.16712276214832</v>
      </c>
      <c r="C240" s="1">
        <v>5.7330382000000002</v>
      </c>
      <c r="D240" s="1">
        <v>2165.8024</v>
      </c>
      <c r="E240">
        <f t="shared" si="15"/>
        <v>0.46172263914750489</v>
      </c>
    </row>
    <row r="241" spans="1:5" x14ac:dyDescent="0.25">
      <c r="A241" s="1">
        <v>3.0129730000000001</v>
      </c>
      <c r="B241" s="1">
        <f t="shared" si="14"/>
        <v>385.29066496163682</v>
      </c>
      <c r="C241" s="1">
        <v>5.7327310999999996</v>
      </c>
      <c r="D241" s="1">
        <v>2153.3150000000001</v>
      </c>
      <c r="E241">
        <f t="shared" si="15"/>
        <v>0.4644002387017227</v>
      </c>
    </row>
    <row r="242" spans="1:5" x14ac:dyDescent="0.25">
      <c r="A242" s="1">
        <v>3.0184278999999998</v>
      </c>
      <c r="B242" s="1">
        <f t="shared" si="14"/>
        <v>385.98822250639381</v>
      </c>
      <c r="C242" s="1">
        <v>5.7327300000000001</v>
      </c>
      <c r="D242" s="1">
        <v>2175.7022000000002</v>
      </c>
      <c r="E242">
        <f t="shared" si="15"/>
        <v>0.45962172580420241</v>
      </c>
    </row>
    <row r="243" spans="1:5" x14ac:dyDescent="0.25">
      <c r="A243" s="1">
        <v>2.9052498</v>
      </c>
      <c r="B243" s="1">
        <f t="shared" si="14"/>
        <v>371.51531969309463</v>
      </c>
      <c r="C243" s="1">
        <v>5.7330661000000003</v>
      </c>
      <c r="D243" s="1">
        <v>2244.2280999999998</v>
      </c>
      <c r="E243">
        <f t="shared" si="15"/>
        <v>0.44558750512035744</v>
      </c>
    </row>
    <row r="244" spans="1:5" x14ac:dyDescent="0.25">
      <c r="A244" s="1">
        <v>2.7338293</v>
      </c>
      <c r="B244" s="1">
        <f t="shared" si="14"/>
        <v>349.5945396419437</v>
      </c>
      <c r="C244" s="1">
        <v>5.7330649999999999</v>
      </c>
      <c r="D244" s="1">
        <v>2319.1316000000002</v>
      </c>
      <c r="E244">
        <f t="shared" si="15"/>
        <v>0.43119588383858853</v>
      </c>
    </row>
    <row r="245" spans="1:5" x14ac:dyDescent="0.25">
      <c r="A245" s="1">
        <v>2.5633900000000001</v>
      </c>
      <c r="B245" s="1">
        <f t="shared" si="14"/>
        <v>327.79923273657289</v>
      </c>
      <c r="C245" s="1">
        <v>5.7333958000000003</v>
      </c>
      <c r="D245" s="1">
        <v>2395.3987000000002</v>
      </c>
      <c r="E245">
        <f t="shared" si="15"/>
        <v>0.41746703795071771</v>
      </c>
    </row>
    <row r="246" spans="1:5" x14ac:dyDescent="0.25">
      <c r="A246" s="1">
        <v>2.3799329</v>
      </c>
      <c r="B246" s="1">
        <f t="shared" si="14"/>
        <v>304.33924552429664</v>
      </c>
      <c r="C246" s="1">
        <v>5.7333958000000003</v>
      </c>
      <c r="D246" s="1">
        <v>2510.8247000000001</v>
      </c>
      <c r="E246">
        <f t="shared" si="15"/>
        <v>0.39827551481391749</v>
      </c>
    </row>
    <row r="247" spans="1:5" x14ac:dyDescent="0.25">
      <c r="A247" s="1">
        <v>2.2106900999999999</v>
      </c>
      <c r="B247" s="1">
        <f t="shared" si="14"/>
        <v>282.69694373401535</v>
      </c>
      <c r="C247" s="1">
        <v>5.7334870000000002</v>
      </c>
      <c r="D247" s="1">
        <v>2683.3090999999999</v>
      </c>
      <c r="E247">
        <f t="shared" si="15"/>
        <v>0.37267417309470607</v>
      </c>
    </row>
    <row r="248" spans="1:5" x14ac:dyDescent="0.25">
      <c r="A248" s="1">
        <v>2.0358653000000002</v>
      </c>
      <c r="B248" s="1">
        <f t="shared" si="14"/>
        <v>260.34083120204605</v>
      </c>
      <c r="C248" s="1">
        <v>5.7337394000000002</v>
      </c>
      <c r="D248" s="1">
        <v>2837.8407000000002</v>
      </c>
      <c r="E248">
        <f t="shared" si="15"/>
        <v>0.35238059697995028</v>
      </c>
    </row>
    <row r="249" spans="1:5" x14ac:dyDescent="0.25">
      <c r="A249" s="1">
        <v>1.8557467000000001</v>
      </c>
      <c r="B249" s="1">
        <f t="shared" si="14"/>
        <v>237.30776214833759</v>
      </c>
      <c r="C249" s="1">
        <v>5.7340454000000003</v>
      </c>
      <c r="D249" s="1">
        <v>2971.7136999999998</v>
      </c>
      <c r="E249">
        <f t="shared" si="15"/>
        <v>0.33650617150636014</v>
      </c>
    </row>
    <row r="250" spans="1:5" x14ac:dyDescent="0.25">
      <c r="A250" s="1">
        <v>1.6824361999999999</v>
      </c>
      <c r="B250" s="1">
        <f t="shared" ref="B250:B313" si="16">A250*100/0.782</f>
        <v>215.14529411764704</v>
      </c>
      <c r="C250" s="1">
        <v>5.7340691000000001</v>
      </c>
      <c r="D250" s="1">
        <v>3161.7534000000001</v>
      </c>
      <c r="E250">
        <f t="shared" ref="E250:E313" si="17">1000/D250</f>
        <v>0.31628020072659685</v>
      </c>
    </row>
    <row r="251" spans="1:5" x14ac:dyDescent="0.25">
      <c r="A251" s="1">
        <v>1.5154331000000001</v>
      </c>
      <c r="B251" s="1">
        <f t="shared" si="16"/>
        <v>193.78939897698211</v>
      </c>
      <c r="C251" s="1">
        <v>5.7344052000000003</v>
      </c>
      <c r="D251" s="1">
        <v>3438.7224999999999</v>
      </c>
      <c r="E251">
        <f t="shared" si="17"/>
        <v>0.29080566983814482</v>
      </c>
    </row>
    <row r="252" spans="1:5" x14ac:dyDescent="0.25">
      <c r="A252" s="1">
        <v>1.3479083000000001</v>
      </c>
      <c r="B252" s="1">
        <f t="shared" si="16"/>
        <v>172.36679028132991</v>
      </c>
      <c r="C252" s="1">
        <v>5.7344040999999999</v>
      </c>
      <c r="D252" s="1">
        <v>3779.7076999999999</v>
      </c>
      <c r="E252">
        <f t="shared" si="17"/>
        <v>0.26457072328635362</v>
      </c>
    </row>
    <row r="253" spans="1:5" x14ac:dyDescent="0.25">
      <c r="A253" s="1">
        <v>1.173875</v>
      </c>
      <c r="B253" s="1">
        <f t="shared" si="16"/>
        <v>150.11189258312021</v>
      </c>
      <c r="C253" s="1">
        <v>5.7347380000000001</v>
      </c>
      <c r="D253" s="1">
        <v>4289.9237999999996</v>
      </c>
      <c r="E253">
        <f t="shared" si="17"/>
        <v>0.23310437355553965</v>
      </c>
    </row>
    <row r="254" spans="1:5" x14ac:dyDescent="0.25">
      <c r="A254" s="1">
        <v>1.0017993000000001</v>
      </c>
      <c r="B254" s="1">
        <f t="shared" si="16"/>
        <v>128.10732736572891</v>
      </c>
      <c r="C254" s="1">
        <v>5.7350795000000003</v>
      </c>
      <c r="D254" s="1">
        <v>5024.2061999999996</v>
      </c>
      <c r="E254">
        <f t="shared" si="17"/>
        <v>0.19903641693686858</v>
      </c>
    </row>
    <row r="255" spans="1:5" x14ac:dyDescent="0.25">
      <c r="A255" s="1">
        <v>0.83703850000000002</v>
      </c>
      <c r="B255" s="1">
        <f t="shared" si="16"/>
        <v>107.03817135549872</v>
      </c>
      <c r="C255" s="1">
        <v>5.7354348999999996</v>
      </c>
      <c r="D255" s="1">
        <v>6186.5214999999998</v>
      </c>
      <c r="E255">
        <f t="shared" si="17"/>
        <v>0.16164172386695819</v>
      </c>
    </row>
    <row r="256" spans="1:5" x14ac:dyDescent="0.25">
      <c r="A256" s="1">
        <v>0.64895139999999996</v>
      </c>
      <c r="B256" s="1">
        <f t="shared" si="16"/>
        <v>82.986112531969297</v>
      </c>
      <c r="C256" s="1">
        <v>5.7360845999999999</v>
      </c>
      <c r="D256" s="1">
        <v>7800.2763999999997</v>
      </c>
      <c r="E256">
        <f t="shared" si="17"/>
        <v>0.12820058530233622</v>
      </c>
    </row>
    <row r="257" spans="1:5" x14ac:dyDescent="0.25">
      <c r="A257" s="1">
        <v>0.4805567</v>
      </c>
      <c r="B257" s="1">
        <f t="shared" si="16"/>
        <v>61.452263427109969</v>
      </c>
      <c r="C257" s="1">
        <v>5.7365183999999996</v>
      </c>
      <c r="D257" s="1">
        <v>10566.627</v>
      </c>
      <c r="E257">
        <f t="shared" si="17"/>
        <v>9.4637579238862124E-2</v>
      </c>
    </row>
    <row r="258" spans="1:5" x14ac:dyDescent="0.25">
      <c r="A258" s="1">
        <v>0.31545440000000002</v>
      </c>
      <c r="B258" s="1">
        <f t="shared" si="16"/>
        <v>40.339437340153452</v>
      </c>
      <c r="C258" s="1">
        <v>5.7375181</v>
      </c>
      <c r="D258" s="1">
        <v>23723.535</v>
      </c>
      <c r="E258">
        <f t="shared" si="17"/>
        <v>4.2152234057867007E-2</v>
      </c>
    </row>
    <row r="259" spans="1:5" x14ac:dyDescent="0.25">
      <c r="A259" s="1">
        <v>0.12046900000000001</v>
      </c>
      <c r="B259" s="1">
        <f t="shared" si="16"/>
        <v>15.405242966751919</v>
      </c>
      <c r="C259" s="1">
        <v>5.7404164</v>
      </c>
      <c r="D259" s="1">
        <v>43449.985000000001</v>
      </c>
      <c r="E259">
        <f t="shared" si="17"/>
        <v>2.3014967669148793E-2</v>
      </c>
    </row>
    <row r="260" spans="1:5" s="3" customFormat="1" x14ac:dyDescent="0.25">
      <c r="A260" s="2">
        <v>2.1401099999999999E-2</v>
      </c>
      <c r="B260" s="2">
        <f t="shared" si="16"/>
        <v>2.7367135549872121</v>
      </c>
      <c r="C260" s="2">
        <v>5.7411111000000004</v>
      </c>
      <c r="D260" s="2">
        <v>25702.473999999998</v>
      </c>
      <c r="E260" s="3">
        <f t="shared" si="17"/>
        <v>3.8906760493172758E-2</v>
      </c>
    </row>
    <row r="261" spans="1:5" x14ac:dyDescent="0.25">
      <c r="A261" s="1">
        <v>0.15898670000000001</v>
      </c>
      <c r="B261" s="1">
        <f t="shared" si="16"/>
        <v>20.330780051150896</v>
      </c>
      <c r="C261" s="1">
        <v>5.7389441999999997</v>
      </c>
      <c r="D261" s="1">
        <v>14732.449000000001</v>
      </c>
      <c r="E261">
        <f t="shared" si="17"/>
        <v>6.7877377345748821E-2</v>
      </c>
    </row>
    <row r="262" spans="1:5" x14ac:dyDescent="0.25">
      <c r="A262" s="1">
        <v>0.33618550000000003</v>
      </c>
      <c r="B262" s="1">
        <f t="shared" si="16"/>
        <v>42.990473145780051</v>
      </c>
      <c r="C262" s="1">
        <v>5.7377662000000003</v>
      </c>
      <c r="D262" s="1">
        <v>10568.654</v>
      </c>
      <c r="E262">
        <f t="shared" si="17"/>
        <v>9.4619428358615962E-2</v>
      </c>
    </row>
    <row r="263" spans="1:5" x14ac:dyDescent="0.25">
      <c r="A263" s="1">
        <v>0.51515820000000001</v>
      </c>
      <c r="B263" s="1">
        <f t="shared" si="16"/>
        <v>65.877007672634264</v>
      </c>
      <c r="C263" s="1">
        <v>5.7370918</v>
      </c>
      <c r="D263" s="1">
        <v>7744.5065999999997</v>
      </c>
      <c r="E263">
        <f t="shared" si="17"/>
        <v>0.12912378433507954</v>
      </c>
    </row>
    <row r="264" spans="1:5" x14ac:dyDescent="0.25">
      <c r="A264" s="1">
        <v>0.70598380000000005</v>
      </c>
      <c r="B264" s="1">
        <f t="shared" si="16"/>
        <v>90.27925831202046</v>
      </c>
      <c r="C264" s="1">
        <v>5.7364217999999996</v>
      </c>
      <c r="D264" s="1">
        <v>6613.9098000000004</v>
      </c>
      <c r="E264">
        <f t="shared" si="17"/>
        <v>0.15119649802299995</v>
      </c>
    </row>
    <row r="265" spans="1:5" x14ac:dyDescent="0.25">
      <c r="A265" s="1">
        <v>0.88082450000000001</v>
      </c>
      <c r="B265" s="1">
        <f t="shared" si="16"/>
        <v>112.63740409207161</v>
      </c>
      <c r="C265" s="1">
        <v>5.7357484999999997</v>
      </c>
      <c r="D265" s="1">
        <v>5568.7389999999996</v>
      </c>
      <c r="E265">
        <f t="shared" si="17"/>
        <v>0.17957386762065883</v>
      </c>
    </row>
    <row r="266" spans="1:5" x14ac:dyDescent="0.25">
      <c r="A266" s="1">
        <v>1.0514173</v>
      </c>
      <c r="B266" s="1">
        <f t="shared" si="16"/>
        <v>134.45234015345267</v>
      </c>
      <c r="C266" s="1">
        <v>5.7354101999999996</v>
      </c>
      <c r="D266" s="1">
        <v>4831.4178000000002</v>
      </c>
      <c r="E266">
        <f t="shared" si="17"/>
        <v>0.20697858090434654</v>
      </c>
    </row>
    <row r="267" spans="1:5" x14ac:dyDescent="0.25">
      <c r="A267" s="1">
        <v>1.2205204000000001</v>
      </c>
      <c r="B267" s="1">
        <f t="shared" si="16"/>
        <v>156.07677749360613</v>
      </c>
      <c r="C267" s="1">
        <v>5.7350763000000002</v>
      </c>
      <c r="D267" s="1">
        <v>4418.2348000000002</v>
      </c>
      <c r="E267">
        <f t="shared" si="17"/>
        <v>0.22633473440569524</v>
      </c>
    </row>
    <row r="268" spans="1:5" x14ac:dyDescent="0.25">
      <c r="A268" s="1">
        <v>1.4003760999999999</v>
      </c>
      <c r="B268" s="1">
        <f t="shared" si="16"/>
        <v>179.07622762148338</v>
      </c>
      <c r="C268" s="1">
        <v>5.7347402000000001</v>
      </c>
      <c r="D268" s="1">
        <v>4078.1623</v>
      </c>
      <c r="E268">
        <f t="shared" si="17"/>
        <v>0.24520848520423036</v>
      </c>
    </row>
    <row r="269" spans="1:5" x14ac:dyDescent="0.25">
      <c r="A269" s="1">
        <v>1.5722582000000001</v>
      </c>
      <c r="B269" s="1">
        <f t="shared" si="16"/>
        <v>201.05603580562658</v>
      </c>
      <c r="C269" s="1">
        <v>5.7345845000000004</v>
      </c>
      <c r="D269" s="1">
        <v>3694.2602000000002</v>
      </c>
      <c r="E269">
        <f t="shared" si="17"/>
        <v>0.27069019123233384</v>
      </c>
    </row>
    <row r="270" spans="1:5" x14ac:dyDescent="0.25">
      <c r="A270" s="1">
        <v>1.7443115</v>
      </c>
      <c r="B270" s="1">
        <f t="shared" si="16"/>
        <v>223.05773657289001</v>
      </c>
      <c r="C270" s="1">
        <v>5.7344061999999996</v>
      </c>
      <c r="D270" s="1">
        <v>3365.8591999999999</v>
      </c>
      <c r="E270">
        <f t="shared" si="17"/>
        <v>0.29710096013523085</v>
      </c>
    </row>
    <row r="271" spans="1:5" x14ac:dyDescent="0.25">
      <c r="A271" s="1">
        <v>1.9129972</v>
      </c>
      <c r="B271" s="1">
        <f t="shared" si="16"/>
        <v>244.62879795396421</v>
      </c>
      <c r="C271" s="1">
        <v>5.7340743999999999</v>
      </c>
      <c r="D271" s="1">
        <v>3092.2615000000001</v>
      </c>
      <c r="E271">
        <f t="shared" si="17"/>
        <v>0.32338791528465494</v>
      </c>
    </row>
    <row r="272" spans="1:5" x14ac:dyDescent="0.25">
      <c r="A272" s="1">
        <v>2.0864042999999999</v>
      </c>
      <c r="B272" s="1">
        <f t="shared" si="16"/>
        <v>266.80361892583119</v>
      </c>
      <c r="C272" s="1">
        <v>5.7337319000000004</v>
      </c>
      <c r="D272" s="1">
        <v>2898.3775999999998</v>
      </c>
      <c r="E272">
        <f t="shared" si="17"/>
        <v>0.34502060739083829</v>
      </c>
    </row>
    <row r="273" spans="1:5" x14ac:dyDescent="0.25">
      <c r="A273" s="1">
        <v>2.2563561999999999</v>
      </c>
      <c r="B273" s="1">
        <f t="shared" si="16"/>
        <v>288.53659846547311</v>
      </c>
      <c r="C273" s="1">
        <v>5.7337319000000004</v>
      </c>
      <c r="D273" s="1">
        <v>2675.6104</v>
      </c>
      <c r="E273">
        <f t="shared" si="17"/>
        <v>0.37374649164168294</v>
      </c>
    </row>
    <row r="274" spans="1:5" x14ac:dyDescent="0.25">
      <c r="A274" s="1">
        <v>2.4384450000000002</v>
      </c>
      <c r="B274" s="1">
        <f t="shared" si="16"/>
        <v>311.82161125319692</v>
      </c>
      <c r="C274" s="1">
        <v>5.7333978999999999</v>
      </c>
      <c r="D274" s="1">
        <v>2552.9151999999999</v>
      </c>
      <c r="E274">
        <f t="shared" si="17"/>
        <v>0.39170905480918444</v>
      </c>
    </row>
    <row r="275" spans="1:5" x14ac:dyDescent="0.25">
      <c r="A275" s="1">
        <v>2.6043419999999999</v>
      </c>
      <c r="B275" s="1">
        <f t="shared" si="16"/>
        <v>333.03606138107415</v>
      </c>
      <c r="C275" s="1">
        <v>5.7330607000000002</v>
      </c>
      <c r="D275" s="1">
        <v>2411.1181000000001</v>
      </c>
      <c r="E275">
        <f t="shared" si="17"/>
        <v>0.41474534159069187</v>
      </c>
    </row>
    <row r="276" spans="1:5" x14ac:dyDescent="0.25">
      <c r="A276" s="1">
        <v>2.7767442999999998</v>
      </c>
      <c r="B276" s="1">
        <f t="shared" si="16"/>
        <v>355.08239130434777</v>
      </c>
      <c r="C276" s="1">
        <v>5.7330585999999997</v>
      </c>
      <c r="D276" s="1">
        <v>2238.6984000000002</v>
      </c>
      <c r="E276">
        <f t="shared" si="17"/>
        <v>0.44668812913789546</v>
      </c>
    </row>
    <row r="277" spans="1:5" x14ac:dyDescent="0.25">
      <c r="A277" s="1">
        <v>2.9561704</v>
      </c>
      <c r="B277" s="1">
        <f t="shared" si="16"/>
        <v>378.02690537084396</v>
      </c>
      <c r="C277" s="1">
        <v>5.7327288999999997</v>
      </c>
      <c r="D277" s="1">
        <v>2178.7087000000001</v>
      </c>
      <c r="E277">
        <f t="shared" si="17"/>
        <v>0.45898747271721085</v>
      </c>
    </row>
    <row r="278" spans="1:5" x14ac:dyDescent="0.25">
      <c r="A278" s="1">
        <v>3.0133638</v>
      </c>
      <c r="B278" s="1">
        <f t="shared" si="16"/>
        <v>385.34063938618925</v>
      </c>
      <c r="C278" s="1">
        <v>5.7327268</v>
      </c>
      <c r="D278" s="1">
        <v>2162.9463000000001</v>
      </c>
      <c r="E278">
        <f t="shared" si="17"/>
        <v>0.46233232882388248</v>
      </c>
    </row>
    <row r="279" spans="1:5" x14ac:dyDescent="0.25">
      <c r="A279" s="1">
        <v>2.9781825</v>
      </c>
      <c r="B279" s="1">
        <f t="shared" si="16"/>
        <v>380.84175191815854</v>
      </c>
      <c r="C279" s="1">
        <v>5.7330553999999996</v>
      </c>
      <c r="D279" s="1">
        <v>2239.6862000000001</v>
      </c>
      <c r="E279">
        <f t="shared" si="17"/>
        <v>0.44649112005065705</v>
      </c>
    </row>
    <row r="280" spans="1:5" x14ac:dyDescent="0.25">
      <c r="A280" s="1">
        <v>2.7765789000000001</v>
      </c>
      <c r="B280" s="1">
        <f t="shared" si="16"/>
        <v>355.06124040920719</v>
      </c>
      <c r="C280" s="1">
        <v>5.7330639999999997</v>
      </c>
      <c r="D280" s="1">
        <v>2296.9911999999999</v>
      </c>
      <c r="E280">
        <f t="shared" si="17"/>
        <v>0.43535212498855025</v>
      </c>
    </row>
    <row r="281" spans="1:5" x14ac:dyDescent="0.25">
      <c r="A281" s="1">
        <v>2.5983394</v>
      </c>
      <c r="B281" s="1">
        <f t="shared" si="16"/>
        <v>332.26846547314574</v>
      </c>
      <c r="C281" s="1">
        <v>5.7330585999999997</v>
      </c>
      <c r="D281" s="1">
        <v>2376.5762</v>
      </c>
      <c r="E281">
        <f t="shared" si="17"/>
        <v>0.42077337978895857</v>
      </c>
    </row>
    <row r="282" spans="1:5" x14ac:dyDescent="0.25">
      <c r="A282" s="1">
        <v>2.4266599000000002</v>
      </c>
      <c r="B282" s="1">
        <f t="shared" si="16"/>
        <v>310.3145652173913</v>
      </c>
      <c r="C282" s="1">
        <v>5.7333958000000003</v>
      </c>
      <c r="D282" s="1">
        <v>2470.7638000000002</v>
      </c>
      <c r="E282">
        <f t="shared" si="17"/>
        <v>0.40473314365379642</v>
      </c>
    </row>
    <row r="283" spans="1:5" x14ac:dyDescent="0.25">
      <c r="A283" s="1">
        <v>2.2543878999999998</v>
      </c>
      <c r="B283" s="1">
        <f t="shared" si="16"/>
        <v>288.2848976982097</v>
      </c>
      <c r="C283" s="1">
        <v>5.7333936000000003</v>
      </c>
      <c r="D283" s="1">
        <v>2614.5902999999998</v>
      </c>
      <c r="E283">
        <f t="shared" si="17"/>
        <v>0.38246910041699461</v>
      </c>
    </row>
    <row r="284" spans="1:5" x14ac:dyDescent="0.25">
      <c r="A284" s="1">
        <v>2.0820468000000001</v>
      </c>
      <c r="B284" s="1">
        <f t="shared" si="16"/>
        <v>266.24639386189256</v>
      </c>
      <c r="C284" s="1">
        <v>5.7337319000000004</v>
      </c>
      <c r="D284" s="1">
        <v>2777.54</v>
      </c>
      <c r="E284">
        <f t="shared" si="17"/>
        <v>0.3600308186380754</v>
      </c>
    </row>
    <row r="285" spans="1:5" x14ac:dyDescent="0.25">
      <c r="A285" s="1">
        <v>1.9147689000000001</v>
      </c>
      <c r="B285" s="1">
        <f t="shared" si="16"/>
        <v>244.85535805626597</v>
      </c>
      <c r="C285" s="1">
        <v>5.7337328999999997</v>
      </c>
      <c r="D285" s="1">
        <v>2942.0680000000002</v>
      </c>
      <c r="E285">
        <f t="shared" si="17"/>
        <v>0.33989697043032313</v>
      </c>
    </row>
    <row r="286" spans="1:5" x14ac:dyDescent="0.25">
      <c r="A286" s="1">
        <v>1.7449300000000001</v>
      </c>
      <c r="B286" s="1">
        <f t="shared" si="16"/>
        <v>223.13682864450126</v>
      </c>
      <c r="C286" s="1">
        <v>5.7340679999999997</v>
      </c>
      <c r="D286" s="1">
        <v>3121.1019000000001</v>
      </c>
      <c r="E286">
        <f t="shared" si="17"/>
        <v>0.32039966397764841</v>
      </c>
    </row>
    <row r="287" spans="1:5" x14ac:dyDescent="0.25">
      <c r="A287" s="1">
        <v>1.5614782</v>
      </c>
      <c r="B287" s="1">
        <f t="shared" si="16"/>
        <v>199.67751918158567</v>
      </c>
      <c r="C287" s="1">
        <v>5.7343267999999998</v>
      </c>
      <c r="D287" s="1">
        <v>3399.8427999999999</v>
      </c>
      <c r="E287">
        <f t="shared" si="17"/>
        <v>0.29413124630350557</v>
      </c>
    </row>
    <row r="288" spans="1:5" x14ac:dyDescent="0.25">
      <c r="A288" s="1">
        <v>1.3948384</v>
      </c>
      <c r="B288" s="1">
        <f t="shared" si="16"/>
        <v>178.36808184143223</v>
      </c>
      <c r="C288" s="1">
        <v>5.7344061999999996</v>
      </c>
      <c r="D288" s="1">
        <v>3776.3683999999998</v>
      </c>
      <c r="E288">
        <f t="shared" si="17"/>
        <v>0.26480467318813494</v>
      </c>
    </row>
    <row r="289" spans="1:5" x14ac:dyDescent="0.25">
      <c r="A289" s="1">
        <v>1.2255940999999999</v>
      </c>
      <c r="B289" s="1">
        <f t="shared" si="16"/>
        <v>156.72558823529408</v>
      </c>
      <c r="C289" s="1">
        <v>5.7347402000000001</v>
      </c>
      <c r="D289" s="1">
        <v>4273.5600999999997</v>
      </c>
      <c r="E289">
        <f t="shared" si="17"/>
        <v>0.23399694320433218</v>
      </c>
    </row>
    <row r="290" spans="1:5" x14ac:dyDescent="0.25">
      <c r="A290" s="1">
        <v>1.0545119999999999</v>
      </c>
      <c r="B290" s="1">
        <f t="shared" si="16"/>
        <v>134.84808184143219</v>
      </c>
      <c r="C290" s="1">
        <v>5.7350751999999998</v>
      </c>
      <c r="D290" s="1">
        <v>5026.8261000000002</v>
      </c>
      <c r="E290">
        <f t="shared" si="17"/>
        <v>0.1989326823937673</v>
      </c>
    </row>
    <row r="291" spans="1:5" x14ac:dyDescent="0.25">
      <c r="A291" s="1">
        <v>0.88761959999999995</v>
      </c>
      <c r="B291" s="1">
        <f t="shared" si="16"/>
        <v>113.50634271099744</v>
      </c>
      <c r="C291" s="1">
        <v>5.7354092000000003</v>
      </c>
      <c r="D291" s="1">
        <v>5948.4965000000002</v>
      </c>
      <c r="E291">
        <f t="shared" si="17"/>
        <v>0.16810970637706518</v>
      </c>
    </row>
    <row r="292" spans="1:5" x14ac:dyDescent="0.25">
      <c r="A292" s="1">
        <v>0.70202359999999997</v>
      </c>
      <c r="B292" s="1">
        <f t="shared" si="16"/>
        <v>89.772838874680303</v>
      </c>
      <c r="C292" s="1">
        <v>5.7357462999999997</v>
      </c>
      <c r="D292" s="1">
        <v>7423.2996999999996</v>
      </c>
      <c r="E292">
        <f t="shared" si="17"/>
        <v>0.13471098304167889</v>
      </c>
    </row>
    <row r="293" spans="1:5" x14ac:dyDescent="0.25">
      <c r="A293" s="1">
        <v>0.53145330000000002</v>
      </c>
      <c r="B293" s="1">
        <f t="shared" si="16"/>
        <v>67.960780051150891</v>
      </c>
      <c r="C293" s="1">
        <v>5.7364132000000003</v>
      </c>
      <c r="D293" s="1">
        <v>9715.5023999999994</v>
      </c>
      <c r="E293">
        <f t="shared" si="17"/>
        <v>0.10292828500562154</v>
      </c>
    </row>
    <row r="294" spans="1:5" x14ac:dyDescent="0.25">
      <c r="A294" s="1">
        <v>0.36506460000000002</v>
      </c>
      <c r="B294" s="1">
        <f t="shared" si="16"/>
        <v>46.683452685421997</v>
      </c>
      <c r="C294" s="1">
        <v>5.7371293999999997</v>
      </c>
      <c r="D294" s="1">
        <v>16148.77</v>
      </c>
      <c r="E294">
        <f t="shared" si="17"/>
        <v>6.1924220853972159E-2</v>
      </c>
    </row>
    <row r="295" spans="1:5" x14ac:dyDescent="0.25">
      <c r="A295" s="1">
        <v>0.1648433</v>
      </c>
      <c r="B295" s="1">
        <f t="shared" si="16"/>
        <v>21.07970588235294</v>
      </c>
      <c r="C295" s="1">
        <v>5.7392200999999998</v>
      </c>
      <c r="D295" s="1">
        <v>44985.773999999998</v>
      </c>
      <c r="E295">
        <f t="shared" si="17"/>
        <v>2.2229249629004938E-2</v>
      </c>
    </row>
    <row r="296" spans="1:5" s="3" customFormat="1" x14ac:dyDescent="0.25">
      <c r="A296" s="2">
        <v>2.5069299999999999E-2</v>
      </c>
      <c r="B296" s="2">
        <f t="shared" si="16"/>
        <v>3.2057928388746801</v>
      </c>
      <c r="C296" s="2">
        <v>5.7417854999999998</v>
      </c>
      <c r="D296" s="2">
        <v>31329.503000000001</v>
      </c>
      <c r="E296" s="3">
        <f t="shared" si="17"/>
        <v>3.1918795519992771E-2</v>
      </c>
    </row>
    <row r="297" spans="1:5" x14ac:dyDescent="0.25">
      <c r="A297" s="1">
        <v>0.1091285</v>
      </c>
      <c r="B297" s="1">
        <f t="shared" si="16"/>
        <v>13.955051150895141</v>
      </c>
      <c r="C297" s="1">
        <v>5.7392513000000003</v>
      </c>
      <c r="D297" s="1">
        <v>16676.657999999999</v>
      </c>
      <c r="E297">
        <f t="shared" si="17"/>
        <v>5.9964052749657638E-2</v>
      </c>
    </row>
    <row r="298" spans="1:5" x14ac:dyDescent="0.25">
      <c r="A298" s="1">
        <v>0.29021019999999997</v>
      </c>
      <c r="B298" s="1">
        <f t="shared" si="16"/>
        <v>37.111278772378512</v>
      </c>
      <c r="C298" s="1">
        <v>5.7380626000000001</v>
      </c>
      <c r="D298" s="1">
        <v>12186.831</v>
      </c>
      <c r="E298">
        <f t="shared" si="17"/>
        <v>8.205578628275062E-2</v>
      </c>
    </row>
    <row r="299" spans="1:5" x14ac:dyDescent="0.25">
      <c r="A299" s="1">
        <v>0.47079470000000001</v>
      </c>
      <c r="B299" s="1">
        <f t="shared" si="16"/>
        <v>60.203925831202042</v>
      </c>
      <c r="C299" s="1">
        <v>5.7370907999999998</v>
      </c>
      <c r="D299" s="1">
        <v>8289.9519</v>
      </c>
      <c r="E299">
        <f t="shared" si="17"/>
        <v>0.12062796166525405</v>
      </c>
    </row>
    <row r="300" spans="1:5" x14ac:dyDescent="0.25">
      <c r="A300" s="1">
        <v>0.66182540000000001</v>
      </c>
      <c r="B300" s="1">
        <f t="shared" si="16"/>
        <v>84.63240409207161</v>
      </c>
      <c r="C300" s="1">
        <v>5.7364186000000004</v>
      </c>
      <c r="D300" s="1">
        <v>6797.2602999999999</v>
      </c>
      <c r="E300">
        <f t="shared" si="17"/>
        <v>0.14711809697798392</v>
      </c>
    </row>
    <row r="301" spans="1:5" x14ac:dyDescent="0.25">
      <c r="A301" s="1">
        <v>0.8393678</v>
      </c>
      <c r="B301" s="1">
        <f t="shared" si="16"/>
        <v>107.33603580562659</v>
      </c>
      <c r="C301" s="1">
        <v>5.7360556000000003</v>
      </c>
      <c r="D301" s="1">
        <v>5846.4705000000004</v>
      </c>
      <c r="E301">
        <f t="shared" si="17"/>
        <v>0.17104336710499093</v>
      </c>
    </row>
    <row r="302" spans="1:5" x14ac:dyDescent="0.25">
      <c r="A302" s="1">
        <v>1.0116987</v>
      </c>
      <c r="B302" s="1">
        <f t="shared" si="16"/>
        <v>129.37323529411762</v>
      </c>
      <c r="C302" s="1">
        <v>5.7354402999999996</v>
      </c>
      <c r="D302" s="1">
        <v>5085.1620999999996</v>
      </c>
      <c r="E302">
        <f t="shared" si="17"/>
        <v>0.19665056498395597</v>
      </c>
    </row>
    <row r="303" spans="1:5" x14ac:dyDescent="0.25">
      <c r="A303" s="1">
        <v>1.1822486000000001</v>
      </c>
      <c r="B303" s="1">
        <f t="shared" si="16"/>
        <v>151.18268542199488</v>
      </c>
      <c r="C303" s="1">
        <v>5.7350783999999999</v>
      </c>
      <c r="D303" s="1">
        <v>4654.3163999999997</v>
      </c>
      <c r="E303">
        <f t="shared" si="17"/>
        <v>0.21485432318266975</v>
      </c>
    </row>
    <row r="304" spans="1:5" x14ac:dyDescent="0.25">
      <c r="A304" s="1">
        <v>1.3524</v>
      </c>
      <c r="B304" s="1">
        <f t="shared" si="16"/>
        <v>172.94117647058823</v>
      </c>
      <c r="C304" s="1">
        <v>5.7348068000000003</v>
      </c>
      <c r="D304" s="1">
        <v>4225.0704999999998</v>
      </c>
      <c r="E304">
        <f t="shared" si="17"/>
        <v>0.23668244115689904</v>
      </c>
    </row>
    <row r="305" spans="1:5" x14ac:dyDescent="0.25">
      <c r="A305" s="1">
        <v>1.530562</v>
      </c>
      <c r="B305" s="1">
        <f t="shared" si="16"/>
        <v>195.72404092071611</v>
      </c>
      <c r="C305" s="1">
        <v>5.7347456000000001</v>
      </c>
      <c r="D305" s="1">
        <v>3943.7203</v>
      </c>
      <c r="E305">
        <f t="shared" si="17"/>
        <v>0.25356767821490789</v>
      </c>
    </row>
    <row r="306" spans="1:5" x14ac:dyDescent="0.25">
      <c r="A306" s="1">
        <v>1.7015575999999999</v>
      </c>
      <c r="B306" s="1">
        <f t="shared" si="16"/>
        <v>217.5904859335038</v>
      </c>
      <c r="C306" s="1">
        <v>5.7344018999999999</v>
      </c>
      <c r="D306" s="1">
        <v>3606.2678000000001</v>
      </c>
      <c r="E306">
        <f t="shared" si="17"/>
        <v>0.27729499179179096</v>
      </c>
    </row>
    <row r="307" spans="1:5" x14ac:dyDescent="0.25">
      <c r="A307" s="1">
        <v>1.8583711000000001</v>
      </c>
      <c r="B307" s="1">
        <f t="shared" si="16"/>
        <v>237.64336317135547</v>
      </c>
      <c r="C307" s="1">
        <v>5.7340679999999997</v>
      </c>
      <c r="D307" s="1">
        <v>3294.6815000000001</v>
      </c>
      <c r="E307">
        <f t="shared" si="17"/>
        <v>0.30351947525124962</v>
      </c>
    </row>
    <row r="308" spans="1:5" x14ac:dyDescent="0.25">
      <c r="A308" s="1">
        <v>2.0329928000000002</v>
      </c>
      <c r="B308" s="1">
        <f t="shared" si="16"/>
        <v>259.97350383631715</v>
      </c>
      <c r="C308" s="1">
        <v>5.7340410999999998</v>
      </c>
      <c r="D308" s="1">
        <v>3027.4081000000001</v>
      </c>
      <c r="E308">
        <f t="shared" si="17"/>
        <v>0.33031555937238855</v>
      </c>
    </row>
    <row r="309" spans="1:5" x14ac:dyDescent="0.25">
      <c r="A309" s="1">
        <v>2.2074902000000001</v>
      </c>
      <c r="B309" s="1">
        <f t="shared" si="16"/>
        <v>282.28774936061382</v>
      </c>
      <c r="C309" s="1">
        <v>5.7337350999999996</v>
      </c>
      <c r="D309" s="1">
        <v>2824.9344000000001</v>
      </c>
      <c r="E309">
        <f t="shared" si="17"/>
        <v>0.35399052098342532</v>
      </c>
    </row>
    <row r="310" spans="1:5" x14ac:dyDescent="0.25">
      <c r="A310" s="1">
        <v>2.3794078000000001</v>
      </c>
      <c r="B310" s="1">
        <f t="shared" si="16"/>
        <v>304.27209718670076</v>
      </c>
      <c r="C310" s="1">
        <v>5.7333936000000003</v>
      </c>
      <c r="D310" s="1">
        <v>2622.2352999999998</v>
      </c>
      <c r="E310">
        <f t="shared" si="17"/>
        <v>0.38135403028095916</v>
      </c>
    </row>
    <row r="311" spans="1:5" x14ac:dyDescent="0.25">
      <c r="A311" s="1">
        <v>2.5630893000000001</v>
      </c>
      <c r="B311" s="1">
        <f t="shared" si="16"/>
        <v>327.7607800511509</v>
      </c>
      <c r="C311" s="1">
        <v>5.7333958000000003</v>
      </c>
      <c r="D311" s="1">
        <v>2466.0608999999999</v>
      </c>
      <c r="E311">
        <f t="shared" si="17"/>
        <v>0.40550498975917426</v>
      </c>
    </row>
    <row r="312" spans="1:5" x14ac:dyDescent="0.25">
      <c r="A312" s="1">
        <v>2.7285913000000002</v>
      </c>
      <c r="B312" s="1">
        <f t="shared" si="16"/>
        <v>348.92471867007669</v>
      </c>
      <c r="C312" s="1">
        <v>5.7330639999999997</v>
      </c>
      <c r="D312" s="1">
        <v>2291.9769000000001</v>
      </c>
      <c r="E312">
        <f t="shared" si="17"/>
        <v>0.43630457183054505</v>
      </c>
    </row>
    <row r="313" spans="1:5" x14ac:dyDescent="0.25">
      <c r="A313" s="1">
        <v>2.9016418000000002</v>
      </c>
      <c r="B313" s="1">
        <f t="shared" si="16"/>
        <v>371.05393861892583</v>
      </c>
      <c r="C313" s="1">
        <v>5.7327246000000001</v>
      </c>
      <c r="D313" s="1">
        <v>2192.4739</v>
      </c>
      <c r="E313">
        <f t="shared" si="17"/>
        <v>0.45610577165821681</v>
      </c>
    </row>
    <row r="314" spans="1:5" x14ac:dyDescent="0.25">
      <c r="A314" s="1">
        <v>3.0145664999999999</v>
      </c>
      <c r="B314" s="1">
        <f t="shared" ref="B314:B369" si="18">A314*100/0.782</f>
        <v>385.49443734015341</v>
      </c>
      <c r="C314" s="1">
        <v>5.7327300000000001</v>
      </c>
      <c r="D314" s="1">
        <v>2188.8769000000002</v>
      </c>
      <c r="E314">
        <f t="shared" ref="E314:E369" si="19">1000/D314</f>
        <v>0.45685529414650949</v>
      </c>
    </row>
    <row r="315" spans="1:5" x14ac:dyDescent="0.25">
      <c r="A315" s="1">
        <v>3.0045961000000001</v>
      </c>
      <c r="B315" s="1">
        <f t="shared" si="18"/>
        <v>384.21945012787722</v>
      </c>
      <c r="C315" s="1">
        <v>5.7328073000000002</v>
      </c>
      <c r="D315" s="1">
        <v>2251.4436000000001</v>
      </c>
      <c r="E315">
        <f t="shared" si="19"/>
        <v>0.44415947172738413</v>
      </c>
    </row>
    <row r="316" spans="1:5" x14ac:dyDescent="0.25">
      <c r="A316" s="1">
        <v>2.8014945999999998</v>
      </c>
      <c r="B316" s="1">
        <f t="shared" si="18"/>
        <v>358.24739130434779</v>
      </c>
      <c r="C316" s="1">
        <v>5.7330617999999998</v>
      </c>
      <c r="D316" s="1">
        <v>2319.9584</v>
      </c>
      <c r="E316">
        <f t="shared" si="19"/>
        <v>0.43104221179138386</v>
      </c>
    </row>
    <row r="317" spans="1:5" x14ac:dyDescent="0.25">
      <c r="A317" s="1">
        <v>2.6293717000000001</v>
      </c>
      <c r="B317" s="1">
        <f t="shared" si="18"/>
        <v>336.23679028132995</v>
      </c>
      <c r="C317" s="1">
        <v>5.7330649999999999</v>
      </c>
      <c r="D317" s="1">
        <v>2394.7543999999998</v>
      </c>
      <c r="E317">
        <f t="shared" si="19"/>
        <v>0.41757935594564521</v>
      </c>
    </row>
    <row r="318" spans="1:5" x14ac:dyDescent="0.25">
      <c r="A318" s="1">
        <v>2.4558355000000001</v>
      </c>
      <c r="B318" s="1">
        <f t="shared" si="18"/>
        <v>314.04546035805623</v>
      </c>
      <c r="C318" s="1">
        <v>5.7333978999999999</v>
      </c>
      <c r="D318" s="1">
        <v>2485.5598</v>
      </c>
      <c r="E318">
        <f t="shared" si="19"/>
        <v>0.40232385477106608</v>
      </c>
    </row>
    <row r="319" spans="1:5" x14ac:dyDescent="0.25">
      <c r="A319" s="1">
        <v>2.2826152999999998</v>
      </c>
      <c r="B319" s="1">
        <f t="shared" si="18"/>
        <v>291.89453964194371</v>
      </c>
      <c r="C319" s="1">
        <v>5.7333978999999999</v>
      </c>
      <c r="D319" s="1">
        <v>2634.2503999999999</v>
      </c>
      <c r="E319">
        <f t="shared" si="19"/>
        <v>0.3796146334456284</v>
      </c>
    </row>
    <row r="320" spans="1:5" x14ac:dyDescent="0.25">
      <c r="A320" s="1">
        <v>2.1138146</v>
      </c>
      <c r="B320" s="1">
        <f t="shared" si="18"/>
        <v>270.30877237851661</v>
      </c>
      <c r="C320" s="1">
        <v>5.7337319000000004</v>
      </c>
      <c r="D320" s="1">
        <v>2818.5028000000002</v>
      </c>
      <c r="E320">
        <f t="shared" si="19"/>
        <v>0.35479829929564022</v>
      </c>
    </row>
    <row r="321" spans="1:5" x14ac:dyDescent="0.25">
      <c r="A321" s="1">
        <v>1.9416625999999999</v>
      </c>
      <c r="B321" s="1">
        <f t="shared" si="18"/>
        <v>248.29445012787721</v>
      </c>
      <c r="C321" s="1">
        <v>5.7337328999999997</v>
      </c>
      <c r="D321" s="1">
        <v>2973.4317000000001</v>
      </c>
      <c r="E321">
        <f t="shared" si="19"/>
        <v>0.33631174376731099</v>
      </c>
    </row>
    <row r="322" spans="1:5" x14ac:dyDescent="0.25">
      <c r="A322" s="1">
        <v>1.7696996</v>
      </c>
      <c r="B322" s="1">
        <f t="shared" si="18"/>
        <v>226.30429667519184</v>
      </c>
      <c r="C322" s="1">
        <v>5.7340647999999996</v>
      </c>
      <c r="D322" s="1">
        <v>3154.2694999999999</v>
      </c>
      <c r="E322">
        <f t="shared" si="19"/>
        <v>0.31703061517096115</v>
      </c>
    </row>
    <row r="323" spans="1:5" x14ac:dyDescent="0.25">
      <c r="A323" s="1">
        <v>1.604722</v>
      </c>
      <c r="B323" s="1">
        <f t="shared" si="18"/>
        <v>205.20741687979537</v>
      </c>
      <c r="C323" s="1">
        <v>5.7340701000000003</v>
      </c>
      <c r="D323" s="1">
        <v>3400.9058</v>
      </c>
      <c r="E323">
        <f t="shared" si="19"/>
        <v>0.29403931152694673</v>
      </c>
    </row>
    <row r="324" spans="1:5" x14ac:dyDescent="0.25">
      <c r="A324" s="1">
        <v>1.4222518</v>
      </c>
      <c r="B324" s="1">
        <f t="shared" si="18"/>
        <v>181.87363171355497</v>
      </c>
      <c r="C324" s="1">
        <v>5.7344030000000004</v>
      </c>
      <c r="D324" s="1">
        <v>3757.7390999999998</v>
      </c>
      <c r="E324">
        <f t="shared" si="19"/>
        <v>0.26611746408897841</v>
      </c>
    </row>
    <row r="325" spans="1:5" x14ac:dyDescent="0.25">
      <c r="A325" s="1">
        <v>1.2551036</v>
      </c>
      <c r="B325" s="1">
        <f t="shared" si="18"/>
        <v>160.49918158567775</v>
      </c>
      <c r="C325" s="1">
        <v>5.7347348</v>
      </c>
      <c r="D325" s="1">
        <v>4196.5092000000004</v>
      </c>
      <c r="E325">
        <f t="shared" si="19"/>
        <v>0.23829329386433845</v>
      </c>
    </row>
    <row r="326" spans="1:5" x14ac:dyDescent="0.25">
      <c r="A326" s="1">
        <v>1.0833879</v>
      </c>
      <c r="B326" s="1">
        <f t="shared" si="18"/>
        <v>138.54065217391303</v>
      </c>
      <c r="C326" s="1">
        <v>5.7350450999999998</v>
      </c>
      <c r="D326" s="1">
        <v>4873.1967000000004</v>
      </c>
      <c r="E326">
        <f t="shared" si="19"/>
        <v>0.20520411170761893</v>
      </c>
    </row>
    <row r="327" spans="1:5" x14ac:dyDescent="0.25">
      <c r="A327" s="1">
        <v>0.91357259999999996</v>
      </c>
      <c r="B327" s="1">
        <f t="shared" si="18"/>
        <v>116.82514066496162</v>
      </c>
      <c r="C327" s="1">
        <v>5.7354113</v>
      </c>
      <c r="D327" s="1">
        <v>5777.8698999999997</v>
      </c>
      <c r="E327">
        <f t="shared" si="19"/>
        <v>0.17307416354251937</v>
      </c>
    </row>
    <row r="328" spans="1:5" x14ac:dyDescent="0.25">
      <c r="A328" s="1">
        <v>0.73834750000000005</v>
      </c>
      <c r="B328" s="1">
        <f t="shared" si="18"/>
        <v>94.417838874680299</v>
      </c>
      <c r="C328" s="1">
        <v>5.7357421000000004</v>
      </c>
      <c r="D328" s="1">
        <v>7023.7853999999998</v>
      </c>
      <c r="E328">
        <f t="shared" si="19"/>
        <v>0.14237337034813166</v>
      </c>
    </row>
    <row r="329" spans="1:5" x14ac:dyDescent="0.25">
      <c r="A329" s="1">
        <v>0.55899770000000004</v>
      </c>
      <c r="B329" s="1">
        <f t="shared" si="18"/>
        <v>71.483081841432224</v>
      </c>
      <c r="C329" s="1">
        <v>5.7362875000000004</v>
      </c>
      <c r="D329" s="1">
        <v>9221.9078000000009</v>
      </c>
      <c r="E329">
        <f t="shared" si="19"/>
        <v>0.10843743200295279</v>
      </c>
    </row>
    <row r="330" spans="1:5" x14ac:dyDescent="0.25">
      <c r="A330" s="1">
        <v>0.3949725</v>
      </c>
      <c r="B330" s="1">
        <f t="shared" si="18"/>
        <v>50.507992327365727</v>
      </c>
      <c r="C330" s="1">
        <v>5.7370692999999999</v>
      </c>
      <c r="D330" s="1">
        <v>16011.883</v>
      </c>
      <c r="E330">
        <f t="shared" si="19"/>
        <v>6.2453616479710726E-2</v>
      </c>
    </row>
    <row r="331" spans="1:5" x14ac:dyDescent="0.25">
      <c r="A331" s="1">
        <v>0.20066680000000001</v>
      </c>
      <c r="B331" s="1">
        <f t="shared" si="18"/>
        <v>25.660716112531972</v>
      </c>
      <c r="C331" s="1">
        <v>5.7387036</v>
      </c>
      <c r="D331" s="1">
        <v>39598.324000000001</v>
      </c>
      <c r="E331">
        <f t="shared" si="19"/>
        <v>2.5253594066253916E-2</v>
      </c>
    </row>
    <row r="332" spans="1:5" s="3" customFormat="1" x14ac:dyDescent="0.25">
      <c r="A332" s="2">
        <v>3.3656499999999999E-2</v>
      </c>
      <c r="B332" s="2">
        <f t="shared" si="18"/>
        <v>4.3039002557544759</v>
      </c>
      <c r="C332" s="2">
        <v>5.7414557999999998</v>
      </c>
      <c r="D332" s="2">
        <v>43036.01</v>
      </c>
      <c r="E332" s="3">
        <f t="shared" si="19"/>
        <v>2.3236354857246292E-2</v>
      </c>
    </row>
    <row r="333" spans="1:5" x14ac:dyDescent="0.25">
      <c r="A333" s="1">
        <v>3.8851700000000003E-2</v>
      </c>
      <c r="B333" s="1">
        <f t="shared" si="18"/>
        <v>4.9682480818414323</v>
      </c>
      <c r="C333" s="1">
        <v>5.7401672000000001</v>
      </c>
      <c r="D333" s="1">
        <v>21780.713</v>
      </c>
      <c r="E333">
        <f t="shared" si="19"/>
        <v>4.5912179275306553E-2</v>
      </c>
    </row>
    <row r="334" spans="1:5" x14ac:dyDescent="0.25">
      <c r="A334" s="1">
        <v>0.2142088</v>
      </c>
      <c r="B334" s="1">
        <f t="shared" si="18"/>
        <v>27.392429667519181</v>
      </c>
      <c r="C334" s="1">
        <v>5.7384341000000001</v>
      </c>
      <c r="D334" s="1">
        <v>12956.758</v>
      </c>
      <c r="E334">
        <f t="shared" si="19"/>
        <v>7.7179800687795508E-2</v>
      </c>
    </row>
    <row r="335" spans="1:5" x14ac:dyDescent="0.25">
      <c r="A335" s="1">
        <v>0.39750449999999998</v>
      </c>
      <c r="B335" s="1">
        <f t="shared" si="18"/>
        <v>50.83177749360614</v>
      </c>
      <c r="C335" s="1">
        <v>5.7374269</v>
      </c>
      <c r="D335" s="1">
        <v>10071.86</v>
      </c>
      <c r="E335">
        <f t="shared" si="19"/>
        <v>9.9286527016856863E-2</v>
      </c>
    </row>
    <row r="336" spans="1:5" x14ac:dyDescent="0.25">
      <c r="A336" s="1">
        <v>0.56916889999999998</v>
      </c>
      <c r="B336" s="1">
        <f t="shared" si="18"/>
        <v>72.78374680306905</v>
      </c>
      <c r="C336" s="1">
        <v>5.7367536000000001</v>
      </c>
      <c r="D336" s="1">
        <v>7358.9724999999999</v>
      </c>
      <c r="E336">
        <f t="shared" si="19"/>
        <v>0.13588853606940371</v>
      </c>
    </row>
    <row r="337" spans="1:5" x14ac:dyDescent="0.25">
      <c r="A337" s="1">
        <v>0.76852909999999997</v>
      </c>
      <c r="B337" s="1">
        <f t="shared" si="18"/>
        <v>98.277378516624026</v>
      </c>
      <c r="C337" s="1">
        <v>5.7360825000000002</v>
      </c>
      <c r="D337" s="1">
        <v>6439.4712</v>
      </c>
      <c r="E337">
        <f t="shared" si="19"/>
        <v>0.15529225443232048</v>
      </c>
    </row>
    <row r="338" spans="1:5" x14ac:dyDescent="0.25">
      <c r="A338" s="1">
        <v>0.94061340000000004</v>
      </c>
      <c r="B338" s="1">
        <f t="shared" si="18"/>
        <v>120.28304347826086</v>
      </c>
      <c r="C338" s="1">
        <v>5.7357538999999997</v>
      </c>
      <c r="D338" s="1">
        <v>5629.1364000000003</v>
      </c>
      <c r="E338">
        <f t="shared" si="19"/>
        <v>0.17764714317457292</v>
      </c>
    </row>
    <row r="339" spans="1:5" x14ac:dyDescent="0.25">
      <c r="A339" s="1">
        <v>1.1095459999999999</v>
      </c>
      <c r="B339" s="1">
        <f t="shared" si="18"/>
        <v>141.88567774936061</v>
      </c>
      <c r="C339" s="1">
        <v>5.7354155999999996</v>
      </c>
      <c r="D339" s="1">
        <v>4923.1574000000001</v>
      </c>
      <c r="E339">
        <f t="shared" si="19"/>
        <v>0.20312167959529387</v>
      </c>
    </row>
    <row r="340" spans="1:5" x14ac:dyDescent="0.25">
      <c r="A340" s="1">
        <v>1.2871958999999999</v>
      </c>
      <c r="B340" s="1">
        <f t="shared" si="18"/>
        <v>164.60305626598463</v>
      </c>
      <c r="C340" s="1">
        <v>5.7350805999999999</v>
      </c>
      <c r="D340" s="1">
        <v>4447.1288999999997</v>
      </c>
      <c r="E340">
        <f t="shared" si="19"/>
        <v>0.22486418147223033</v>
      </c>
    </row>
    <row r="341" spans="1:5" x14ac:dyDescent="0.25">
      <c r="A341" s="1">
        <v>1.4587003000000001</v>
      </c>
      <c r="B341" s="1">
        <f t="shared" si="18"/>
        <v>186.5345652173913</v>
      </c>
      <c r="C341" s="1">
        <v>5.7347348</v>
      </c>
      <c r="D341" s="1">
        <v>4074.8552</v>
      </c>
      <c r="E341">
        <f t="shared" si="19"/>
        <v>0.2454074932527664</v>
      </c>
    </row>
    <row r="342" spans="1:5" x14ac:dyDescent="0.25">
      <c r="A342" s="1">
        <v>1.6309134000000001</v>
      </c>
      <c r="B342" s="1">
        <f t="shared" si="18"/>
        <v>208.55670076726344</v>
      </c>
      <c r="C342" s="1">
        <v>5.7344073</v>
      </c>
      <c r="D342" s="1">
        <v>3707.5958999999998</v>
      </c>
      <c r="E342">
        <f t="shared" si="19"/>
        <v>0.26971655675851841</v>
      </c>
    </row>
    <row r="343" spans="1:5" x14ac:dyDescent="0.25">
      <c r="A343" s="1">
        <v>1.8024297</v>
      </c>
      <c r="B343" s="1">
        <f t="shared" si="18"/>
        <v>230.48973145780053</v>
      </c>
      <c r="C343" s="1">
        <v>5.7341119999999997</v>
      </c>
      <c r="D343" s="1">
        <v>3401.7862</v>
      </c>
      <c r="E343">
        <f t="shared" si="19"/>
        <v>0.2939632126204757</v>
      </c>
    </row>
    <row r="344" spans="1:5" x14ac:dyDescent="0.25">
      <c r="A344" s="1">
        <v>1.9743569999999999</v>
      </c>
      <c r="B344" s="1">
        <f t="shared" si="18"/>
        <v>252.4753196930946</v>
      </c>
      <c r="C344" s="1">
        <v>5.7340701000000003</v>
      </c>
      <c r="D344" s="1">
        <v>3116.1197999999999</v>
      </c>
      <c r="E344">
        <f t="shared" si="19"/>
        <v>0.32091192386120715</v>
      </c>
    </row>
    <row r="345" spans="1:5" x14ac:dyDescent="0.25">
      <c r="A345" s="1">
        <v>2.1501760000000001</v>
      </c>
      <c r="B345" s="1">
        <f t="shared" si="18"/>
        <v>274.95856777493606</v>
      </c>
      <c r="C345" s="1">
        <v>5.7337319000000004</v>
      </c>
      <c r="D345" s="1">
        <v>2869.7413000000001</v>
      </c>
      <c r="E345">
        <f t="shared" si="19"/>
        <v>0.34846346602740808</v>
      </c>
    </row>
    <row r="346" spans="1:5" x14ac:dyDescent="0.25">
      <c r="A346" s="1">
        <v>2.3184550000000002</v>
      </c>
      <c r="B346" s="1">
        <f t="shared" si="18"/>
        <v>296.47762148337597</v>
      </c>
      <c r="C346" s="1">
        <v>5.7334472999999999</v>
      </c>
      <c r="D346" s="1">
        <v>2674.8051</v>
      </c>
      <c r="E346">
        <f t="shared" si="19"/>
        <v>0.37385901499888718</v>
      </c>
    </row>
    <row r="347" spans="1:5" x14ac:dyDescent="0.25">
      <c r="A347" s="1">
        <v>2.4873604999999999</v>
      </c>
      <c r="B347" s="1">
        <f t="shared" si="18"/>
        <v>318.07679028132986</v>
      </c>
      <c r="C347" s="1">
        <v>5.7333990000000004</v>
      </c>
      <c r="D347" s="1">
        <v>2518.2444</v>
      </c>
      <c r="E347">
        <f t="shared" si="19"/>
        <v>0.39710204458312304</v>
      </c>
    </row>
    <row r="348" spans="1:5" x14ac:dyDescent="0.25">
      <c r="A348" s="1">
        <v>2.6716476999999998</v>
      </c>
      <c r="B348" s="1">
        <f t="shared" si="18"/>
        <v>341.64292838874678</v>
      </c>
      <c r="C348" s="1">
        <v>5.7330639999999997</v>
      </c>
      <c r="D348" s="1">
        <v>2358.9348</v>
      </c>
      <c r="E348">
        <f t="shared" si="19"/>
        <v>0.42392015243490411</v>
      </c>
    </row>
    <row r="349" spans="1:5" x14ac:dyDescent="0.25">
      <c r="A349" s="1">
        <v>2.8361122999999999</v>
      </c>
      <c r="B349" s="1">
        <f t="shared" si="18"/>
        <v>362.67420716112525</v>
      </c>
      <c r="C349" s="1">
        <v>5.7330617999999998</v>
      </c>
      <c r="D349" s="1">
        <v>2209.1064000000001</v>
      </c>
      <c r="E349">
        <f t="shared" si="19"/>
        <v>0.45267172282874196</v>
      </c>
    </row>
    <row r="350" spans="1:5" x14ac:dyDescent="0.25">
      <c r="A350" s="1">
        <v>3.0025387000000001</v>
      </c>
      <c r="B350" s="1">
        <f t="shared" si="18"/>
        <v>383.95635549872122</v>
      </c>
      <c r="C350" s="1">
        <v>5.7327256999999996</v>
      </c>
      <c r="D350" s="1">
        <v>2178.3114</v>
      </c>
      <c r="E350">
        <f t="shared" si="19"/>
        <v>0.45907118697537919</v>
      </c>
    </row>
    <row r="351" spans="1:5" x14ac:dyDescent="0.25">
      <c r="A351" s="1">
        <v>3.0176763000000002</v>
      </c>
      <c r="B351" s="1">
        <f t="shared" si="18"/>
        <v>385.89210997442456</v>
      </c>
      <c r="C351" s="1">
        <v>5.7327256999999996</v>
      </c>
      <c r="D351" s="1">
        <v>2211.3074999999999</v>
      </c>
      <c r="E351">
        <f t="shared" si="19"/>
        <v>0.45222114065999419</v>
      </c>
    </row>
    <row r="352" spans="1:5" x14ac:dyDescent="0.25">
      <c r="A352" s="1">
        <v>2.8515559000000001</v>
      </c>
      <c r="B352" s="1">
        <f t="shared" si="18"/>
        <v>364.64909207161128</v>
      </c>
      <c r="C352" s="1">
        <v>5.7330639999999997</v>
      </c>
      <c r="D352" s="1">
        <v>2305.0549000000001</v>
      </c>
      <c r="E352">
        <f t="shared" si="19"/>
        <v>0.43382914654223637</v>
      </c>
    </row>
    <row r="353" spans="1:5" x14ac:dyDescent="0.25">
      <c r="A353" s="1">
        <v>2.6789743000000001</v>
      </c>
      <c r="B353" s="1">
        <f t="shared" si="18"/>
        <v>342.57983375959077</v>
      </c>
      <c r="C353" s="1">
        <v>5.7330543</v>
      </c>
      <c r="D353" s="1">
        <v>2378.3155999999999</v>
      </c>
      <c r="E353">
        <f t="shared" si="19"/>
        <v>0.42046564383633528</v>
      </c>
    </row>
    <row r="354" spans="1:5" x14ac:dyDescent="0.25">
      <c r="A354" s="1">
        <v>2.5026590999999998</v>
      </c>
      <c r="B354" s="1">
        <f t="shared" si="18"/>
        <v>320.03313299232735</v>
      </c>
      <c r="C354" s="1">
        <v>5.7333958000000003</v>
      </c>
      <c r="D354" s="1">
        <v>2477.1417000000001</v>
      </c>
      <c r="E354">
        <f t="shared" si="19"/>
        <v>0.4036910766953703</v>
      </c>
    </row>
    <row r="355" spans="1:5" x14ac:dyDescent="0.25">
      <c r="A355" s="1">
        <v>2.3360482999999999</v>
      </c>
      <c r="B355" s="1">
        <f t="shared" si="18"/>
        <v>298.72740409207159</v>
      </c>
      <c r="C355" s="1">
        <v>5.7333946999999998</v>
      </c>
      <c r="D355" s="1">
        <v>2591.7305000000001</v>
      </c>
      <c r="E355">
        <f t="shared" si="19"/>
        <v>0.38584258664239973</v>
      </c>
    </row>
    <row r="356" spans="1:5" x14ac:dyDescent="0.25">
      <c r="A356" s="1">
        <v>2.1591456</v>
      </c>
      <c r="B356" s="1">
        <f t="shared" si="18"/>
        <v>276.10557544757029</v>
      </c>
      <c r="C356" s="1">
        <v>5.7337287000000003</v>
      </c>
      <c r="D356" s="1">
        <v>2762.0781999999999</v>
      </c>
      <c r="E356">
        <f t="shared" si="19"/>
        <v>0.36204623026241617</v>
      </c>
    </row>
    <row r="357" spans="1:5" x14ac:dyDescent="0.25">
      <c r="A357" s="1">
        <v>1.9838946</v>
      </c>
      <c r="B357" s="1">
        <f t="shared" si="18"/>
        <v>253.69496163682862</v>
      </c>
      <c r="C357" s="1">
        <v>5.7337362000000001</v>
      </c>
      <c r="D357" s="1">
        <v>2951.4845999999998</v>
      </c>
      <c r="E357">
        <f t="shared" si="19"/>
        <v>0.33881254200004979</v>
      </c>
    </row>
    <row r="358" spans="1:5" x14ac:dyDescent="0.25">
      <c r="A358" s="1">
        <v>1.8178110000000001</v>
      </c>
      <c r="B358" s="1">
        <f t="shared" si="18"/>
        <v>232.45664961636828</v>
      </c>
      <c r="C358" s="1">
        <v>5.7340647999999996</v>
      </c>
      <c r="D358" s="1">
        <v>3142.5765000000001</v>
      </c>
      <c r="E358">
        <f t="shared" si="19"/>
        <v>0.3182102329092068</v>
      </c>
    </row>
    <row r="359" spans="1:5" x14ac:dyDescent="0.25">
      <c r="A359" s="1">
        <v>1.6482276</v>
      </c>
      <c r="B359" s="1">
        <f t="shared" si="18"/>
        <v>210.77079283887466</v>
      </c>
      <c r="C359" s="1">
        <v>5.7340711999999998</v>
      </c>
      <c r="D359" s="1">
        <v>3358.4612000000002</v>
      </c>
      <c r="E359">
        <f t="shared" si="19"/>
        <v>0.29775541250856197</v>
      </c>
    </row>
    <row r="360" spans="1:5" x14ac:dyDescent="0.25">
      <c r="A360" s="1">
        <v>1.4814951999999999</v>
      </c>
      <c r="B360" s="1">
        <f t="shared" si="18"/>
        <v>189.44951406649616</v>
      </c>
      <c r="C360" s="1">
        <v>5.7343986999999998</v>
      </c>
      <c r="D360" s="1">
        <v>3732.6997000000001</v>
      </c>
      <c r="E360">
        <f t="shared" si="19"/>
        <v>0.26790261214959243</v>
      </c>
    </row>
    <row r="361" spans="1:5" x14ac:dyDescent="0.25">
      <c r="A361" s="1">
        <v>1.2999346000000001</v>
      </c>
      <c r="B361" s="1">
        <f t="shared" si="18"/>
        <v>166.23204603580561</v>
      </c>
      <c r="C361" s="1">
        <v>5.7346456999999997</v>
      </c>
      <c r="D361" s="1">
        <v>4190.9255000000003</v>
      </c>
      <c r="E361">
        <f t="shared" si="19"/>
        <v>0.23861077940898734</v>
      </c>
    </row>
    <row r="362" spans="1:5" x14ac:dyDescent="0.25">
      <c r="A362" s="1">
        <v>1.1396643</v>
      </c>
      <c r="B362" s="1">
        <f t="shared" si="18"/>
        <v>145.73712276214835</v>
      </c>
      <c r="C362" s="1">
        <v>5.7347380000000001</v>
      </c>
      <c r="D362" s="1">
        <v>4765.7376000000004</v>
      </c>
      <c r="E362">
        <f t="shared" si="19"/>
        <v>0.20983110778067174</v>
      </c>
    </row>
    <row r="363" spans="1:5" x14ac:dyDescent="0.25">
      <c r="A363" s="1">
        <v>0.96572559999999996</v>
      </c>
      <c r="B363" s="1">
        <f t="shared" si="18"/>
        <v>123.49432225063937</v>
      </c>
      <c r="C363" s="1">
        <v>5.7350731000000001</v>
      </c>
      <c r="D363" s="1">
        <v>5587.3361000000004</v>
      </c>
      <c r="E363">
        <f t="shared" si="19"/>
        <v>0.17897616719352177</v>
      </c>
    </row>
    <row r="364" spans="1:5" x14ac:dyDescent="0.25">
      <c r="A364" s="1">
        <v>0.77754380000000001</v>
      </c>
      <c r="B364" s="1">
        <f t="shared" si="18"/>
        <v>99.430153452685417</v>
      </c>
      <c r="C364" s="1">
        <v>5.7357442000000001</v>
      </c>
      <c r="D364" s="1">
        <v>6868.5455000000002</v>
      </c>
      <c r="E364">
        <f t="shared" si="19"/>
        <v>0.14559123179718325</v>
      </c>
    </row>
    <row r="365" spans="1:5" x14ac:dyDescent="0.25">
      <c r="A365" s="1">
        <v>0.60776609999999998</v>
      </c>
      <c r="B365" s="1">
        <f t="shared" si="18"/>
        <v>77.719450127877238</v>
      </c>
      <c r="C365" s="1">
        <v>5.7360825000000002</v>
      </c>
      <c r="D365" s="1">
        <v>8660.6255000000001</v>
      </c>
      <c r="E365">
        <f t="shared" si="19"/>
        <v>0.11546510122161499</v>
      </c>
    </row>
    <row r="366" spans="1:5" x14ac:dyDescent="0.25">
      <c r="A366" s="1">
        <v>0.44192949999999998</v>
      </c>
      <c r="B366" s="1">
        <f t="shared" si="18"/>
        <v>56.51272378516623</v>
      </c>
      <c r="C366" s="1">
        <v>5.7367568000000002</v>
      </c>
      <c r="D366" s="1">
        <v>11289.388000000001</v>
      </c>
      <c r="E366">
        <f t="shared" si="19"/>
        <v>8.8578760868171055E-2</v>
      </c>
    </row>
    <row r="367" spans="1:5" x14ac:dyDescent="0.25">
      <c r="A367" s="1">
        <v>0.26900659999999998</v>
      </c>
      <c r="B367" s="1">
        <f t="shared" si="18"/>
        <v>34.399820971867001</v>
      </c>
      <c r="C367" s="1">
        <v>5.7378058999999997</v>
      </c>
      <c r="D367" s="1">
        <v>28790.617999999999</v>
      </c>
      <c r="E367">
        <f t="shared" si="19"/>
        <v>3.4733537154360498E-2</v>
      </c>
    </row>
    <row r="368" spans="1:5" x14ac:dyDescent="0.25">
      <c r="A368" s="1">
        <v>7.9425700000000002E-2</v>
      </c>
      <c r="B368" s="1">
        <f t="shared" si="18"/>
        <v>10.156739130434783</v>
      </c>
      <c r="C368" s="1">
        <v>5.7411314999999998</v>
      </c>
      <c r="D368" s="1">
        <v>42235.307999999997</v>
      </c>
      <c r="E368">
        <f t="shared" si="19"/>
        <v>2.3676872440470897E-2</v>
      </c>
    </row>
    <row r="369" spans="1:5" x14ac:dyDescent="0.25">
      <c r="A369" s="1">
        <v>2.1330200000000001E-2</v>
      </c>
      <c r="B369" s="1">
        <f t="shared" si="18"/>
        <v>2.7276470588235293</v>
      </c>
      <c r="C369" s="1">
        <v>5.7417898000000003</v>
      </c>
      <c r="D369" s="1">
        <v>41943.044000000002</v>
      </c>
      <c r="E369">
        <f t="shared" si="19"/>
        <v>2.3841855636419711E-2</v>
      </c>
    </row>
  </sheetData>
  <phoneticPr fontId="9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1"/>
  <sheetViews>
    <sheetView workbookViewId="0">
      <selection activeCell="H1" activeCellId="2" sqref="D1:D65536 F1:F65536 H1:H65536"/>
    </sheetView>
  </sheetViews>
  <sheetFormatPr defaultRowHeight="15" x14ac:dyDescent="0.25"/>
  <cols>
    <col min="1" max="1" width="16.28515625" bestFit="1" customWidth="1"/>
    <col min="2" max="2" width="31.42578125" bestFit="1" customWidth="1"/>
    <col min="3" max="3" width="15.42578125" bestFit="1" customWidth="1"/>
    <col min="4" max="4" width="12.5703125" bestFit="1" customWidth="1"/>
    <col min="5" max="5" width="15.85546875" bestFit="1" customWidth="1"/>
    <col min="6" max="6" width="40" bestFit="1" customWidth="1"/>
    <col min="7" max="9" width="11.140625" bestFit="1" customWidth="1"/>
    <col min="10" max="14" width="12.140625" bestFit="1" customWidth="1"/>
  </cols>
  <sheetData>
    <row r="1" spans="1:14" x14ac:dyDescent="0.25">
      <c r="A1" t="s">
        <v>4449</v>
      </c>
      <c r="B1" t="s">
        <v>4450</v>
      </c>
      <c r="C1" t="s">
        <v>4451</v>
      </c>
      <c r="D1" t="s">
        <v>4452</v>
      </c>
      <c r="E1" t="s">
        <v>4453</v>
      </c>
      <c r="F1" t="s">
        <v>4454</v>
      </c>
      <c r="G1" t="s">
        <v>4455</v>
      </c>
      <c r="H1" t="s">
        <v>4456</v>
      </c>
      <c r="I1" t="s">
        <v>4457</v>
      </c>
      <c r="J1" t="s">
        <v>4458</v>
      </c>
      <c r="K1" t="s">
        <v>4459</v>
      </c>
      <c r="L1" t="s">
        <v>4460</v>
      </c>
      <c r="M1" t="s">
        <v>4461</v>
      </c>
      <c r="N1" t="s">
        <v>4462</v>
      </c>
    </row>
    <row r="2" spans="1:14" x14ac:dyDescent="0.25">
      <c r="A2" s="1" t="s">
        <v>4463</v>
      </c>
      <c r="B2" s="1" t="s">
        <v>2946</v>
      </c>
      <c r="C2" s="1" t="s">
        <v>4465</v>
      </c>
      <c r="D2" s="1" t="s">
        <v>4465</v>
      </c>
      <c r="E2" s="1" t="s">
        <v>4465</v>
      </c>
      <c r="F2" s="1" t="s">
        <v>4465</v>
      </c>
      <c r="G2" s="1" t="s">
        <v>4465</v>
      </c>
      <c r="H2" s="1" t="s">
        <v>4465</v>
      </c>
      <c r="I2" s="1" t="s">
        <v>4465</v>
      </c>
      <c r="J2" s="1" t="s">
        <v>4465</v>
      </c>
      <c r="K2" s="1" t="s">
        <v>4465</v>
      </c>
      <c r="L2" s="1" t="s">
        <v>4465</v>
      </c>
      <c r="M2" s="1" t="s">
        <v>4465</v>
      </c>
      <c r="N2" s="1" t="s">
        <v>4465</v>
      </c>
    </row>
    <row r="3" spans="1:14" x14ac:dyDescent="0.25">
      <c r="A3" s="1" t="s">
        <v>4466</v>
      </c>
      <c r="B3" s="1" t="s">
        <v>4467</v>
      </c>
      <c r="C3" s="1" t="s">
        <v>4465</v>
      </c>
      <c r="D3" s="1" t="s">
        <v>4465</v>
      </c>
      <c r="E3" s="1" t="s">
        <v>4465</v>
      </c>
      <c r="F3" s="1" t="s">
        <v>4465</v>
      </c>
      <c r="G3" s="1" t="s">
        <v>4465</v>
      </c>
      <c r="H3" s="1" t="s">
        <v>4465</v>
      </c>
      <c r="I3" s="1" t="s">
        <v>4465</v>
      </c>
      <c r="J3" s="1" t="s">
        <v>4465</v>
      </c>
      <c r="K3" s="1" t="s">
        <v>4465</v>
      </c>
      <c r="L3" s="1" t="s">
        <v>4465</v>
      </c>
      <c r="M3" s="1" t="s">
        <v>4465</v>
      </c>
      <c r="N3" s="1" t="s">
        <v>4465</v>
      </c>
    </row>
    <row r="4" spans="1:14" x14ac:dyDescent="0.25">
      <c r="A4" s="1" t="s">
        <v>4468</v>
      </c>
      <c r="B4" s="1" t="s">
        <v>4465</v>
      </c>
      <c r="C4" s="1" t="s">
        <v>4465</v>
      </c>
      <c r="D4" s="1" t="s">
        <v>4465</v>
      </c>
      <c r="E4" s="1" t="s">
        <v>4465</v>
      </c>
      <c r="F4" s="1" t="s">
        <v>4465</v>
      </c>
      <c r="G4" s="1" t="s">
        <v>4465</v>
      </c>
      <c r="H4" s="1" t="s">
        <v>4465</v>
      </c>
      <c r="I4" s="1" t="s">
        <v>4465</v>
      </c>
      <c r="J4" s="1" t="s">
        <v>4465</v>
      </c>
      <c r="K4" s="1" t="s">
        <v>4465</v>
      </c>
      <c r="L4" s="1" t="s">
        <v>4465</v>
      </c>
      <c r="M4" s="1" t="s">
        <v>4465</v>
      </c>
      <c r="N4" s="1" t="s">
        <v>4465</v>
      </c>
    </row>
    <row r="5" spans="1:14" x14ac:dyDescent="0.25">
      <c r="A5" s="1" t="s">
        <v>4469</v>
      </c>
      <c r="B5" s="1" t="s">
        <v>2947</v>
      </c>
      <c r="C5" s="1" t="s">
        <v>4465</v>
      </c>
      <c r="D5" s="1" t="s">
        <v>4465</v>
      </c>
      <c r="E5" s="1" t="s">
        <v>4465</v>
      </c>
      <c r="F5" s="1" t="s">
        <v>4465</v>
      </c>
      <c r="G5" s="1" t="s">
        <v>4465</v>
      </c>
      <c r="H5" s="1" t="s">
        <v>4465</v>
      </c>
      <c r="I5" s="1" t="s">
        <v>4465</v>
      </c>
      <c r="J5" s="1" t="s">
        <v>4465</v>
      </c>
      <c r="K5" s="1" t="s">
        <v>4465</v>
      </c>
      <c r="L5" s="1" t="s">
        <v>4465</v>
      </c>
      <c r="M5" s="1" t="s">
        <v>4465</v>
      </c>
      <c r="N5" s="1" t="s">
        <v>4465</v>
      </c>
    </row>
    <row r="6" spans="1:14" x14ac:dyDescent="0.25">
      <c r="A6" s="1" t="s">
        <v>4471</v>
      </c>
      <c r="B6" s="1" t="s">
        <v>4472</v>
      </c>
      <c r="C6" s="1" t="s">
        <v>4473</v>
      </c>
      <c r="D6" s="1" t="s">
        <v>4474</v>
      </c>
      <c r="E6" s="1" t="s">
        <v>4475</v>
      </c>
      <c r="F6" s="1" t="s">
        <v>4476</v>
      </c>
      <c r="G6" s="1" t="s">
        <v>4477</v>
      </c>
      <c r="H6" s="1" t="s">
        <v>4478</v>
      </c>
      <c r="I6" s="1" t="s">
        <v>4465</v>
      </c>
      <c r="J6" s="1" t="s">
        <v>4465</v>
      </c>
      <c r="K6" s="1" t="s">
        <v>4465</v>
      </c>
      <c r="L6" s="1" t="s">
        <v>4465</v>
      </c>
      <c r="M6" s="1" t="s">
        <v>4465</v>
      </c>
      <c r="N6" s="1" t="s">
        <v>4465</v>
      </c>
    </row>
    <row r="7" spans="1:14" x14ac:dyDescent="0.25">
      <c r="A7" s="1" t="s">
        <v>4479</v>
      </c>
      <c r="B7" s="1" t="s">
        <v>4480</v>
      </c>
      <c r="C7" s="1" t="s">
        <v>4465</v>
      </c>
      <c r="D7" s="1" t="s">
        <v>4465</v>
      </c>
      <c r="E7" s="1" t="s">
        <v>4465</v>
      </c>
      <c r="F7" s="1" t="s">
        <v>4465</v>
      </c>
      <c r="G7" s="1" t="s">
        <v>4465</v>
      </c>
      <c r="H7" s="1" t="s">
        <v>4465</v>
      </c>
      <c r="I7" s="1" t="s">
        <v>4465</v>
      </c>
      <c r="J7" s="1" t="s">
        <v>4465</v>
      </c>
      <c r="K7" s="1" t="s">
        <v>4465</v>
      </c>
      <c r="L7" s="1" t="s">
        <v>4465</v>
      </c>
      <c r="M7" s="1" t="s">
        <v>4465</v>
      </c>
      <c r="N7" s="1" t="s">
        <v>4465</v>
      </c>
    </row>
    <row r="8" spans="1:14" x14ac:dyDescent="0.25">
      <c r="A8" s="1" t="s">
        <v>4481</v>
      </c>
      <c r="B8" s="1" t="s">
        <v>4482</v>
      </c>
      <c r="C8" s="1" t="s">
        <v>4483</v>
      </c>
      <c r="D8" s="1" t="s">
        <v>4484</v>
      </c>
      <c r="E8" s="1" t="s">
        <v>4485</v>
      </c>
      <c r="F8" s="1" t="s">
        <v>4486</v>
      </c>
      <c r="G8" s="1" t="s">
        <v>4487</v>
      </c>
      <c r="H8" s="1" t="s">
        <v>4488</v>
      </c>
      <c r="I8" s="1" t="s">
        <v>4489</v>
      </c>
      <c r="J8" s="1" t="s">
        <v>4490</v>
      </c>
      <c r="K8" s="1" t="s">
        <v>4491</v>
      </c>
      <c r="L8" s="1" t="s">
        <v>4492</v>
      </c>
      <c r="M8" s="1" t="s">
        <v>4493</v>
      </c>
      <c r="N8" s="1" t="s">
        <v>4494</v>
      </c>
    </row>
    <row r="9" spans="1:14" x14ac:dyDescent="0.25">
      <c r="A9" s="1" t="s">
        <v>4495</v>
      </c>
      <c r="B9" s="1" t="s">
        <v>4465</v>
      </c>
      <c r="C9" s="1" t="s">
        <v>4496</v>
      </c>
      <c r="D9" s="1" t="s">
        <v>4497</v>
      </c>
      <c r="E9" s="1" t="s">
        <v>4498</v>
      </c>
      <c r="F9" s="1" t="s">
        <v>4499</v>
      </c>
      <c r="G9" s="1" t="s">
        <v>4500</v>
      </c>
      <c r="H9" s="1" t="s">
        <v>4476</v>
      </c>
      <c r="I9" s="1" t="s">
        <v>4501</v>
      </c>
      <c r="J9" s="1" t="s">
        <v>4502</v>
      </c>
      <c r="K9" s="1" t="s">
        <v>4503</v>
      </c>
      <c r="L9" s="1" t="s">
        <v>4501</v>
      </c>
      <c r="M9" s="1" t="s">
        <v>4476</v>
      </c>
      <c r="N9" s="1" t="s">
        <v>4504</v>
      </c>
    </row>
    <row r="10" spans="1:14" x14ac:dyDescent="0.25">
      <c r="A10" s="1" t="s">
        <v>4505</v>
      </c>
      <c r="B10" s="1" t="s">
        <v>4465</v>
      </c>
      <c r="C10" s="1" t="s">
        <v>4496</v>
      </c>
      <c r="D10" s="1" t="s">
        <v>4497</v>
      </c>
      <c r="E10" s="1" t="s">
        <v>4498</v>
      </c>
      <c r="F10" s="1" t="s">
        <v>4499</v>
      </c>
      <c r="G10" s="1" t="s">
        <v>4500</v>
      </c>
      <c r="H10" s="1" t="s">
        <v>4476</v>
      </c>
      <c r="I10" s="1" t="s">
        <v>4501</v>
      </c>
      <c r="J10" s="1" t="s">
        <v>4502</v>
      </c>
      <c r="K10" s="1" t="s">
        <v>4503</v>
      </c>
      <c r="L10" s="1" t="s">
        <v>4501</v>
      </c>
      <c r="M10" s="1" t="s">
        <v>4476</v>
      </c>
      <c r="N10" s="1" t="s">
        <v>4504</v>
      </c>
    </row>
    <row r="11" spans="1:14" x14ac:dyDescent="0.25">
      <c r="A11" s="1" t="s">
        <v>4506</v>
      </c>
      <c r="B11" s="1" t="s">
        <v>4465</v>
      </c>
      <c r="C11" s="1" t="s">
        <v>4507</v>
      </c>
      <c r="D11" s="1" t="s">
        <v>4508</v>
      </c>
      <c r="E11" s="1" t="s">
        <v>4509</v>
      </c>
      <c r="F11" s="1" t="s">
        <v>4510</v>
      </c>
      <c r="G11" s="1" t="s">
        <v>4500</v>
      </c>
      <c r="H11" s="1" t="s">
        <v>4476</v>
      </c>
      <c r="I11" s="1" t="s">
        <v>4501</v>
      </c>
      <c r="J11" s="1" t="s">
        <v>4511</v>
      </c>
      <c r="K11" s="1" t="s">
        <v>4503</v>
      </c>
      <c r="L11" s="1" t="s">
        <v>4501</v>
      </c>
      <c r="M11" s="1" t="s">
        <v>4476</v>
      </c>
      <c r="N11" s="1" t="s">
        <v>4504</v>
      </c>
    </row>
    <row r="12" spans="1:14" x14ac:dyDescent="0.25">
      <c r="A12" s="1" t="s">
        <v>4512</v>
      </c>
      <c r="B12" s="1" t="s">
        <v>4513</v>
      </c>
      <c r="C12" s="1" t="s">
        <v>4514</v>
      </c>
      <c r="D12" s="1" t="s">
        <v>4515</v>
      </c>
      <c r="E12" s="1" t="s">
        <v>4516</v>
      </c>
      <c r="F12" s="1" t="s">
        <v>4465</v>
      </c>
      <c r="G12" s="1" t="s">
        <v>4465</v>
      </c>
      <c r="H12" s="1" t="s">
        <v>4465</v>
      </c>
      <c r="I12" s="1" t="s">
        <v>4465</v>
      </c>
      <c r="J12" s="1" t="s">
        <v>4465</v>
      </c>
      <c r="K12" s="1" t="s">
        <v>4465</v>
      </c>
      <c r="L12" s="1" t="s">
        <v>4465</v>
      </c>
      <c r="M12" s="1" t="s">
        <v>4465</v>
      </c>
      <c r="N12" s="1" t="s">
        <v>4465</v>
      </c>
    </row>
    <row r="13" spans="1:14" x14ac:dyDescent="0.25">
      <c r="A13" s="1" t="s">
        <v>4517</v>
      </c>
      <c r="B13" s="1" t="s">
        <v>4518</v>
      </c>
      <c r="C13" s="1" t="s">
        <v>4519</v>
      </c>
      <c r="D13" s="1" t="s">
        <v>4520</v>
      </c>
      <c r="E13" s="1" t="s">
        <v>4521</v>
      </c>
      <c r="F13" s="1" t="s">
        <v>4522</v>
      </c>
      <c r="G13" s="1" t="s">
        <v>4523</v>
      </c>
      <c r="H13" s="1" t="s">
        <v>4524</v>
      </c>
      <c r="I13" s="1" t="s">
        <v>4525</v>
      </c>
      <c r="J13" s="1" t="s">
        <v>4465</v>
      </c>
      <c r="K13" s="1" t="s">
        <v>4465</v>
      </c>
      <c r="L13" s="1" t="s">
        <v>4465</v>
      </c>
      <c r="M13" s="1" t="s">
        <v>4465</v>
      </c>
      <c r="N13" s="1" t="s">
        <v>4465</v>
      </c>
    </row>
    <row r="14" spans="1:14" x14ac:dyDescent="0.25">
      <c r="A14" s="1" t="s">
        <v>4476</v>
      </c>
      <c r="B14" s="1" t="s">
        <v>2948</v>
      </c>
      <c r="C14" s="1" t="s">
        <v>4527</v>
      </c>
      <c r="D14" s="1" t="s">
        <v>2949</v>
      </c>
      <c r="E14" s="1" t="s">
        <v>4501</v>
      </c>
      <c r="F14" s="1" t="s">
        <v>2950</v>
      </c>
      <c r="G14" s="1" t="s">
        <v>4501</v>
      </c>
      <c r="H14" s="1" t="s">
        <v>2951</v>
      </c>
      <c r="I14" s="1" t="s">
        <v>4501</v>
      </c>
      <c r="J14" s="1" t="s">
        <v>4465</v>
      </c>
      <c r="K14" s="1" t="s">
        <v>4465</v>
      </c>
      <c r="L14" s="1" t="s">
        <v>4465</v>
      </c>
      <c r="M14" s="1" t="s">
        <v>4465</v>
      </c>
      <c r="N14" s="1" t="s">
        <v>4465</v>
      </c>
    </row>
    <row r="15" spans="1:14" x14ac:dyDescent="0.25">
      <c r="A15" s="1" t="s">
        <v>4531</v>
      </c>
      <c r="B15" s="1" t="s">
        <v>2952</v>
      </c>
      <c r="C15" s="1" t="s">
        <v>4533</v>
      </c>
      <c r="D15" s="1" t="s">
        <v>2949</v>
      </c>
      <c r="E15" s="1" t="s">
        <v>4501</v>
      </c>
      <c r="F15" s="1" t="s">
        <v>2953</v>
      </c>
      <c r="G15" s="1" t="s">
        <v>4501</v>
      </c>
      <c r="H15" s="1" t="s">
        <v>2954</v>
      </c>
      <c r="I15" s="1" t="s">
        <v>4501</v>
      </c>
      <c r="J15" s="1" t="s">
        <v>4465</v>
      </c>
      <c r="K15" s="1" t="s">
        <v>4465</v>
      </c>
      <c r="L15" s="1" t="s">
        <v>4465</v>
      </c>
      <c r="M15" s="1" t="s">
        <v>4465</v>
      </c>
      <c r="N15" s="1" t="s">
        <v>4465</v>
      </c>
    </row>
    <row r="16" spans="1:14" x14ac:dyDescent="0.25">
      <c r="A16" s="1" t="s">
        <v>4480</v>
      </c>
      <c r="B16" s="1" t="s">
        <v>2955</v>
      </c>
      <c r="C16" s="1" t="s">
        <v>2956</v>
      </c>
      <c r="D16" s="1" t="s">
        <v>2957</v>
      </c>
      <c r="E16" s="1" t="s">
        <v>4501</v>
      </c>
      <c r="F16" s="1" t="s">
        <v>2958</v>
      </c>
      <c r="G16" s="1" t="s">
        <v>4501</v>
      </c>
      <c r="H16" s="1" t="s">
        <v>2959</v>
      </c>
      <c r="I16" s="1" t="s">
        <v>4501</v>
      </c>
      <c r="J16" s="1" t="s">
        <v>4465</v>
      </c>
      <c r="K16" s="1" t="s">
        <v>4465</v>
      </c>
      <c r="L16" s="1" t="s">
        <v>4465</v>
      </c>
      <c r="M16" s="1" t="s">
        <v>4465</v>
      </c>
      <c r="N16" s="1" t="s">
        <v>4465</v>
      </c>
    </row>
    <row r="17" spans="1:14" x14ac:dyDescent="0.25">
      <c r="A17" s="1" t="s">
        <v>4541</v>
      </c>
      <c r="B17" s="1" t="s">
        <v>2960</v>
      </c>
      <c r="C17" s="1" t="s">
        <v>4543</v>
      </c>
      <c r="D17" s="1" t="s">
        <v>2961</v>
      </c>
      <c r="E17" s="1" t="s">
        <v>4501</v>
      </c>
      <c r="F17" s="1" t="s">
        <v>2962</v>
      </c>
      <c r="G17" s="1" t="s">
        <v>4501</v>
      </c>
      <c r="H17" s="1" t="s">
        <v>2963</v>
      </c>
      <c r="I17" s="1" t="s">
        <v>4501</v>
      </c>
      <c r="J17" s="1" t="s">
        <v>4465</v>
      </c>
      <c r="K17" s="1" t="s">
        <v>4465</v>
      </c>
      <c r="L17" s="1" t="s">
        <v>4465</v>
      </c>
      <c r="M17" s="1" t="s">
        <v>4465</v>
      </c>
      <c r="N17" s="1" t="s">
        <v>4465</v>
      </c>
    </row>
    <row r="18" spans="1:14" x14ac:dyDescent="0.25">
      <c r="A18" s="1" t="s">
        <v>4545</v>
      </c>
      <c r="B18" s="1" t="s">
        <v>2964</v>
      </c>
      <c r="C18" s="1" t="s">
        <v>2965</v>
      </c>
      <c r="D18" s="1" t="s">
        <v>2966</v>
      </c>
      <c r="E18" s="1" t="s">
        <v>4501</v>
      </c>
      <c r="F18" s="1" t="s">
        <v>2967</v>
      </c>
      <c r="G18" s="1" t="s">
        <v>4501</v>
      </c>
      <c r="H18" s="1" t="s">
        <v>2968</v>
      </c>
      <c r="I18" s="1" t="s">
        <v>4501</v>
      </c>
      <c r="J18" s="1" t="s">
        <v>4465</v>
      </c>
      <c r="K18" s="1" t="s">
        <v>4465</v>
      </c>
      <c r="L18" s="1" t="s">
        <v>4465</v>
      </c>
      <c r="M18" s="1" t="s">
        <v>4465</v>
      </c>
      <c r="N18" s="1" t="s">
        <v>4465</v>
      </c>
    </row>
    <row r="19" spans="1:14" x14ac:dyDescent="0.25">
      <c r="A19" s="1" t="s">
        <v>4550</v>
      </c>
      <c r="B19" s="1" t="s">
        <v>2969</v>
      </c>
      <c r="C19" s="1" t="s">
        <v>2970</v>
      </c>
      <c r="D19" s="1" t="s">
        <v>2971</v>
      </c>
      <c r="E19" s="1" t="s">
        <v>4501</v>
      </c>
      <c r="F19" s="1" t="s">
        <v>2953</v>
      </c>
      <c r="G19" s="1" t="s">
        <v>4501</v>
      </c>
      <c r="H19" s="1" t="s">
        <v>2972</v>
      </c>
      <c r="I19" s="1" t="s">
        <v>4501</v>
      </c>
      <c r="J19" s="1" t="s">
        <v>4465</v>
      </c>
      <c r="K19" s="1" t="s">
        <v>4465</v>
      </c>
      <c r="L19" s="1" t="s">
        <v>4465</v>
      </c>
      <c r="M19" s="1" t="s">
        <v>4465</v>
      </c>
      <c r="N19" s="1" t="s">
        <v>4465</v>
      </c>
    </row>
    <row r="20" spans="1:14" x14ac:dyDescent="0.25">
      <c r="A20" s="1" t="s">
        <v>4556</v>
      </c>
      <c r="B20" s="1" t="s">
        <v>2973</v>
      </c>
      <c r="C20" s="1" t="s">
        <v>2974</v>
      </c>
      <c r="D20" s="1" t="s">
        <v>4538</v>
      </c>
      <c r="E20" s="1" t="s">
        <v>4501</v>
      </c>
      <c r="F20" s="1" t="s">
        <v>2958</v>
      </c>
      <c r="G20" s="1" t="s">
        <v>4501</v>
      </c>
      <c r="H20" s="1" t="s">
        <v>2975</v>
      </c>
      <c r="I20" s="1" t="s">
        <v>4501</v>
      </c>
      <c r="J20" s="1" t="s">
        <v>4465</v>
      </c>
      <c r="K20" s="1" t="s">
        <v>4465</v>
      </c>
      <c r="L20" s="1" t="s">
        <v>4465</v>
      </c>
      <c r="M20" s="1" t="s">
        <v>4465</v>
      </c>
      <c r="N20" s="1" t="s">
        <v>4465</v>
      </c>
    </row>
    <row r="21" spans="1:14" x14ac:dyDescent="0.25">
      <c r="A21" s="1" t="s">
        <v>4561</v>
      </c>
      <c r="B21" s="1" t="s">
        <v>2976</v>
      </c>
      <c r="C21" s="1" t="s">
        <v>2977</v>
      </c>
      <c r="D21" s="1" t="s">
        <v>2978</v>
      </c>
      <c r="E21" s="1" t="s">
        <v>4501</v>
      </c>
      <c r="F21" s="1" t="s">
        <v>2979</v>
      </c>
      <c r="G21" s="1" t="s">
        <v>4501</v>
      </c>
      <c r="H21" s="1" t="s">
        <v>2980</v>
      </c>
      <c r="I21" s="1" t="s">
        <v>4501</v>
      </c>
      <c r="J21" s="1" t="s">
        <v>4465</v>
      </c>
      <c r="K21" s="1" t="s">
        <v>4465</v>
      </c>
      <c r="L21" s="1" t="s">
        <v>4465</v>
      </c>
      <c r="M21" s="1" t="s">
        <v>4465</v>
      </c>
      <c r="N21" s="1" t="s">
        <v>4465</v>
      </c>
    </row>
    <row r="22" spans="1:14" x14ac:dyDescent="0.25">
      <c r="A22" s="1" t="s">
        <v>4566</v>
      </c>
      <c r="B22" s="1" t="s">
        <v>2981</v>
      </c>
      <c r="C22" s="1" t="s">
        <v>2982</v>
      </c>
      <c r="D22" s="1" t="s">
        <v>2983</v>
      </c>
      <c r="E22" s="1" t="s">
        <v>4501</v>
      </c>
      <c r="F22" s="1" t="s">
        <v>2958</v>
      </c>
      <c r="G22" s="1" t="s">
        <v>4501</v>
      </c>
      <c r="H22" s="1" t="s">
        <v>2984</v>
      </c>
      <c r="I22" s="1" t="s">
        <v>4501</v>
      </c>
      <c r="J22" s="1" t="s">
        <v>4465</v>
      </c>
      <c r="K22" s="1" t="s">
        <v>4465</v>
      </c>
      <c r="L22" s="1" t="s">
        <v>4465</v>
      </c>
      <c r="M22" s="1" t="s">
        <v>4465</v>
      </c>
      <c r="N22" s="1" t="s">
        <v>4465</v>
      </c>
    </row>
    <row r="23" spans="1:14" x14ac:dyDescent="0.25">
      <c r="A23" s="1" t="s">
        <v>4572</v>
      </c>
      <c r="B23" s="1" t="s">
        <v>2985</v>
      </c>
      <c r="C23" s="1" t="s">
        <v>2986</v>
      </c>
      <c r="D23" s="1" t="s">
        <v>2961</v>
      </c>
      <c r="E23" s="1" t="s">
        <v>4501</v>
      </c>
      <c r="F23" s="1" t="s">
        <v>2967</v>
      </c>
      <c r="G23" s="1" t="s">
        <v>4501</v>
      </c>
      <c r="H23" s="1" t="s">
        <v>2987</v>
      </c>
      <c r="I23" s="1" t="s">
        <v>4501</v>
      </c>
      <c r="J23" s="1" t="s">
        <v>4465</v>
      </c>
      <c r="K23" s="1" t="s">
        <v>4465</v>
      </c>
      <c r="L23" s="1" t="s">
        <v>4465</v>
      </c>
      <c r="M23" s="1" t="s">
        <v>4465</v>
      </c>
      <c r="N23" s="1" t="s">
        <v>4465</v>
      </c>
    </row>
    <row r="24" spans="1:14" x14ac:dyDescent="0.25">
      <c r="A24" s="1" t="s">
        <v>4578</v>
      </c>
      <c r="B24" s="1" t="s">
        <v>2988</v>
      </c>
      <c r="C24" s="1" t="s">
        <v>2989</v>
      </c>
      <c r="D24" s="1" t="s">
        <v>2971</v>
      </c>
      <c r="E24" s="1" t="s">
        <v>4501</v>
      </c>
      <c r="F24" s="1" t="s">
        <v>2979</v>
      </c>
      <c r="G24" s="1" t="s">
        <v>4501</v>
      </c>
      <c r="H24" s="1" t="s">
        <v>2990</v>
      </c>
      <c r="I24" s="1" t="s">
        <v>4501</v>
      </c>
      <c r="J24" s="1" t="s">
        <v>4465</v>
      </c>
      <c r="K24" s="1" t="s">
        <v>4465</v>
      </c>
      <c r="L24" s="1" t="s">
        <v>4465</v>
      </c>
      <c r="M24" s="1" t="s">
        <v>4465</v>
      </c>
      <c r="N24" s="1" t="s">
        <v>4465</v>
      </c>
    </row>
    <row r="25" spans="1:14" x14ac:dyDescent="0.25">
      <c r="A25" s="1" t="s">
        <v>4583</v>
      </c>
      <c r="B25" s="1" t="s">
        <v>2991</v>
      </c>
      <c r="C25" s="1" t="s">
        <v>2992</v>
      </c>
      <c r="D25" s="1" t="s">
        <v>2993</v>
      </c>
      <c r="E25" s="1" t="s">
        <v>4501</v>
      </c>
      <c r="F25" s="1" t="s">
        <v>2967</v>
      </c>
      <c r="G25" s="1" t="s">
        <v>4501</v>
      </c>
      <c r="H25" s="1" t="s">
        <v>2994</v>
      </c>
      <c r="I25" s="1" t="s">
        <v>4501</v>
      </c>
      <c r="J25" s="1" t="s">
        <v>4465</v>
      </c>
      <c r="K25" s="1" t="s">
        <v>4465</v>
      </c>
      <c r="L25" s="1" t="s">
        <v>4465</v>
      </c>
      <c r="M25" s="1" t="s">
        <v>4465</v>
      </c>
      <c r="N25" s="1" t="s">
        <v>4465</v>
      </c>
    </row>
    <row r="26" spans="1:14" x14ac:dyDescent="0.25">
      <c r="A26" s="1" t="s">
        <v>4589</v>
      </c>
      <c r="B26" s="1" t="s">
        <v>2995</v>
      </c>
      <c r="C26" s="1" t="s">
        <v>2996</v>
      </c>
      <c r="D26" s="1" t="s">
        <v>2997</v>
      </c>
      <c r="E26" s="1" t="s">
        <v>4501</v>
      </c>
      <c r="F26" s="1" t="s">
        <v>2998</v>
      </c>
      <c r="G26" s="1" t="s">
        <v>4501</v>
      </c>
      <c r="H26" s="1" t="s">
        <v>2999</v>
      </c>
      <c r="I26" s="1" t="s">
        <v>4501</v>
      </c>
      <c r="J26" s="1" t="s">
        <v>4465</v>
      </c>
      <c r="K26" s="1" t="s">
        <v>4465</v>
      </c>
      <c r="L26" s="1" t="s">
        <v>4465</v>
      </c>
      <c r="M26" s="1" t="s">
        <v>4465</v>
      </c>
      <c r="N26" s="1" t="s">
        <v>4465</v>
      </c>
    </row>
    <row r="27" spans="1:14" x14ac:dyDescent="0.25">
      <c r="A27" s="1" t="s">
        <v>4595</v>
      </c>
      <c r="B27" s="1" t="s">
        <v>3000</v>
      </c>
      <c r="C27" s="1" t="s">
        <v>3001</v>
      </c>
      <c r="D27" s="1" t="s">
        <v>3002</v>
      </c>
      <c r="E27" s="1" t="s">
        <v>4501</v>
      </c>
      <c r="F27" s="1" t="s">
        <v>3003</v>
      </c>
      <c r="G27" s="1" t="s">
        <v>4501</v>
      </c>
      <c r="H27" s="1" t="s">
        <v>3004</v>
      </c>
      <c r="I27" s="1" t="s">
        <v>4501</v>
      </c>
      <c r="J27" s="1" t="s">
        <v>4465</v>
      </c>
      <c r="K27" s="1" t="s">
        <v>4465</v>
      </c>
      <c r="L27" s="1" t="s">
        <v>4465</v>
      </c>
      <c r="M27" s="1" t="s">
        <v>4465</v>
      </c>
      <c r="N27" s="1" t="s">
        <v>4465</v>
      </c>
    </row>
    <row r="28" spans="1:14" x14ac:dyDescent="0.25">
      <c r="A28" s="1" t="s">
        <v>4601</v>
      </c>
      <c r="B28" s="1" t="s">
        <v>3005</v>
      </c>
      <c r="C28" s="1" t="s">
        <v>3006</v>
      </c>
      <c r="D28" s="1" t="s">
        <v>3007</v>
      </c>
      <c r="E28" s="1" t="s">
        <v>4501</v>
      </c>
      <c r="F28" s="1" t="s">
        <v>3008</v>
      </c>
      <c r="G28" s="1" t="s">
        <v>4501</v>
      </c>
      <c r="H28" s="1" t="s">
        <v>3009</v>
      </c>
      <c r="I28" s="1" t="s">
        <v>4501</v>
      </c>
      <c r="J28" s="1" t="s">
        <v>4465</v>
      </c>
      <c r="K28" s="1" t="s">
        <v>4465</v>
      </c>
      <c r="L28" s="1" t="s">
        <v>4465</v>
      </c>
      <c r="M28" s="1" t="s">
        <v>4465</v>
      </c>
      <c r="N28" s="1" t="s">
        <v>4465</v>
      </c>
    </row>
    <row r="29" spans="1:14" x14ac:dyDescent="0.25">
      <c r="A29" s="1" t="s">
        <v>4607</v>
      </c>
      <c r="B29" s="1" t="s">
        <v>3010</v>
      </c>
      <c r="C29" s="1" t="s">
        <v>3011</v>
      </c>
      <c r="D29" s="1" t="s">
        <v>3012</v>
      </c>
      <c r="E29" s="1" t="s">
        <v>4501</v>
      </c>
      <c r="F29" s="1" t="s">
        <v>3013</v>
      </c>
      <c r="G29" s="1" t="s">
        <v>4501</v>
      </c>
      <c r="H29" s="1" t="s">
        <v>3014</v>
      </c>
      <c r="I29" s="1" t="s">
        <v>4501</v>
      </c>
      <c r="J29" s="1" t="s">
        <v>4465</v>
      </c>
      <c r="K29" s="1" t="s">
        <v>4465</v>
      </c>
      <c r="L29" s="1" t="s">
        <v>4465</v>
      </c>
      <c r="M29" s="1" t="s">
        <v>4465</v>
      </c>
      <c r="N29" s="1" t="s">
        <v>4465</v>
      </c>
    </row>
    <row r="30" spans="1:14" x14ac:dyDescent="0.25">
      <c r="A30" s="1" t="s">
        <v>4613</v>
      </c>
      <c r="B30" s="1" t="s">
        <v>3015</v>
      </c>
      <c r="C30" s="1" t="s">
        <v>3016</v>
      </c>
      <c r="D30" s="1" t="s">
        <v>3017</v>
      </c>
      <c r="E30" s="1" t="s">
        <v>4501</v>
      </c>
      <c r="F30" s="1" t="s">
        <v>3018</v>
      </c>
      <c r="G30" s="1" t="s">
        <v>4501</v>
      </c>
      <c r="H30" s="1" t="s">
        <v>3019</v>
      </c>
      <c r="I30" s="1" t="s">
        <v>4501</v>
      </c>
      <c r="J30" s="1" t="s">
        <v>4465</v>
      </c>
      <c r="K30" s="1" t="s">
        <v>4465</v>
      </c>
      <c r="L30" s="1" t="s">
        <v>4465</v>
      </c>
      <c r="M30" s="1" t="s">
        <v>4465</v>
      </c>
      <c r="N30" s="1" t="s">
        <v>4465</v>
      </c>
    </row>
    <row r="31" spans="1:14" x14ac:dyDescent="0.25">
      <c r="A31" s="1" t="s">
        <v>4619</v>
      </c>
      <c r="B31" s="1" t="s">
        <v>3020</v>
      </c>
      <c r="C31" s="1" t="s">
        <v>3021</v>
      </c>
      <c r="D31" s="1" t="s">
        <v>3022</v>
      </c>
      <c r="E31" s="1" t="s">
        <v>4501</v>
      </c>
      <c r="F31" s="1" t="s">
        <v>3023</v>
      </c>
      <c r="G31" s="1" t="s">
        <v>4501</v>
      </c>
      <c r="H31" s="1" t="s">
        <v>3024</v>
      </c>
      <c r="I31" s="1" t="s">
        <v>4501</v>
      </c>
      <c r="J31" s="1" t="s">
        <v>4465</v>
      </c>
      <c r="K31" s="1" t="s">
        <v>4465</v>
      </c>
      <c r="L31" s="1" t="s">
        <v>4465</v>
      </c>
      <c r="M31" s="1" t="s">
        <v>4465</v>
      </c>
      <c r="N31" s="1" t="s">
        <v>4465</v>
      </c>
    </row>
    <row r="32" spans="1:14" x14ac:dyDescent="0.25">
      <c r="A32" s="1" t="s">
        <v>4625</v>
      </c>
      <c r="B32" s="1" t="s">
        <v>3025</v>
      </c>
      <c r="C32" s="1" t="s">
        <v>3026</v>
      </c>
      <c r="D32" s="1" t="s">
        <v>3027</v>
      </c>
      <c r="E32" s="1" t="s">
        <v>4501</v>
      </c>
      <c r="F32" s="1" t="s">
        <v>3028</v>
      </c>
      <c r="G32" s="1" t="s">
        <v>4501</v>
      </c>
      <c r="H32" s="1" t="s">
        <v>3029</v>
      </c>
      <c r="I32" s="1" t="s">
        <v>4501</v>
      </c>
      <c r="J32" s="1" t="s">
        <v>4465</v>
      </c>
      <c r="K32" s="1" t="s">
        <v>4465</v>
      </c>
      <c r="L32" s="1" t="s">
        <v>4465</v>
      </c>
      <c r="M32" s="1" t="s">
        <v>4465</v>
      </c>
      <c r="N32" s="1" t="s">
        <v>4465</v>
      </c>
    </row>
    <row r="33" spans="1:14" x14ac:dyDescent="0.25">
      <c r="A33" s="1" t="s">
        <v>4631</v>
      </c>
      <c r="B33" s="1" t="s">
        <v>3030</v>
      </c>
      <c r="C33" s="1" t="s">
        <v>3031</v>
      </c>
      <c r="D33" s="1" t="s">
        <v>3032</v>
      </c>
      <c r="E33" s="1" t="s">
        <v>4501</v>
      </c>
      <c r="F33" s="1" t="s">
        <v>4635</v>
      </c>
      <c r="G33" s="1" t="s">
        <v>4501</v>
      </c>
      <c r="H33" s="1" t="s">
        <v>3033</v>
      </c>
      <c r="I33" s="1" t="s">
        <v>4501</v>
      </c>
      <c r="J33" s="1" t="s">
        <v>4465</v>
      </c>
      <c r="K33" s="1" t="s">
        <v>4465</v>
      </c>
      <c r="L33" s="1" t="s">
        <v>4465</v>
      </c>
      <c r="M33" s="1" t="s">
        <v>4465</v>
      </c>
      <c r="N33" s="1" t="s">
        <v>4465</v>
      </c>
    </row>
    <row r="34" spans="1:14" x14ac:dyDescent="0.25">
      <c r="A34" s="1" t="s">
        <v>4637</v>
      </c>
      <c r="B34" s="1" t="s">
        <v>3034</v>
      </c>
      <c r="C34" s="1" t="s">
        <v>3035</v>
      </c>
      <c r="D34" s="1" t="s">
        <v>3036</v>
      </c>
      <c r="E34" s="1" t="s">
        <v>4501</v>
      </c>
      <c r="F34" s="1" t="s">
        <v>4641</v>
      </c>
      <c r="G34" s="1" t="s">
        <v>4501</v>
      </c>
      <c r="H34" s="1" t="s">
        <v>3037</v>
      </c>
      <c r="I34" s="1" t="s">
        <v>4501</v>
      </c>
      <c r="J34" s="1" t="s">
        <v>4465</v>
      </c>
      <c r="K34" s="1" t="s">
        <v>4465</v>
      </c>
      <c r="L34" s="1" t="s">
        <v>4465</v>
      </c>
      <c r="M34" s="1" t="s">
        <v>4465</v>
      </c>
      <c r="N34" s="1" t="s">
        <v>4465</v>
      </c>
    </row>
    <row r="35" spans="1:14" x14ac:dyDescent="0.25">
      <c r="A35" s="1" t="s">
        <v>4643</v>
      </c>
      <c r="B35" s="1" t="s">
        <v>3038</v>
      </c>
      <c r="C35" s="1" t="s">
        <v>3039</v>
      </c>
      <c r="D35" s="1" t="s">
        <v>3040</v>
      </c>
      <c r="E35" s="1" t="s">
        <v>4501</v>
      </c>
      <c r="F35" s="1" t="s">
        <v>4647</v>
      </c>
      <c r="G35" s="1" t="s">
        <v>4501</v>
      </c>
      <c r="H35" s="1" t="s">
        <v>3041</v>
      </c>
      <c r="I35" s="1" t="s">
        <v>4501</v>
      </c>
      <c r="J35" s="1" t="s">
        <v>4465</v>
      </c>
      <c r="K35" s="1" t="s">
        <v>4465</v>
      </c>
      <c r="L35" s="1" t="s">
        <v>4465</v>
      </c>
      <c r="M35" s="1" t="s">
        <v>4465</v>
      </c>
      <c r="N35" s="1" t="s">
        <v>4465</v>
      </c>
    </row>
    <row r="36" spans="1:14" x14ac:dyDescent="0.25">
      <c r="A36" s="1" t="s">
        <v>4649</v>
      </c>
      <c r="B36" s="1" t="s">
        <v>3042</v>
      </c>
      <c r="C36" s="1" t="s">
        <v>3043</v>
      </c>
      <c r="D36" s="1" t="s">
        <v>3044</v>
      </c>
      <c r="E36" s="1" t="s">
        <v>4501</v>
      </c>
      <c r="F36" s="1" t="s">
        <v>3045</v>
      </c>
      <c r="G36" s="1" t="s">
        <v>4501</v>
      </c>
      <c r="H36" s="1" t="s">
        <v>3046</v>
      </c>
      <c r="I36" s="1" t="s">
        <v>4501</v>
      </c>
      <c r="J36" s="1" t="s">
        <v>4465</v>
      </c>
      <c r="K36" s="1" t="s">
        <v>4465</v>
      </c>
      <c r="L36" s="1" t="s">
        <v>4465</v>
      </c>
      <c r="M36" s="1" t="s">
        <v>4465</v>
      </c>
      <c r="N36" s="1" t="s">
        <v>4465</v>
      </c>
    </row>
    <row r="37" spans="1:14" x14ac:dyDescent="0.25">
      <c r="A37" s="1" t="s">
        <v>4655</v>
      </c>
      <c r="B37" s="1" t="s">
        <v>3047</v>
      </c>
      <c r="C37" s="1" t="s">
        <v>3048</v>
      </c>
      <c r="D37" s="1" t="s">
        <v>3049</v>
      </c>
      <c r="E37" s="1" t="s">
        <v>4501</v>
      </c>
      <c r="F37" s="1" t="s">
        <v>5168</v>
      </c>
      <c r="G37" s="1" t="s">
        <v>4501</v>
      </c>
      <c r="H37" s="1" t="s">
        <v>3050</v>
      </c>
      <c r="I37" s="1" t="s">
        <v>4501</v>
      </c>
      <c r="J37" s="1" t="s">
        <v>4465</v>
      </c>
      <c r="K37" s="1" t="s">
        <v>4465</v>
      </c>
      <c r="L37" s="1" t="s">
        <v>4465</v>
      </c>
      <c r="M37" s="1" t="s">
        <v>4465</v>
      </c>
      <c r="N37" s="1" t="s">
        <v>4465</v>
      </c>
    </row>
    <row r="38" spans="1:14" x14ac:dyDescent="0.25">
      <c r="A38" s="1" t="s">
        <v>4661</v>
      </c>
      <c r="B38" s="1" t="s">
        <v>3051</v>
      </c>
      <c r="C38" s="1" t="s">
        <v>3052</v>
      </c>
      <c r="D38" s="1" t="s">
        <v>3053</v>
      </c>
      <c r="E38" s="1" t="s">
        <v>4501</v>
      </c>
      <c r="F38" s="1" t="s">
        <v>5168</v>
      </c>
      <c r="G38" s="1" t="s">
        <v>4501</v>
      </c>
      <c r="H38" s="1" t="s">
        <v>3054</v>
      </c>
      <c r="I38" s="1" t="s">
        <v>4501</v>
      </c>
      <c r="J38" s="1" t="s">
        <v>4465</v>
      </c>
      <c r="K38" s="1" t="s">
        <v>4465</v>
      </c>
      <c r="L38" s="1" t="s">
        <v>4465</v>
      </c>
      <c r="M38" s="1" t="s">
        <v>4465</v>
      </c>
      <c r="N38" s="1" t="s">
        <v>4465</v>
      </c>
    </row>
    <row r="39" spans="1:14" x14ac:dyDescent="0.25">
      <c r="A39" s="1" t="s">
        <v>4667</v>
      </c>
      <c r="B39" s="1" t="s">
        <v>3055</v>
      </c>
      <c r="C39" s="1" t="s">
        <v>3056</v>
      </c>
      <c r="D39" s="1" t="s">
        <v>3057</v>
      </c>
      <c r="E39" s="1" t="s">
        <v>4501</v>
      </c>
      <c r="F39" s="1" t="s">
        <v>5168</v>
      </c>
      <c r="G39" s="1" t="s">
        <v>4501</v>
      </c>
      <c r="H39" s="1" t="s">
        <v>3058</v>
      </c>
      <c r="I39" s="1" t="s">
        <v>4501</v>
      </c>
      <c r="J39" s="1" t="s">
        <v>4465</v>
      </c>
      <c r="K39" s="1" t="s">
        <v>4465</v>
      </c>
      <c r="L39" s="1" t="s">
        <v>4465</v>
      </c>
      <c r="M39" s="1" t="s">
        <v>4465</v>
      </c>
      <c r="N39" s="1" t="s">
        <v>4465</v>
      </c>
    </row>
    <row r="40" spans="1:14" x14ac:dyDescent="0.25">
      <c r="A40" s="1" t="s">
        <v>4673</v>
      </c>
      <c r="B40" s="1" t="s">
        <v>3059</v>
      </c>
      <c r="C40" s="1" t="s">
        <v>3060</v>
      </c>
      <c r="D40" s="1" t="s">
        <v>3061</v>
      </c>
      <c r="E40" s="1" t="s">
        <v>4501</v>
      </c>
      <c r="F40" s="1" t="s">
        <v>4855</v>
      </c>
      <c r="G40" s="1" t="s">
        <v>4501</v>
      </c>
      <c r="H40" s="1" t="s">
        <v>3062</v>
      </c>
      <c r="I40" s="1" t="s">
        <v>4501</v>
      </c>
      <c r="J40" s="1" t="s">
        <v>4465</v>
      </c>
      <c r="K40" s="1" t="s">
        <v>4465</v>
      </c>
      <c r="L40" s="1" t="s">
        <v>4465</v>
      </c>
      <c r="M40" s="1" t="s">
        <v>4465</v>
      </c>
      <c r="N40" s="1" t="s">
        <v>4465</v>
      </c>
    </row>
    <row r="41" spans="1:14" x14ac:dyDescent="0.25">
      <c r="A41" s="1" t="s">
        <v>4679</v>
      </c>
      <c r="B41" s="1" t="s">
        <v>3063</v>
      </c>
      <c r="C41" s="1" t="s">
        <v>3064</v>
      </c>
      <c r="D41" s="1" t="s">
        <v>3065</v>
      </c>
      <c r="E41" s="1" t="s">
        <v>4501</v>
      </c>
      <c r="F41" s="1" t="s">
        <v>4753</v>
      </c>
      <c r="G41" s="1" t="s">
        <v>4501</v>
      </c>
      <c r="H41" s="1" t="s">
        <v>3066</v>
      </c>
      <c r="I41" s="1" t="s">
        <v>4501</v>
      </c>
      <c r="J41" s="1" t="s">
        <v>4465</v>
      </c>
      <c r="K41" s="1" t="s">
        <v>4465</v>
      </c>
      <c r="L41" s="1" t="s">
        <v>4465</v>
      </c>
      <c r="M41" s="1" t="s">
        <v>4465</v>
      </c>
      <c r="N41" s="1" t="s">
        <v>4465</v>
      </c>
    </row>
    <row r="42" spans="1:14" x14ac:dyDescent="0.25">
      <c r="A42" s="1" t="s">
        <v>4685</v>
      </c>
      <c r="B42" s="1" t="s">
        <v>3067</v>
      </c>
      <c r="C42" s="1" t="s">
        <v>3068</v>
      </c>
      <c r="D42" s="1" t="s">
        <v>3069</v>
      </c>
      <c r="E42" s="1" t="s">
        <v>4501</v>
      </c>
      <c r="F42" s="1" t="s">
        <v>3070</v>
      </c>
      <c r="G42" s="1" t="s">
        <v>4501</v>
      </c>
      <c r="H42" s="1" t="s">
        <v>3071</v>
      </c>
      <c r="I42" s="1" t="s">
        <v>4501</v>
      </c>
      <c r="J42" s="1" t="s">
        <v>4465</v>
      </c>
      <c r="K42" s="1" t="s">
        <v>4465</v>
      </c>
      <c r="L42" s="1" t="s">
        <v>4465</v>
      </c>
      <c r="M42" s="1" t="s">
        <v>4465</v>
      </c>
      <c r="N42" s="1" t="s">
        <v>4465</v>
      </c>
    </row>
    <row r="43" spans="1:14" x14ac:dyDescent="0.25">
      <c r="A43" s="1" t="s">
        <v>4691</v>
      </c>
      <c r="B43" s="1" t="s">
        <v>3072</v>
      </c>
      <c r="C43" s="1" t="s">
        <v>3073</v>
      </c>
      <c r="D43" s="1" t="s">
        <v>3074</v>
      </c>
      <c r="E43" s="1" t="s">
        <v>4501</v>
      </c>
      <c r="F43" s="1" t="s">
        <v>5786</v>
      </c>
      <c r="G43" s="1" t="s">
        <v>4501</v>
      </c>
      <c r="H43" s="1" t="s">
        <v>3075</v>
      </c>
      <c r="I43" s="1" t="s">
        <v>4501</v>
      </c>
      <c r="J43" s="1" t="s">
        <v>4465</v>
      </c>
      <c r="K43" s="1" t="s">
        <v>4465</v>
      </c>
      <c r="L43" s="1" t="s">
        <v>4465</v>
      </c>
      <c r="M43" s="1" t="s">
        <v>4465</v>
      </c>
      <c r="N43" s="1" t="s">
        <v>4465</v>
      </c>
    </row>
    <row r="44" spans="1:14" x14ac:dyDescent="0.25">
      <c r="A44" s="1" t="s">
        <v>4696</v>
      </c>
      <c r="B44" s="1" t="s">
        <v>3076</v>
      </c>
      <c r="C44" s="1" t="s">
        <v>3077</v>
      </c>
      <c r="D44" s="1" t="s">
        <v>3078</v>
      </c>
      <c r="E44" s="1" t="s">
        <v>4501</v>
      </c>
      <c r="F44" s="1" t="s">
        <v>4771</v>
      </c>
      <c r="G44" s="1" t="s">
        <v>4501</v>
      </c>
      <c r="H44" s="1" t="s">
        <v>3079</v>
      </c>
      <c r="I44" s="1" t="s">
        <v>4501</v>
      </c>
      <c r="J44" s="1" t="s">
        <v>4465</v>
      </c>
      <c r="K44" s="1" t="s">
        <v>4465</v>
      </c>
      <c r="L44" s="1" t="s">
        <v>4465</v>
      </c>
      <c r="M44" s="1" t="s">
        <v>4465</v>
      </c>
      <c r="N44" s="1" t="s">
        <v>4465</v>
      </c>
    </row>
    <row r="45" spans="1:14" x14ac:dyDescent="0.25">
      <c r="A45" s="1" t="s">
        <v>4702</v>
      </c>
      <c r="B45" s="1" t="s">
        <v>3080</v>
      </c>
      <c r="C45" s="1" t="s">
        <v>3081</v>
      </c>
      <c r="D45" s="1" t="s">
        <v>3082</v>
      </c>
      <c r="E45" s="1" t="s">
        <v>4501</v>
      </c>
      <c r="F45" s="1" t="s">
        <v>5249</v>
      </c>
      <c r="G45" s="1" t="s">
        <v>4501</v>
      </c>
      <c r="H45" s="1" t="s">
        <v>3083</v>
      </c>
      <c r="I45" s="1" t="s">
        <v>4501</v>
      </c>
      <c r="J45" s="1" t="s">
        <v>4465</v>
      </c>
      <c r="K45" s="1" t="s">
        <v>4465</v>
      </c>
      <c r="L45" s="1" t="s">
        <v>4465</v>
      </c>
      <c r="M45" s="1" t="s">
        <v>4465</v>
      </c>
      <c r="N45" s="1" t="s">
        <v>4465</v>
      </c>
    </row>
    <row r="46" spans="1:14" x14ac:dyDescent="0.25">
      <c r="A46" s="1" t="s">
        <v>4708</v>
      </c>
      <c r="B46" s="1" t="s">
        <v>3084</v>
      </c>
      <c r="C46" s="1" t="s">
        <v>3085</v>
      </c>
      <c r="D46" s="1" t="s">
        <v>3086</v>
      </c>
      <c r="E46" s="1" t="s">
        <v>4501</v>
      </c>
      <c r="F46" s="1" t="s">
        <v>6236</v>
      </c>
      <c r="G46" s="1" t="s">
        <v>4501</v>
      </c>
      <c r="H46" s="1" t="s">
        <v>3087</v>
      </c>
      <c r="I46" s="1" t="s">
        <v>4501</v>
      </c>
      <c r="J46" s="1" t="s">
        <v>4465</v>
      </c>
      <c r="K46" s="1" t="s">
        <v>4465</v>
      </c>
      <c r="L46" s="1" t="s">
        <v>4465</v>
      </c>
      <c r="M46" s="1" t="s">
        <v>4465</v>
      </c>
      <c r="N46" s="1" t="s">
        <v>4465</v>
      </c>
    </row>
    <row r="47" spans="1:14" x14ac:dyDescent="0.25">
      <c r="A47" s="1" t="s">
        <v>4714</v>
      </c>
      <c r="B47" s="1" t="s">
        <v>3088</v>
      </c>
      <c r="C47" s="1" t="s">
        <v>3089</v>
      </c>
      <c r="D47" s="1" t="s">
        <v>3090</v>
      </c>
      <c r="E47" s="1" t="s">
        <v>4501</v>
      </c>
      <c r="F47" s="1" t="s">
        <v>3091</v>
      </c>
      <c r="G47" s="1" t="s">
        <v>4501</v>
      </c>
      <c r="H47" s="1" t="s">
        <v>3092</v>
      </c>
      <c r="I47" s="1" t="s">
        <v>4501</v>
      </c>
      <c r="J47" s="1" t="s">
        <v>4465</v>
      </c>
      <c r="K47" s="1" t="s">
        <v>4465</v>
      </c>
      <c r="L47" s="1" t="s">
        <v>4465</v>
      </c>
      <c r="M47" s="1" t="s">
        <v>4465</v>
      </c>
      <c r="N47" s="1" t="s">
        <v>4465</v>
      </c>
    </row>
    <row r="48" spans="1:14" x14ac:dyDescent="0.25">
      <c r="A48" s="1" t="s">
        <v>4719</v>
      </c>
      <c r="B48" s="1" t="s">
        <v>3093</v>
      </c>
      <c r="C48" s="1" t="s">
        <v>3094</v>
      </c>
      <c r="D48" s="1" t="s">
        <v>3095</v>
      </c>
      <c r="E48" s="1" t="s">
        <v>4501</v>
      </c>
      <c r="F48" s="1" t="s">
        <v>3096</v>
      </c>
      <c r="G48" s="1" t="s">
        <v>4501</v>
      </c>
      <c r="H48" s="1" t="s">
        <v>3097</v>
      </c>
      <c r="I48" s="1" t="s">
        <v>4501</v>
      </c>
      <c r="J48" s="1" t="s">
        <v>4465</v>
      </c>
      <c r="K48" s="1" t="s">
        <v>4465</v>
      </c>
      <c r="L48" s="1" t="s">
        <v>4465</v>
      </c>
      <c r="M48" s="1" t="s">
        <v>4465</v>
      </c>
      <c r="N48" s="1" t="s">
        <v>4465</v>
      </c>
    </row>
    <row r="49" spans="1:14" x14ac:dyDescent="0.25">
      <c r="A49" s="1" t="s">
        <v>4725</v>
      </c>
      <c r="B49" s="1" t="s">
        <v>3098</v>
      </c>
      <c r="C49" s="1" t="s">
        <v>3099</v>
      </c>
      <c r="D49" s="1" t="s">
        <v>3100</v>
      </c>
      <c r="E49" s="1" t="s">
        <v>4501</v>
      </c>
      <c r="F49" s="1" t="s">
        <v>3101</v>
      </c>
      <c r="G49" s="1" t="s">
        <v>4501</v>
      </c>
      <c r="H49" s="1" t="s">
        <v>3102</v>
      </c>
      <c r="I49" s="1" t="s">
        <v>4501</v>
      </c>
      <c r="J49" s="1" t="s">
        <v>4465</v>
      </c>
      <c r="K49" s="1" t="s">
        <v>4465</v>
      </c>
      <c r="L49" s="1" t="s">
        <v>4465</v>
      </c>
      <c r="M49" s="1" t="s">
        <v>4465</v>
      </c>
      <c r="N49" s="1" t="s">
        <v>4465</v>
      </c>
    </row>
    <row r="50" spans="1:14" x14ac:dyDescent="0.25">
      <c r="A50" s="1" t="s">
        <v>4731</v>
      </c>
      <c r="B50" s="1" t="s">
        <v>3103</v>
      </c>
      <c r="C50" s="1" t="s">
        <v>3104</v>
      </c>
      <c r="D50" s="1" t="s">
        <v>3105</v>
      </c>
      <c r="E50" s="1" t="s">
        <v>4501</v>
      </c>
      <c r="F50" s="1" t="s">
        <v>3106</v>
      </c>
      <c r="G50" s="1" t="s">
        <v>4501</v>
      </c>
      <c r="H50" s="1" t="s">
        <v>3107</v>
      </c>
      <c r="I50" s="1" t="s">
        <v>4501</v>
      </c>
      <c r="J50" s="1" t="s">
        <v>4465</v>
      </c>
      <c r="K50" s="1" t="s">
        <v>4465</v>
      </c>
      <c r="L50" s="1" t="s">
        <v>4465</v>
      </c>
      <c r="M50" s="1" t="s">
        <v>4465</v>
      </c>
      <c r="N50" s="1" t="s">
        <v>4465</v>
      </c>
    </row>
    <row r="51" spans="1:14" x14ac:dyDescent="0.25">
      <c r="A51" s="1" t="s">
        <v>4737</v>
      </c>
      <c r="B51" s="1" t="s">
        <v>3108</v>
      </c>
      <c r="C51" s="1" t="s">
        <v>3109</v>
      </c>
      <c r="D51" s="1" t="s">
        <v>3110</v>
      </c>
      <c r="E51" s="1" t="s">
        <v>4501</v>
      </c>
      <c r="F51" s="1" t="s">
        <v>3111</v>
      </c>
      <c r="G51" s="1" t="s">
        <v>4501</v>
      </c>
      <c r="H51" s="1" t="s">
        <v>3112</v>
      </c>
      <c r="I51" s="1" t="s">
        <v>4501</v>
      </c>
      <c r="J51" s="1" t="s">
        <v>4465</v>
      </c>
      <c r="K51" s="1" t="s">
        <v>4465</v>
      </c>
      <c r="L51" s="1" t="s">
        <v>4465</v>
      </c>
      <c r="M51" s="1" t="s">
        <v>4465</v>
      </c>
      <c r="N51" s="1" t="s">
        <v>4465</v>
      </c>
    </row>
    <row r="52" spans="1:14" x14ac:dyDescent="0.25">
      <c r="A52" s="1" t="s">
        <v>4743</v>
      </c>
      <c r="B52" s="1" t="s">
        <v>3113</v>
      </c>
      <c r="C52" s="1" t="s">
        <v>3114</v>
      </c>
      <c r="D52" s="1" t="s">
        <v>3115</v>
      </c>
      <c r="E52" s="1" t="s">
        <v>4501</v>
      </c>
      <c r="F52" s="1" t="s">
        <v>3116</v>
      </c>
      <c r="G52" s="1" t="s">
        <v>4501</v>
      </c>
      <c r="H52" s="1" t="s">
        <v>3117</v>
      </c>
      <c r="I52" s="1" t="s">
        <v>4501</v>
      </c>
      <c r="J52" s="1" t="s">
        <v>4465</v>
      </c>
      <c r="K52" s="1" t="s">
        <v>4465</v>
      </c>
      <c r="L52" s="1" t="s">
        <v>4465</v>
      </c>
      <c r="M52" s="1" t="s">
        <v>4465</v>
      </c>
      <c r="N52" s="1" t="s">
        <v>4465</v>
      </c>
    </row>
    <row r="53" spans="1:14" x14ac:dyDescent="0.25">
      <c r="A53" s="1" t="s">
        <v>4749</v>
      </c>
      <c r="B53" s="1" t="s">
        <v>3118</v>
      </c>
      <c r="C53" s="1" t="s">
        <v>3119</v>
      </c>
      <c r="D53" s="1" t="s">
        <v>3120</v>
      </c>
      <c r="E53" s="1" t="s">
        <v>4501</v>
      </c>
      <c r="F53" s="1" t="s">
        <v>3121</v>
      </c>
      <c r="G53" s="1" t="s">
        <v>4501</v>
      </c>
      <c r="H53" s="1" t="s">
        <v>3122</v>
      </c>
      <c r="I53" s="1" t="s">
        <v>4501</v>
      </c>
      <c r="J53" s="1" t="s">
        <v>4465</v>
      </c>
      <c r="K53" s="1" t="s">
        <v>4465</v>
      </c>
      <c r="L53" s="1" t="s">
        <v>4465</v>
      </c>
      <c r="M53" s="1" t="s">
        <v>4465</v>
      </c>
      <c r="N53" s="1" t="s">
        <v>4465</v>
      </c>
    </row>
    <row r="54" spans="1:14" x14ac:dyDescent="0.25">
      <c r="A54" s="1" t="s">
        <v>4755</v>
      </c>
      <c r="B54" s="1" t="s">
        <v>3123</v>
      </c>
      <c r="C54" s="1" t="s">
        <v>3124</v>
      </c>
      <c r="D54" s="1" t="s">
        <v>3125</v>
      </c>
      <c r="E54" s="1" t="s">
        <v>4501</v>
      </c>
      <c r="F54" s="1" t="s">
        <v>6044</v>
      </c>
      <c r="G54" s="1" t="s">
        <v>4501</v>
      </c>
      <c r="H54" s="1" t="s">
        <v>3126</v>
      </c>
      <c r="I54" s="1" t="s">
        <v>4501</v>
      </c>
      <c r="J54" s="1" t="s">
        <v>4465</v>
      </c>
      <c r="K54" s="1" t="s">
        <v>4465</v>
      </c>
      <c r="L54" s="1" t="s">
        <v>4465</v>
      </c>
      <c r="M54" s="1" t="s">
        <v>4465</v>
      </c>
      <c r="N54" s="1" t="s">
        <v>4465</v>
      </c>
    </row>
    <row r="55" spans="1:14" x14ac:dyDescent="0.25">
      <c r="A55" s="1" t="s">
        <v>4761</v>
      </c>
      <c r="B55" s="1" t="s">
        <v>3127</v>
      </c>
      <c r="C55" s="1" t="s">
        <v>3128</v>
      </c>
      <c r="D55" s="1" t="s">
        <v>3129</v>
      </c>
      <c r="E55" s="1" t="s">
        <v>4501</v>
      </c>
      <c r="F55" s="1" t="s">
        <v>5249</v>
      </c>
      <c r="G55" s="1" t="s">
        <v>4501</v>
      </c>
      <c r="H55" s="1" t="s">
        <v>3130</v>
      </c>
      <c r="I55" s="1" t="s">
        <v>4501</v>
      </c>
      <c r="J55" s="1" t="s">
        <v>4465</v>
      </c>
      <c r="K55" s="1" t="s">
        <v>4465</v>
      </c>
      <c r="L55" s="1" t="s">
        <v>4465</v>
      </c>
      <c r="M55" s="1" t="s">
        <v>4465</v>
      </c>
      <c r="N55" s="1" t="s">
        <v>4465</v>
      </c>
    </row>
    <row r="56" spans="1:14" x14ac:dyDescent="0.25">
      <c r="A56" s="1" t="s">
        <v>4767</v>
      </c>
      <c r="B56" s="1" t="s">
        <v>3131</v>
      </c>
      <c r="C56" s="1" t="s">
        <v>3132</v>
      </c>
      <c r="D56" s="1" t="s">
        <v>3133</v>
      </c>
      <c r="E56" s="1" t="s">
        <v>4501</v>
      </c>
      <c r="F56" s="1" t="s">
        <v>3134</v>
      </c>
      <c r="G56" s="1" t="s">
        <v>4501</v>
      </c>
      <c r="H56" s="1" t="s">
        <v>3135</v>
      </c>
      <c r="I56" s="1" t="s">
        <v>4501</v>
      </c>
      <c r="J56" s="1" t="s">
        <v>4465</v>
      </c>
      <c r="K56" s="1" t="s">
        <v>4465</v>
      </c>
      <c r="L56" s="1" t="s">
        <v>4465</v>
      </c>
      <c r="M56" s="1" t="s">
        <v>4465</v>
      </c>
      <c r="N56" s="1" t="s">
        <v>4465</v>
      </c>
    </row>
    <row r="57" spans="1:14" x14ac:dyDescent="0.25">
      <c r="A57" s="1" t="s">
        <v>4773</v>
      </c>
      <c r="B57" s="1" t="s">
        <v>3136</v>
      </c>
      <c r="C57" s="1" t="s">
        <v>3137</v>
      </c>
      <c r="D57" s="1" t="s">
        <v>3138</v>
      </c>
      <c r="E57" s="1" t="s">
        <v>4501</v>
      </c>
      <c r="F57" s="1" t="s">
        <v>6380</v>
      </c>
      <c r="G57" s="1" t="s">
        <v>4501</v>
      </c>
      <c r="H57" s="1" t="s">
        <v>3139</v>
      </c>
      <c r="I57" s="1" t="s">
        <v>4501</v>
      </c>
      <c r="J57" s="1" t="s">
        <v>4465</v>
      </c>
      <c r="K57" s="1" t="s">
        <v>4465</v>
      </c>
      <c r="L57" s="1" t="s">
        <v>4465</v>
      </c>
      <c r="M57" s="1" t="s">
        <v>4465</v>
      </c>
      <c r="N57" s="1" t="s">
        <v>4465</v>
      </c>
    </row>
    <row r="58" spans="1:14" x14ac:dyDescent="0.25">
      <c r="A58" s="1" t="s">
        <v>4779</v>
      </c>
      <c r="B58" s="1" t="s">
        <v>3140</v>
      </c>
      <c r="C58" s="1" t="s">
        <v>3141</v>
      </c>
      <c r="D58" s="1" t="s">
        <v>3142</v>
      </c>
      <c r="E58" s="1" t="s">
        <v>4501</v>
      </c>
      <c r="F58" s="1" t="s">
        <v>4849</v>
      </c>
      <c r="G58" s="1" t="s">
        <v>4501</v>
      </c>
      <c r="H58" s="1" t="s">
        <v>3143</v>
      </c>
      <c r="I58" s="1" t="s">
        <v>4501</v>
      </c>
      <c r="J58" s="1" t="s">
        <v>4465</v>
      </c>
      <c r="K58" s="1" t="s">
        <v>4465</v>
      </c>
      <c r="L58" s="1" t="s">
        <v>4465</v>
      </c>
      <c r="M58" s="1" t="s">
        <v>4465</v>
      </c>
      <c r="N58" s="1" t="s">
        <v>4465</v>
      </c>
    </row>
    <row r="59" spans="1:14" x14ac:dyDescent="0.25">
      <c r="A59" s="1" t="s">
        <v>4785</v>
      </c>
      <c r="B59" s="1" t="s">
        <v>3144</v>
      </c>
      <c r="C59" s="1" t="s">
        <v>3145</v>
      </c>
      <c r="D59" s="1" t="s">
        <v>3146</v>
      </c>
      <c r="E59" s="1" t="s">
        <v>4501</v>
      </c>
      <c r="F59" s="1" t="s">
        <v>4753</v>
      </c>
      <c r="G59" s="1" t="s">
        <v>4501</v>
      </c>
      <c r="H59" s="1" t="s">
        <v>3147</v>
      </c>
      <c r="I59" s="1" t="s">
        <v>4501</v>
      </c>
      <c r="J59" s="1" t="s">
        <v>4465</v>
      </c>
      <c r="K59" s="1" t="s">
        <v>4465</v>
      </c>
      <c r="L59" s="1" t="s">
        <v>4465</v>
      </c>
      <c r="M59" s="1" t="s">
        <v>4465</v>
      </c>
      <c r="N59" s="1" t="s">
        <v>4465</v>
      </c>
    </row>
    <row r="60" spans="1:14" x14ac:dyDescent="0.25">
      <c r="A60" s="1" t="s">
        <v>4791</v>
      </c>
      <c r="B60" s="1" t="s">
        <v>3148</v>
      </c>
      <c r="C60" s="1" t="s">
        <v>3149</v>
      </c>
      <c r="D60" s="1" t="s">
        <v>3150</v>
      </c>
      <c r="E60" s="1" t="s">
        <v>4501</v>
      </c>
      <c r="F60" s="1" t="s">
        <v>5675</v>
      </c>
      <c r="G60" s="1" t="s">
        <v>4501</v>
      </c>
      <c r="H60" s="1" t="s">
        <v>3151</v>
      </c>
      <c r="I60" s="1" t="s">
        <v>4501</v>
      </c>
      <c r="J60" s="1" t="s">
        <v>4465</v>
      </c>
      <c r="K60" s="1" t="s">
        <v>4465</v>
      </c>
      <c r="L60" s="1" t="s">
        <v>4465</v>
      </c>
      <c r="M60" s="1" t="s">
        <v>4465</v>
      </c>
      <c r="N60" s="1" t="s">
        <v>4465</v>
      </c>
    </row>
    <row r="61" spans="1:14" x14ac:dyDescent="0.25">
      <c r="A61" s="1" t="s">
        <v>4797</v>
      </c>
      <c r="B61" s="1" t="s">
        <v>3152</v>
      </c>
      <c r="C61" s="1" t="s">
        <v>3153</v>
      </c>
      <c r="D61" s="1" t="s">
        <v>3154</v>
      </c>
      <c r="E61" s="1" t="s">
        <v>4501</v>
      </c>
      <c r="F61" s="1" t="s">
        <v>4653</v>
      </c>
      <c r="G61" s="1" t="s">
        <v>4501</v>
      </c>
      <c r="H61" s="1" t="s">
        <v>3155</v>
      </c>
      <c r="I61" s="1" t="s">
        <v>4501</v>
      </c>
      <c r="J61" s="1" t="s">
        <v>4465</v>
      </c>
      <c r="K61" s="1" t="s">
        <v>4465</v>
      </c>
      <c r="L61" s="1" t="s">
        <v>4465</v>
      </c>
      <c r="M61" s="1" t="s">
        <v>4465</v>
      </c>
      <c r="N61" s="1" t="s">
        <v>4465</v>
      </c>
    </row>
    <row r="62" spans="1:14" x14ac:dyDescent="0.25">
      <c r="A62" s="1" t="s">
        <v>4803</v>
      </c>
      <c r="B62" s="1" t="s">
        <v>3156</v>
      </c>
      <c r="C62" s="1" t="s">
        <v>3157</v>
      </c>
      <c r="D62" s="1" t="s">
        <v>3158</v>
      </c>
      <c r="E62" s="1" t="s">
        <v>4501</v>
      </c>
      <c r="F62" s="1" t="s">
        <v>4964</v>
      </c>
      <c r="G62" s="1" t="s">
        <v>4501</v>
      </c>
      <c r="H62" s="1" t="s">
        <v>3159</v>
      </c>
      <c r="I62" s="1" t="s">
        <v>4501</v>
      </c>
      <c r="J62" s="1" t="s">
        <v>4465</v>
      </c>
      <c r="K62" s="1" t="s">
        <v>4465</v>
      </c>
      <c r="L62" s="1" t="s">
        <v>4465</v>
      </c>
      <c r="M62" s="1" t="s">
        <v>4465</v>
      </c>
      <c r="N62" s="1" t="s">
        <v>4465</v>
      </c>
    </row>
    <row r="63" spans="1:14" x14ac:dyDescent="0.25">
      <c r="A63" s="1" t="s">
        <v>4809</v>
      </c>
      <c r="B63" s="1" t="s">
        <v>3160</v>
      </c>
      <c r="C63" s="1" t="s">
        <v>3161</v>
      </c>
      <c r="D63" s="1" t="s">
        <v>3162</v>
      </c>
      <c r="E63" s="1" t="s">
        <v>4501</v>
      </c>
      <c r="F63" s="1" t="s">
        <v>5675</v>
      </c>
      <c r="G63" s="1" t="s">
        <v>4501</v>
      </c>
      <c r="H63" s="1" t="s">
        <v>3163</v>
      </c>
      <c r="I63" s="1" t="s">
        <v>4501</v>
      </c>
      <c r="J63" s="1" t="s">
        <v>4465</v>
      </c>
      <c r="K63" s="1" t="s">
        <v>4465</v>
      </c>
      <c r="L63" s="1" t="s">
        <v>4465</v>
      </c>
      <c r="M63" s="1" t="s">
        <v>4465</v>
      </c>
      <c r="N63" s="1" t="s">
        <v>4465</v>
      </c>
    </row>
    <row r="64" spans="1:14" x14ac:dyDescent="0.25">
      <c r="A64" s="1" t="s">
        <v>4815</v>
      </c>
      <c r="B64" s="1" t="s">
        <v>3164</v>
      </c>
      <c r="C64" s="1" t="s">
        <v>3165</v>
      </c>
      <c r="D64" s="1" t="s">
        <v>3166</v>
      </c>
      <c r="E64" s="1" t="s">
        <v>4501</v>
      </c>
      <c r="F64" s="1" t="s">
        <v>5273</v>
      </c>
      <c r="G64" s="1" t="s">
        <v>4501</v>
      </c>
      <c r="H64" s="1" t="s">
        <v>3167</v>
      </c>
      <c r="I64" s="1" t="s">
        <v>4501</v>
      </c>
      <c r="J64" s="1" t="s">
        <v>4465</v>
      </c>
      <c r="K64" s="1" t="s">
        <v>4465</v>
      </c>
      <c r="L64" s="1" t="s">
        <v>4465</v>
      </c>
      <c r="M64" s="1" t="s">
        <v>4465</v>
      </c>
      <c r="N64" s="1" t="s">
        <v>4465</v>
      </c>
    </row>
    <row r="65" spans="1:14" x14ac:dyDescent="0.25">
      <c r="A65" s="1" t="s">
        <v>4821</v>
      </c>
      <c r="B65" s="1" t="s">
        <v>3168</v>
      </c>
      <c r="C65" s="1" t="s">
        <v>3169</v>
      </c>
      <c r="D65" s="1" t="s">
        <v>3170</v>
      </c>
      <c r="E65" s="1" t="s">
        <v>4501</v>
      </c>
      <c r="F65" s="1" t="s">
        <v>5273</v>
      </c>
      <c r="G65" s="1" t="s">
        <v>4501</v>
      </c>
      <c r="H65" s="1" t="s">
        <v>3171</v>
      </c>
      <c r="I65" s="1" t="s">
        <v>4501</v>
      </c>
      <c r="J65" s="1" t="s">
        <v>4465</v>
      </c>
      <c r="K65" s="1" t="s">
        <v>4465</v>
      </c>
      <c r="L65" s="1" t="s">
        <v>4465</v>
      </c>
      <c r="M65" s="1" t="s">
        <v>4465</v>
      </c>
      <c r="N65" s="1" t="s">
        <v>4465</v>
      </c>
    </row>
    <row r="66" spans="1:14" x14ac:dyDescent="0.25">
      <c r="A66" s="1" t="s">
        <v>4827</v>
      </c>
      <c r="B66" s="1" t="s">
        <v>3172</v>
      </c>
      <c r="C66" s="1" t="s">
        <v>3173</v>
      </c>
      <c r="D66" s="1" t="s">
        <v>3174</v>
      </c>
      <c r="E66" s="1" t="s">
        <v>4501</v>
      </c>
      <c r="F66" s="1" t="s">
        <v>4849</v>
      </c>
      <c r="G66" s="1" t="s">
        <v>4501</v>
      </c>
      <c r="H66" s="1" t="s">
        <v>3175</v>
      </c>
      <c r="I66" s="1" t="s">
        <v>4501</v>
      </c>
      <c r="J66" s="1" t="s">
        <v>4465</v>
      </c>
      <c r="K66" s="1" t="s">
        <v>4465</v>
      </c>
      <c r="L66" s="1" t="s">
        <v>4465</v>
      </c>
      <c r="M66" s="1" t="s">
        <v>4465</v>
      </c>
      <c r="N66" s="1" t="s">
        <v>4465</v>
      </c>
    </row>
    <row r="67" spans="1:14" x14ac:dyDescent="0.25">
      <c r="A67" s="1" t="s">
        <v>4833</v>
      </c>
      <c r="B67" s="1" t="s">
        <v>3176</v>
      </c>
      <c r="C67" s="1" t="s">
        <v>3177</v>
      </c>
      <c r="D67" s="1" t="s">
        <v>3178</v>
      </c>
      <c r="E67" s="1" t="s">
        <v>4501</v>
      </c>
      <c r="F67" s="1" t="s">
        <v>6380</v>
      </c>
      <c r="G67" s="1" t="s">
        <v>4501</v>
      </c>
      <c r="H67" s="1" t="s">
        <v>3179</v>
      </c>
      <c r="I67" s="1" t="s">
        <v>4501</v>
      </c>
      <c r="J67" s="1" t="s">
        <v>4465</v>
      </c>
      <c r="K67" s="1" t="s">
        <v>4465</v>
      </c>
      <c r="L67" s="1" t="s">
        <v>4465</v>
      </c>
      <c r="M67" s="1" t="s">
        <v>4465</v>
      </c>
      <c r="N67" s="1" t="s">
        <v>4465</v>
      </c>
    </row>
    <row r="68" spans="1:14" x14ac:dyDescent="0.25">
      <c r="A68" s="1" t="s">
        <v>4839</v>
      </c>
      <c r="B68" s="1" t="s">
        <v>3180</v>
      </c>
      <c r="C68" s="1" t="s">
        <v>3181</v>
      </c>
      <c r="D68" s="1" t="s">
        <v>3182</v>
      </c>
      <c r="E68" s="1" t="s">
        <v>4501</v>
      </c>
      <c r="F68" s="1" t="s">
        <v>5190</v>
      </c>
      <c r="G68" s="1" t="s">
        <v>4501</v>
      </c>
      <c r="H68" s="1" t="s">
        <v>3183</v>
      </c>
      <c r="I68" s="1" t="s">
        <v>4501</v>
      </c>
      <c r="J68" s="1" t="s">
        <v>4465</v>
      </c>
      <c r="K68" s="1" t="s">
        <v>4465</v>
      </c>
      <c r="L68" s="1" t="s">
        <v>4465</v>
      </c>
      <c r="M68" s="1" t="s">
        <v>4465</v>
      </c>
      <c r="N68" s="1" t="s">
        <v>4465</v>
      </c>
    </row>
    <row r="69" spans="1:14" x14ac:dyDescent="0.25">
      <c r="A69" s="1" t="s">
        <v>4845</v>
      </c>
      <c r="B69" s="1" t="s">
        <v>3184</v>
      </c>
      <c r="C69" s="1" t="s">
        <v>3185</v>
      </c>
      <c r="D69" s="1" t="s">
        <v>3186</v>
      </c>
      <c r="E69" s="1" t="s">
        <v>4501</v>
      </c>
      <c r="F69" s="1" t="s">
        <v>5196</v>
      </c>
      <c r="G69" s="1" t="s">
        <v>4501</v>
      </c>
      <c r="H69" s="1" t="s">
        <v>3187</v>
      </c>
      <c r="I69" s="1" t="s">
        <v>4501</v>
      </c>
      <c r="J69" s="1" t="s">
        <v>4465</v>
      </c>
      <c r="K69" s="1" t="s">
        <v>4465</v>
      </c>
      <c r="L69" s="1" t="s">
        <v>4465</v>
      </c>
      <c r="M69" s="1" t="s">
        <v>4465</v>
      </c>
      <c r="N69" s="1" t="s">
        <v>4465</v>
      </c>
    </row>
    <row r="70" spans="1:14" x14ac:dyDescent="0.25">
      <c r="A70" s="1" t="s">
        <v>4851</v>
      </c>
      <c r="B70" s="1" t="s">
        <v>3188</v>
      </c>
      <c r="C70" s="1" t="s">
        <v>3189</v>
      </c>
      <c r="D70" s="1" t="s">
        <v>3190</v>
      </c>
      <c r="E70" s="1" t="s">
        <v>4501</v>
      </c>
      <c r="F70" s="1" t="s">
        <v>3191</v>
      </c>
      <c r="G70" s="1" t="s">
        <v>4501</v>
      </c>
      <c r="H70" s="1" t="s">
        <v>3192</v>
      </c>
      <c r="I70" s="1" t="s">
        <v>4501</v>
      </c>
      <c r="J70" s="1" t="s">
        <v>4465</v>
      </c>
      <c r="K70" s="1" t="s">
        <v>4465</v>
      </c>
      <c r="L70" s="1" t="s">
        <v>4465</v>
      </c>
      <c r="M70" s="1" t="s">
        <v>4465</v>
      </c>
      <c r="N70" s="1" t="s">
        <v>4465</v>
      </c>
    </row>
    <row r="71" spans="1:14" x14ac:dyDescent="0.25">
      <c r="A71" s="1" t="s">
        <v>4857</v>
      </c>
      <c r="B71" s="1" t="s">
        <v>3193</v>
      </c>
      <c r="C71" s="1" t="s">
        <v>3194</v>
      </c>
      <c r="D71" s="1" t="s">
        <v>3195</v>
      </c>
      <c r="E71" s="1" t="s">
        <v>4501</v>
      </c>
      <c r="F71" s="1" t="s">
        <v>3196</v>
      </c>
      <c r="G71" s="1" t="s">
        <v>4501</v>
      </c>
      <c r="H71" s="1" t="s">
        <v>3197</v>
      </c>
      <c r="I71" s="1" t="s">
        <v>4501</v>
      </c>
      <c r="J71" s="1" t="s">
        <v>4465</v>
      </c>
      <c r="K71" s="1" t="s">
        <v>4465</v>
      </c>
      <c r="L71" s="1" t="s">
        <v>4465</v>
      </c>
      <c r="M71" s="1" t="s">
        <v>4465</v>
      </c>
      <c r="N71" s="1" t="s">
        <v>4465</v>
      </c>
    </row>
    <row r="72" spans="1:14" x14ac:dyDescent="0.25">
      <c r="A72" s="1" t="s">
        <v>4863</v>
      </c>
      <c r="B72" s="1" t="s">
        <v>3198</v>
      </c>
      <c r="C72" s="1" t="s">
        <v>3199</v>
      </c>
      <c r="D72" s="1" t="s">
        <v>3200</v>
      </c>
      <c r="E72" s="1" t="s">
        <v>4501</v>
      </c>
      <c r="F72" s="1" t="s">
        <v>3201</v>
      </c>
      <c r="G72" s="1" t="s">
        <v>4501</v>
      </c>
      <c r="H72" s="1" t="s">
        <v>3202</v>
      </c>
      <c r="I72" s="1" t="s">
        <v>4501</v>
      </c>
      <c r="J72" s="1" t="s">
        <v>4465</v>
      </c>
      <c r="K72" s="1" t="s">
        <v>4465</v>
      </c>
      <c r="L72" s="1" t="s">
        <v>4465</v>
      </c>
      <c r="M72" s="1" t="s">
        <v>4465</v>
      </c>
      <c r="N72" s="1" t="s">
        <v>4465</v>
      </c>
    </row>
    <row r="73" spans="1:14" x14ac:dyDescent="0.25">
      <c r="A73" s="1" t="s">
        <v>4868</v>
      </c>
      <c r="B73" s="1" t="s">
        <v>3203</v>
      </c>
      <c r="C73" s="1" t="s">
        <v>3204</v>
      </c>
      <c r="D73" s="1" t="s">
        <v>3205</v>
      </c>
      <c r="E73" s="1" t="s">
        <v>4501</v>
      </c>
      <c r="F73" s="1" t="s">
        <v>3206</v>
      </c>
      <c r="G73" s="1" t="s">
        <v>4501</v>
      </c>
      <c r="H73" s="1" t="s">
        <v>3207</v>
      </c>
      <c r="I73" s="1" t="s">
        <v>4501</v>
      </c>
      <c r="J73" s="1" t="s">
        <v>4465</v>
      </c>
      <c r="K73" s="1" t="s">
        <v>4465</v>
      </c>
      <c r="L73" s="1" t="s">
        <v>4465</v>
      </c>
      <c r="M73" s="1" t="s">
        <v>4465</v>
      </c>
      <c r="N73" s="1" t="s">
        <v>4465</v>
      </c>
    </row>
    <row r="74" spans="1:14" x14ac:dyDescent="0.25">
      <c r="A74" s="1" t="s">
        <v>4874</v>
      </c>
      <c r="B74" s="1" t="s">
        <v>3208</v>
      </c>
      <c r="C74" s="1" t="s">
        <v>3209</v>
      </c>
      <c r="D74" s="1" t="s">
        <v>3210</v>
      </c>
      <c r="E74" s="1" t="s">
        <v>4501</v>
      </c>
      <c r="F74" s="1" t="s">
        <v>3211</v>
      </c>
      <c r="G74" s="1" t="s">
        <v>4501</v>
      </c>
      <c r="H74" s="1" t="s">
        <v>3212</v>
      </c>
      <c r="I74" s="1" t="s">
        <v>4501</v>
      </c>
      <c r="J74" s="1" t="s">
        <v>4465</v>
      </c>
      <c r="K74" s="1" t="s">
        <v>4465</v>
      </c>
      <c r="L74" s="1" t="s">
        <v>4465</v>
      </c>
      <c r="M74" s="1" t="s">
        <v>4465</v>
      </c>
      <c r="N74" s="1" t="s">
        <v>4465</v>
      </c>
    </row>
    <row r="75" spans="1:14" x14ac:dyDescent="0.25">
      <c r="A75" s="1" t="s">
        <v>4879</v>
      </c>
      <c r="B75" s="1" t="s">
        <v>3213</v>
      </c>
      <c r="C75" s="1" t="s">
        <v>3214</v>
      </c>
      <c r="D75" s="1" t="s">
        <v>3215</v>
      </c>
      <c r="E75" s="1" t="s">
        <v>4501</v>
      </c>
      <c r="F75" s="1" t="s">
        <v>3216</v>
      </c>
      <c r="G75" s="1" t="s">
        <v>4501</v>
      </c>
      <c r="H75" s="1" t="s">
        <v>3217</v>
      </c>
      <c r="I75" s="1" t="s">
        <v>4501</v>
      </c>
      <c r="J75" s="1" t="s">
        <v>4465</v>
      </c>
      <c r="K75" s="1" t="s">
        <v>4465</v>
      </c>
      <c r="L75" s="1" t="s">
        <v>4465</v>
      </c>
      <c r="M75" s="1" t="s">
        <v>4465</v>
      </c>
      <c r="N75" s="1" t="s">
        <v>4465</v>
      </c>
    </row>
    <row r="76" spans="1:14" x14ac:dyDescent="0.25">
      <c r="A76" s="1" t="s">
        <v>4885</v>
      </c>
      <c r="B76" s="1" t="s">
        <v>3218</v>
      </c>
      <c r="C76" s="1" t="s">
        <v>3219</v>
      </c>
      <c r="D76" s="1" t="s">
        <v>3220</v>
      </c>
      <c r="E76" s="1" t="s">
        <v>4501</v>
      </c>
      <c r="F76" s="1" t="s">
        <v>5417</v>
      </c>
      <c r="G76" s="1" t="s">
        <v>4501</v>
      </c>
      <c r="H76" s="1" t="s">
        <v>3221</v>
      </c>
      <c r="I76" s="1" t="s">
        <v>4501</v>
      </c>
      <c r="J76" s="1" t="s">
        <v>4465</v>
      </c>
      <c r="K76" s="1" t="s">
        <v>4465</v>
      </c>
      <c r="L76" s="1" t="s">
        <v>4465</v>
      </c>
      <c r="M76" s="1" t="s">
        <v>4465</v>
      </c>
      <c r="N76" s="1" t="s">
        <v>4465</v>
      </c>
    </row>
    <row r="77" spans="1:14" x14ac:dyDescent="0.25">
      <c r="A77" s="1" t="s">
        <v>4891</v>
      </c>
      <c r="B77" s="1" t="s">
        <v>3222</v>
      </c>
      <c r="C77" s="1" t="s">
        <v>3223</v>
      </c>
      <c r="D77" s="1" t="s">
        <v>3224</v>
      </c>
      <c r="E77" s="1" t="s">
        <v>4501</v>
      </c>
      <c r="F77" s="1" t="s">
        <v>2702</v>
      </c>
      <c r="G77" s="1" t="s">
        <v>4501</v>
      </c>
      <c r="H77" s="1" t="s">
        <v>3225</v>
      </c>
      <c r="I77" s="1" t="s">
        <v>4501</v>
      </c>
      <c r="J77" s="1" t="s">
        <v>4465</v>
      </c>
      <c r="K77" s="1" t="s">
        <v>4465</v>
      </c>
      <c r="L77" s="1" t="s">
        <v>4465</v>
      </c>
      <c r="M77" s="1" t="s">
        <v>4465</v>
      </c>
      <c r="N77" s="1" t="s">
        <v>4465</v>
      </c>
    </row>
    <row r="78" spans="1:14" x14ac:dyDescent="0.25">
      <c r="A78" s="1" t="s">
        <v>4897</v>
      </c>
      <c r="B78" s="1" t="s">
        <v>3226</v>
      </c>
      <c r="C78" s="1" t="s">
        <v>3227</v>
      </c>
      <c r="D78" s="1" t="s">
        <v>3228</v>
      </c>
      <c r="E78" s="1" t="s">
        <v>4501</v>
      </c>
      <c r="F78" s="1" t="s">
        <v>3229</v>
      </c>
      <c r="G78" s="1" t="s">
        <v>4501</v>
      </c>
      <c r="H78" s="1" t="s">
        <v>3230</v>
      </c>
      <c r="I78" s="1" t="s">
        <v>4501</v>
      </c>
      <c r="J78" s="1" t="s">
        <v>4465</v>
      </c>
      <c r="K78" s="1" t="s">
        <v>4465</v>
      </c>
      <c r="L78" s="1" t="s">
        <v>4465</v>
      </c>
      <c r="M78" s="1" t="s">
        <v>4465</v>
      </c>
      <c r="N78" s="1" t="s">
        <v>4465</v>
      </c>
    </row>
    <row r="79" spans="1:14" x14ac:dyDescent="0.25">
      <c r="A79" s="1" t="s">
        <v>4903</v>
      </c>
      <c r="B79" s="1" t="s">
        <v>3231</v>
      </c>
      <c r="C79" s="1" t="s">
        <v>3232</v>
      </c>
      <c r="D79" s="1" t="s">
        <v>3233</v>
      </c>
      <c r="E79" s="1" t="s">
        <v>4501</v>
      </c>
      <c r="F79" s="1" t="s">
        <v>3234</v>
      </c>
      <c r="G79" s="1" t="s">
        <v>4501</v>
      </c>
      <c r="H79" s="1" t="s">
        <v>3235</v>
      </c>
      <c r="I79" s="1" t="s">
        <v>4501</v>
      </c>
      <c r="J79" s="1" t="s">
        <v>4465</v>
      </c>
      <c r="K79" s="1" t="s">
        <v>4465</v>
      </c>
      <c r="L79" s="1" t="s">
        <v>4465</v>
      </c>
      <c r="M79" s="1" t="s">
        <v>4465</v>
      </c>
      <c r="N79" s="1" t="s">
        <v>4465</v>
      </c>
    </row>
    <row r="80" spans="1:14" x14ac:dyDescent="0.25">
      <c r="A80" s="1" t="s">
        <v>4909</v>
      </c>
      <c r="B80" s="1" t="s">
        <v>3236</v>
      </c>
      <c r="C80" s="1" t="s">
        <v>3237</v>
      </c>
      <c r="D80" s="1" t="s">
        <v>3238</v>
      </c>
      <c r="E80" s="1" t="s">
        <v>4501</v>
      </c>
      <c r="F80" s="1" t="s">
        <v>2719</v>
      </c>
      <c r="G80" s="1" t="s">
        <v>4501</v>
      </c>
      <c r="H80" s="1" t="s">
        <v>3239</v>
      </c>
      <c r="I80" s="1" t="s">
        <v>4501</v>
      </c>
      <c r="J80" s="1" t="s">
        <v>4465</v>
      </c>
      <c r="K80" s="1" t="s">
        <v>4465</v>
      </c>
      <c r="L80" s="1" t="s">
        <v>4465</v>
      </c>
      <c r="M80" s="1" t="s">
        <v>4465</v>
      </c>
      <c r="N80" s="1" t="s">
        <v>4465</v>
      </c>
    </row>
    <row r="81" spans="1:14" x14ac:dyDescent="0.25">
      <c r="A81" s="1" t="s">
        <v>4915</v>
      </c>
      <c r="B81" s="1" t="s">
        <v>3240</v>
      </c>
      <c r="C81" s="1" t="s">
        <v>3241</v>
      </c>
      <c r="D81" s="1" t="s">
        <v>3242</v>
      </c>
      <c r="E81" s="1" t="s">
        <v>4501</v>
      </c>
      <c r="F81" s="1" t="s">
        <v>5585</v>
      </c>
      <c r="G81" s="1" t="s">
        <v>4501</v>
      </c>
      <c r="H81" s="1" t="s">
        <v>3243</v>
      </c>
      <c r="I81" s="1" t="s">
        <v>4501</v>
      </c>
      <c r="J81" s="1" t="s">
        <v>4465</v>
      </c>
      <c r="K81" s="1" t="s">
        <v>4465</v>
      </c>
      <c r="L81" s="1" t="s">
        <v>4465</v>
      </c>
      <c r="M81" s="1" t="s">
        <v>4465</v>
      </c>
      <c r="N81" s="1" t="s">
        <v>4465</v>
      </c>
    </row>
    <row r="82" spans="1:14" x14ac:dyDescent="0.25">
      <c r="A82" s="1" t="s">
        <v>4921</v>
      </c>
      <c r="B82" s="1" t="s">
        <v>3244</v>
      </c>
      <c r="C82" s="1" t="s">
        <v>3245</v>
      </c>
      <c r="D82" s="1" t="s">
        <v>3246</v>
      </c>
      <c r="E82" s="1" t="s">
        <v>4501</v>
      </c>
      <c r="F82" s="1" t="s">
        <v>3247</v>
      </c>
      <c r="G82" s="1" t="s">
        <v>4501</v>
      </c>
      <c r="H82" s="1" t="s">
        <v>3248</v>
      </c>
      <c r="I82" s="1" t="s">
        <v>4501</v>
      </c>
      <c r="J82" s="1" t="s">
        <v>4465</v>
      </c>
      <c r="K82" s="1" t="s">
        <v>4465</v>
      </c>
      <c r="L82" s="1" t="s">
        <v>4465</v>
      </c>
      <c r="M82" s="1" t="s">
        <v>4465</v>
      </c>
      <c r="N82" s="1" t="s">
        <v>4465</v>
      </c>
    </row>
    <row r="83" spans="1:14" x14ac:dyDescent="0.25">
      <c r="A83" s="1" t="s">
        <v>4927</v>
      </c>
      <c r="B83" s="1" t="s">
        <v>3249</v>
      </c>
      <c r="C83" s="1" t="s">
        <v>3250</v>
      </c>
      <c r="D83" s="1" t="s">
        <v>3251</v>
      </c>
      <c r="E83" s="1" t="s">
        <v>4501</v>
      </c>
      <c r="F83" s="1" t="s">
        <v>5389</v>
      </c>
      <c r="G83" s="1" t="s">
        <v>4501</v>
      </c>
      <c r="H83" s="1" t="s">
        <v>3252</v>
      </c>
      <c r="I83" s="1" t="s">
        <v>4501</v>
      </c>
      <c r="J83" s="1" t="s">
        <v>4465</v>
      </c>
      <c r="K83" s="1" t="s">
        <v>4465</v>
      </c>
      <c r="L83" s="1" t="s">
        <v>4465</v>
      </c>
      <c r="M83" s="1" t="s">
        <v>4465</v>
      </c>
      <c r="N83" s="1" t="s">
        <v>4465</v>
      </c>
    </row>
    <row r="84" spans="1:14" x14ac:dyDescent="0.25">
      <c r="A84" s="1" t="s">
        <v>4932</v>
      </c>
      <c r="B84" s="1" t="s">
        <v>3253</v>
      </c>
      <c r="C84" s="1" t="s">
        <v>3254</v>
      </c>
      <c r="D84" s="1" t="s">
        <v>3255</v>
      </c>
      <c r="E84" s="1" t="s">
        <v>4501</v>
      </c>
      <c r="F84" s="1" t="s">
        <v>5675</v>
      </c>
      <c r="G84" s="1" t="s">
        <v>4501</v>
      </c>
      <c r="H84" s="1" t="s">
        <v>3256</v>
      </c>
      <c r="I84" s="1" t="s">
        <v>4501</v>
      </c>
      <c r="J84" s="1" t="s">
        <v>4465</v>
      </c>
      <c r="K84" s="1" t="s">
        <v>4465</v>
      </c>
      <c r="L84" s="1" t="s">
        <v>4465</v>
      </c>
      <c r="M84" s="1" t="s">
        <v>4465</v>
      </c>
      <c r="N84" s="1" t="s">
        <v>4465</v>
      </c>
    </row>
    <row r="85" spans="1:14" x14ac:dyDescent="0.25">
      <c r="A85" s="1" t="s">
        <v>4938</v>
      </c>
      <c r="B85" s="1" t="s">
        <v>3257</v>
      </c>
      <c r="C85" s="1" t="s">
        <v>3258</v>
      </c>
      <c r="D85" s="1" t="s">
        <v>3259</v>
      </c>
      <c r="E85" s="1" t="s">
        <v>4501</v>
      </c>
      <c r="F85" s="1" t="s">
        <v>3260</v>
      </c>
      <c r="G85" s="1" t="s">
        <v>4501</v>
      </c>
      <c r="H85" s="1" t="s">
        <v>3261</v>
      </c>
      <c r="I85" s="1" t="s">
        <v>4501</v>
      </c>
      <c r="J85" s="1" t="s">
        <v>4465</v>
      </c>
      <c r="K85" s="1" t="s">
        <v>4465</v>
      </c>
      <c r="L85" s="1" t="s">
        <v>4465</v>
      </c>
      <c r="M85" s="1" t="s">
        <v>4465</v>
      </c>
      <c r="N85" s="1" t="s">
        <v>4465</v>
      </c>
    </row>
    <row r="86" spans="1:14" x14ac:dyDescent="0.25">
      <c r="A86" s="1" t="s">
        <v>4944</v>
      </c>
      <c r="B86" s="1" t="s">
        <v>3262</v>
      </c>
      <c r="C86" s="1" t="s">
        <v>3263</v>
      </c>
      <c r="D86" s="1" t="s">
        <v>3264</v>
      </c>
      <c r="E86" s="1" t="s">
        <v>4501</v>
      </c>
      <c r="F86" s="1" t="s">
        <v>4659</v>
      </c>
      <c r="G86" s="1" t="s">
        <v>4501</v>
      </c>
      <c r="H86" s="1" t="s">
        <v>3265</v>
      </c>
      <c r="I86" s="1" t="s">
        <v>4501</v>
      </c>
      <c r="J86" s="1" t="s">
        <v>4465</v>
      </c>
      <c r="K86" s="1" t="s">
        <v>4465</v>
      </c>
      <c r="L86" s="1" t="s">
        <v>4465</v>
      </c>
      <c r="M86" s="1" t="s">
        <v>4465</v>
      </c>
      <c r="N86" s="1" t="s">
        <v>4465</v>
      </c>
    </row>
    <row r="87" spans="1:14" x14ac:dyDescent="0.25">
      <c r="A87" s="1" t="s">
        <v>4949</v>
      </c>
      <c r="B87" s="1" t="s">
        <v>3266</v>
      </c>
      <c r="C87" s="1" t="s">
        <v>3267</v>
      </c>
      <c r="D87" s="1" t="s">
        <v>3268</v>
      </c>
      <c r="E87" s="1" t="s">
        <v>4501</v>
      </c>
      <c r="F87" s="1" t="s">
        <v>4653</v>
      </c>
      <c r="G87" s="1" t="s">
        <v>4501</v>
      </c>
      <c r="H87" s="1" t="s">
        <v>3269</v>
      </c>
      <c r="I87" s="1" t="s">
        <v>4501</v>
      </c>
      <c r="J87" s="1" t="s">
        <v>4465</v>
      </c>
      <c r="K87" s="1" t="s">
        <v>4465</v>
      </c>
      <c r="L87" s="1" t="s">
        <v>4465</v>
      </c>
      <c r="M87" s="1" t="s">
        <v>4465</v>
      </c>
      <c r="N87" s="1" t="s">
        <v>4465</v>
      </c>
    </row>
    <row r="88" spans="1:14" x14ac:dyDescent="0.25">
      <c r="A88" s="1" t="s">
        <v>4954</v>
      </c>
      <c r="B88" s="1" t="s">
        <v>3270</v>
      </c>
      <c r="C88" s="1" t="s">
        <v>3271</v>
      </c>
      <c r="D88" s="1" t="s">
        <v>3272</v>
      </c>
      <c r="E88" s="1" t="s">
        <v>4501</v>
      </c>
      <c r="F88" s="1" t="s">
        <v>5770</v>
      </c>
      <c r="G88" s="1" t="s">
        <v>4501</v>
      </c>
      <c r="H88" s="1" t="s">
        <v>3273</v>
      </c>
      <c r="I88" s="1" t="s">
        <v>4501</v>
      </c>
      <c r="J88" s="1" t="s">
        <v>4465</v>
      </c>
      <c r="K88" s="1" t="s">
        <v>4465</v>
      </c>
      <c r="L88" s="1" t="s">
        <v>4465</v>
      </c>
      <c r="M88" s="1" t="s">
        <v>4465</v>
      </c>
      <c r="N88" s="1" t="s">
        <v>4465</v>
      </c>
    </row>
    <row r="89" spans="1:14" x14ac:dyDescent="0.25">
      <c r="A89" s="1" t="s">
        <v>4960</v>
      </c>
      <c r="B89" s="1" t="s">
        <v>3274</v>
      </c>
      <c r="C89" s="1" t="s">
        <v>3275</v>
      </c>
      <c r="D89" s="1" t="s">
        <v>3276</v>
      </c>
      <c r="E89" s="1" t="s">
        <v>4501</v>
      </c>
      <c r="F89" s="1" t="s">
        <v>3277</v>
      </c>
      <c r="G89" s="1" t="s">
        <v>4501</v>
      </c>
      <c r="H89" s="1" t="s">
        <v>3278</v>
      </c>
      <c r="I89" s="1" t="s">
        <v>4501</v>
      </c>
      <c r="J89" s="1" t="s">
        <v>4465</v>
      </c>
      <c r="K89" s="1" t="s">
        <v>4465</v>
      </c>
      <c r="L89" s="1" t="s">
        <v>4465</v>
      </c>
      <c r="M89" s="1" t="s">
        <v>4465</v>
      </c>
      <c r="N89" s="1" t="s">
        <v>4465</v>
      </c>
    </row>
    <row r="90" spans="1:14" x14ac:dyDescent="0.25">
      <c r="A90" s="1" t="s">
        <v>4966</v>
      </c>
      <c r="B90" s="1" t="s">
        <v>3279</v>
      </c>
      <c r="C90" s="1" t="s">
        <v>3280</v>
      </c>
      <c r="D90" s="1" t="s">
        <v>3281</v>
      </c>
      <c r="E90" s="1" t="s">
        <v>4501</v>
      </c>
      <c r="F90" s="1" t="s">
        <v>3282</v>
      </c>
      <c r="G90" s="1" t="s">
        <v>4501</v>
      </c>
      <c r="H90" s="1" t="s">
        <v>3283</v>
      </c>
      <c r="I90" s="1" t="s">
        <v>4501</v>
      </c>
      <c r="J90" s="1" t="s">
        <v>4465</v>
      </c>
      <c r="K90" s="1" t="s">
        <v>4465</v>
      </c>
      <c r="L90" s="1" t="s">
        <v>4465</v>
      </c>
      <c r="M90" s="1" t="s">
        <v>4465</v>
      </c>
      <c r="N90" s="1" t="s">
        <v>4465</v>
      </c>
    </row>
    <row r="91" spans="1:14" x14ac:dyDescent="0.25">
      <c r="A91" s="1" t="s">
        <v>4972</v>
      </c>
      <c r="B91" s="1" t="s">
        <v>3284</v>
      </c>
      <c r="C91" s="1" t="s">
        <v>3285</v>
      </c>
      <c r="D91" s="1" t="s">
        <v>3286</v>
      </c>
      <c r="E91" s="1" t="s">
        <v>4501</v>
      </c>
      <c r="F91" s="1" t="s">
        <v>4849</v>
      </c>
      <c r="G91" s="1" t="s">
        <v>4501</v>
      </c>
      <c r="H91" s="1" t="s">
        <v>3287</v>
      </c>
      <c r="I91" s="1" t="s">
        <v>4501</v>
      </c>
      <c r="J91" s="1" t="s">
        <v>4465</v>
      </c>
      <c r="K91" s="1" t="s">
        <v>4465</v>
      </c>
      <c r="L91" s="1" t="s">
        <v>4465</v>
      </c>
      <c r="M91" s="1" t="s">
        <v>4465</v>
      </c>
      <c r="N91" s="1" t="s">
        <v>4465</v>
      </c>
    </row>
    <row r="92" spans="1:14" x14ac:dyDescent="0.25">
      <c r="A92" s="1" t="s">
        <v>4977</v>
      </c>
      <c r="B92" s="1" t="s">
        <v>3288</v>
      </c>
      <c r="C92" s="1" t="s">
        <v>3289</v>
      </c>
      <c r="D92" s="1" t="s">
        <v>3290</v>
      </c>
      <c r="E92" s="1" t="s">
        <v>4501</v>
      </c>
      <c r="F92" s="1" t="s">
        <v>6380</v>
      </c>
      <c r="G92" s="1" t="s">
        <v>4501</v>
      </c>
      <c r="H92" s="1" t="s">
        <v>3291</v>
      </c>
      <c r="I92" s="1" t="s">
        <v>4501</v>
      </c>
      <c r="J92" s="1" t="s">
        <v>4465</v>
      </c>
      <c r="K92" s="1" t="s">
        <v>4465</v>
      </c>
      <c r="L92" s="1" t="s">
        <v>4465</v>
      </c>
      <c r="M92" s="1" t="s">
        <v>4465</v>
      </c>
      <c r="N92" s="1" t="s">
        <v>4465</v>
      </c>
    </row>
    <row r="93" spans="1:14" x14ac:dyDescent="0.25">
      <c r="A93" s="1" t="s">
        <v>4982</v>
      </c>
      <c r="B93" s="1" t="s">
        <v>3292</v>
      </c>
      <c r="C93" s="1" t="s">
        <v>3293</v>
      </c>
      <c r="D93" s="1" t="s">
        <v>3294</v>
      </c>
      <c r="E93" s="1" t="s">
        <v>4501</v>
      </c>
      <c r="F93" s="1" t="s">
        <v>3134</v>
      </c>
      <c r="G93" s="1" t="s">
        <v>4501</v>
      </c>
      <c r="H93" s="1" t="s">
        <v>3295</v>
      </c>
      <c r="I93" s="1" t="s">
        <v>4501</v>
      </c>
      <c r="J93" s="1" t="s">
        <v>4465</v>
      </c>
      <c r="K93" s="1" t="s">
        <v>4465</v>
      </c>
      <c r="L93" s="1" t="s">
        <v>4465</v>
      </c>
      <c r="M93" s="1" t="s">
        <v>4465</v>
      </c>
      <c r="N93" s="1" t="s">
        <v>4465</v>
      </c>
    </row>
    <row r="94" spans="1:14" x14ac:dyDescent="0.25">
      <c r="A94" s="1" t="s">
        <v>4987</v>
      </c>
      <c r="B94" s="1" t="s">
        <v>3296</v>
      </c>
      <c r="C94" s="1" t="s">
        <v>3297</v>
      </c>
      <c r="D94" s="1" t="s">
        <v>3298</v>
      </c>
      <c r="E94" s="1" t="s">
        <v>4501</v>
      </c>
      <c r="F94" s="1" t="s">
        <v>3299</v>
      </c>
      <c r="G94" s="1" t="s">
        <v>4501</v>
      </c>
      <c r="H94" s="1" t="s">
        <v>3300</v>
      </c>
      <c r="I94" s="1" t="s">
        <v>4501</v>
      </c>
      <c r="J94" s="1" t="s">
        <v>4465</v>
      </c>
      <c r="K94" s="1" t="s">
        <v>4465</v>
      </c>
      <c r="L94" s="1" t="s">
        <v>4465</v>
      </c>
      <c r="M94" s="1" t="s">
        <v>4465</v>
      </c>
      <c r="N94" s="1" t="s">
        <v>4465</v>
      </c>
    </row>
    <row r="95" spans="1:14" x14ac:dyDescent="0.25">
      <c r="A95" s="1" t="s">
        <v>4992</v>
      </c>
      <c r="B95" s="1" t="s">
        <v>3301</v>
      </c>
      <c r="C95" s="1" t="s">
        <v>3302</v>
      </c>
      <c r="D95" s="1" t="s">
        <v>3303</v>
      </c>
      <c r="E95" s="1" t="s">
        <v>4501</v>
      </c>
      <c r="F95" s="1" t="s">
        <v>2702</v>
      </c>
      <c r="G95" s="1" t="s">
        <v>4501</v>
      </c>
      <c r="H95" s="1" t="s">
        <v>3304</v>
      </c>
      <c r="I95" s="1" t="s">
        <v>4501</v>
      </c>
      <c r="J95" s="1" t="s">
        <v>4465</v>
      </c>
      <c r="K95" s="1" t="s">
        <v>4465</v>
      </c>
      <c r="L95" s="1" t="s">
        <v>4465</v>
      </c>
      <c r="M95" s="1" t="s">
        <v>4465</v>
      </c>
      <c r="N95" s="1" t="s">
        <v>4465</v>
      </c>
    </row>
    <row r="96" spans="1:14" x14ac:dyDescent="0.25">
      <c r="A96" s="1" t="s">
        <v>4997</v>
      </c>
      <c r="B96" s="1" t="s">
        <v>3305</v>
      </c>
      <c r="C96" s="1" t="s">
        <v>3306</v>
      </c>
      <c r="D96" s="1" t="s">
        <v>3307</v>
      </c>
      <c r="E96" s="1" t="s">
        <v>4501</v>
      </c>
      <c r="F96" s="1" t="s">
        <v>3308</v>
      </c>
      <c r="G96" s="1" t="s">
        <v>4501</v>
      </c>
      <c r="H96" s="1" t="s">
        <v>3309</v>
      </c>
      <c r="I96" s="1" t="s">
        <v>4501</v>
      </c>
      <c r="J96" s="1" t="s">
        <v>4465</v>
      </c>
      <c r="K96" s="1" t="s">
        <v>4465</v>
      </c>
      <c r="L96" s="1" t="s">
        <v>4465</v>
      </c>
      <c r="M96" s="1" t="s">
        <v>4465</v>
      </c>
      <c r="N96" s="1" t="s">
        <v>4465</v>
      </c>
    </row>
    <row r="97" spans="1:14" x14ac:dyDescent="0.25">
      <c r="A97" s="1" t="s">
        <v>5003</v>
      </c>
      <c r="B97" s="1" t="s">
        <v>3310</v>
      </c>
      <c r="C97" s="1" t="s">
        <v>3311</v>
      </c>
      <c r="D97" s="1" t="s">
        <v>3312</v>
      </c>
      <c r="E97" s="1" t="s">
        <v>4501</v>
      </c>
      <c r="F97" s="1" t="s">
        <v>3313</v>
      </c>
      <c r="G97" s="1" t="s">
        <v>4501</v>
      </c>
      <c r="H97" s="1" t="s">
        <v>3314</v>
      </c>
      <c r="I97" s="1" t="s">
        <v>4501</v>
      </c>
      <c r="J97" s="1" t="s">
        <v>4465</v>
      </c>
      <c r="K97" s="1" t="s">
        <v>4465</v>
      </c>
      <c r="L97" s="1" t="s">
        <v>4465</v>
      </c>
      <c r="M97" s="1" t="s">
        <v>4465</v>
      </c>
      <c r="N97" s="1" t="s">
        <v>4465</v>
      </c>
    </row>
    <row r="98" spans="1:14" x14ac:dyDescent="0.25">
      <c r="A98" s="1" t="s">
        <v>5009</v>
      </c>
      <c r="B98" s="1" t="s">
        <v>3315</v>
      </c>
      <c r="C98" s="1" t="s">
        <v>3316</v>
      </c>
      <c r="D98" s="1" t="s">
        <v>3317</v>
      </c>
      <c r="E98" s="1" t="s">
        <v>4501</v>
      </c>
      <c r="F98" s="1" t="s">
        <v>5220</v>
      </c>
      <c r="G98" s="1" t="s">
        <v>4501</v>
      </c>
      <c r="H98" s="1" t="s">
        <v>3318</v>
      </c>
      <c r="I98" s="1" t="s">
        <v>4501</v>
      </c>
      <c r="J98" s="1" t="s">
        <v>4465</v>
      </c>
      <c r="K98" s="1" t="s">
        <v>4465</v>
      </c>
      <c r="L98" s="1" t="s">
        <v>4465</v>
      </c>
      <c r="M98" s="1" t="s">
        <v>4465</v>
      </c>
      <c r="N98" s="1" t="s">
        <v>4465</v>
      </c>
    </row>
    <row r="99" spans="1:14" x14ac:dyDescent="0.25">
      <c r="A99" s="1" t="s">
        <v>5015</v>
      </c>
      <c r="B99" s="1" t="s">
        <v>3319</v>
      </c>
      <c r="C99" s="1" t="s">
        <v>3320</v>
      </c>
      <c r="D99" s="1" t="s">
        <v>3321</v>
      </c>
      <c r="E99" s="1" t="s">
        <v>4501</v>
      </c>
      <c r="F99" s="1" t="s">
        <v>3322</v>
      </c>
      <c r="G99" s="1" t="s">
        <v>4501</v>
      </c>
      <c r="H99" s="1" t="s">
        <v>3323</v>
      </c>
      <c r="I99" s="1" t="s">
        <v>4501</v>
      </c>
      <c r="J99" s="1" t="s">
        <v>4465</v>
      </c>
      <c r="K99" s="1" t="s">
        <v>4465</v>
      </c>
      <c r="L99" s="1" t="s">
        <v>4465</v>
      </c>
      <c r="M99" s="1" t="s">
        <v>4465</v>
      </c>
      <c r="N99" s="1" t="s">
        <v>4465</v>
      </c>
    </row>
    <row r="100" spans="1:14" x14ac:dyDescent="0.25">
      <c r="A100" s="1" t="s">
        <v>5021</v>
      </c>
      <c r="B100" s="1" t="s">
        <v>3324</v>
      </c>
      <c r="C100" s="1" t="s">
        <v>3325</v>
      </c>
      <c r="D100" s="1" t="s">
        <v>3326</v>
      </c>
      <c r="E100" s="1" t="s">
        <v>4501</v>
      </c>
      <c r="F100" s="1" t="s">
        <v>5232</v>
      </c>
      <c r="G100" s="1" t="s">
        <v>4501</v>
      </c>
      <c r="H100" s="1" t="s">
        <v>3327</v>
      </c>
      <c r="I100" s="1" t="s">
        <v>4501</v>
      </c>
      <c r="J100" s="1" t="s">
        <v>4465</v>
      </c>
      <c r="K100" s="1" t="s">
        <v>4465</v>
      </c>
      <c r="L100" s="1" t="s">
        <v>4465</v>
      </c>
      <c r="M100" s="1" t="s">
        <v>4465</v>
      </c>
      <c r="N100" s="1" t="s">
        <v>4465</v>
      </c>
    </row>
    <row r="101" spans="1:14" x14ac:dyDescent="0.25">
      <c r="A101" s="1" t="s">
        <v>5027</v>
      </c>
      <c r="B101" s="1" t="s">
        <v>3328</v>
      </c>
      <c r="C101" s="1" t="s">
        <v>3329</v>
      </c>
      <c r="D101" s="1" t="s">
        <v>3330</v>
      </c>
      <c r="E101" s="1" t="s">
        <v>4501</v>
      </c>
      <c r="F101" s="1" t="s">
        <v>3331</v>
      </c>
      <c r="G101" s="1" t="s">
        <v>4501</v>
      </c>
      <c r="H101" s="1" t="s">
        <v>3332</v>
      </c>
      <c r="I101" s="1" t="s">
        <v>4501</v>
      </c>
      <c r="J101" s="1" t="s">
        <v>4465</v>
      </c>
      <c r="K101" s="1" t="s">
        <v>4465</v>
      </c>
      <c r="L101" s="1" t="s">
        <v>4465</v>
      </c>
      <c r="M101" s="1" t="s">
        <v>4465</v>
      </c>
      <c r="N101" s="1" t="s">
        <v>4465</v>
      </c>
    </row>
    <row r="102" spans="1:14" x14ac:dyDescent="0.25">
      <c r="A102" s="1" t="s">
        <v>5033</v>
      </c>
      <c r="B102" s="1" t="s">
        <v>3333</v>
      </c>
      <c r="C102" s="1" t="s">
        <v>3334</v>
      </c>
      <c r="D102" s="1" t="s">
        <v>3335</v>
      </c>
      <c r="E102" s="1" t="s">
        <v>4501</v>
      </c>
      <c r="F102" s="1" t="s">
        <v>3336</v>
      </c>
      <c r="G102" s="1" t="s">
        <v>4501</v>
      </c>
      <c r="H102" s="1" t="s">
        <v>3337</v>
      </c>
      <c r="I102" s="1" t="s">
        <v>4501</v>
      </c>
      <c r="J102" s="1" t="s">
        <v>4465</v>
      </c>
      <c r="K102" s="1" t="s">
        <v>4465</v>
      </c>
      <c r="L102" s="1" t="s">
        <v>4465</v>
      </c>
      <c r="M102" s="1" t="s">
        <v>4465</v>
      </c>
      <c r="N102" s="1" t="s">
        <v>4465</v>
      </c>
    </row>
    <row r="103" spans="1:14" x14ac:dyDescent="0.25">
      <c r="A103" s="1" t="s">
        <v>5039</v>
      </c>
      <c r="B103" s="1" t="s">
        <v>3338</v>
      </c>
      <c r="C103" s="1" t="s">
        <v>3339</v>
      </c>
      <c r="D103" s="1" t="s">
        <v>3340</v>
      </c>
      <c r="E103" s="1" t="s">
        <v>4501</v>
      </c>
      <c r="F103" s="1" t="s">
        <v>5997</v>
      </c>
      <c r="G103" s="1" t="s">
        <v>4501</v>
      </c>
      <c r="H103" s="1" t="s">
        <v>3341</v>
      </c>
      <c r="I103" s="1" t="s">
        <v>4501</v>
      </c>
      <c r="J103" s="1" t="s">
        <v>4465</v>
      </c>
      <c r="K103" s="1" t="s">
        <v>4465</v>
      </c>
      <c r="L103" s="1" t="s">
        <v>4465</v>
      </c>
      <c r="M103" s="1" t="s">
        <v>4465</v>
      </c>
      <c r="N103" s="1" t="s">
        <v>4465</v>
      </c>
    </row>
    <row r="104" spans="1:14" x14ac:dyDescent="0.25">
      <c r="A104" s="1" t="s">
        <v>5045</v>
      </c>
      <c r="B104" s="1" t="s">
        <v>3342</v>
      </c>
      <c r="C104" s="1" t="s">
        <v>3343</v>
      </c>
      <c r="D104" s="1" t="s">
        <v>3344</v>
      </c>
      <c r="E104" s="1" t="s">
        <v>4501</v>
      </c>
      <c r="F104" s="1" t="s">
        <v>3345</v>
      </c>
      <c r="G104" s="1" t="s">
        <v>4501</v>
      </c>
      <c r="H104" s="1" t="s">
        <v>3346</v>
      </c>
      <c r="I104" s="1" t="s">
        <v>4501</v>
      </c>
      <c r="J104" s="1" t="s">
        <v>4465</v>
      </c>
      <c r="K104" s="1" t="s">
        <v>4465</v>
      </c>
      <c r="L104" s="1" t="s">
        <v>4465</v>
      </c>
      <c r="M104" s="1" t="s">
        <v>4465</v>
      </c>
      <c r="N104" s="1" t="s">
        <v>4465</v>
      </c>
    </row>
    <row r="105" spans="1:14" x14ac:dyDescent="0.25">
      <c r="A105" s="1" t="s">
        <v>5051</v>
      </c>
      <c r="B105" s="1" t="s">
        <v>3347</v>
      </c>
      <c r="C105" s="1" t="s">
        <v>3348</v>
      </c>
      <c r="D105" s="1" t="s">
        <v>3349</v>
      </c>
      <c r="E105" s="1" t="s">
        <v>4501</v>
      </c>
      <c r="F105" s="1" t="s">
        <v>6380</v>
      </c>
      <c r="G105" s="1" t="s">
        <v>4501</v>
      </c>
      <c r="H105" s="1" t="s">
        <v>3350</v>
      </c>
      <c r="I105" s="1" t="s">
        <v>4501</v>
      </c>
      <c r="J105" s="1" t="s">
        <v>4465</v>
      </c>
      <c r="K105" s="1" t="s">
        <v>4465</v>
      </c>
      <c r="L105" s="1" t="s">
        <v>4465</v>
      </c>
      <c r="M105" s="1" t="s">
        <v>4465</v>
      </c>
      <c r="N105" s="1" t="s">
        <v>4465</v>
      </c>
    </row>
    <row r="106" spans="1:14" x14ac:dyDescent="0.25">
      <c r="A106" s="1" t="s">
        <v>5057</v>
      </c>
      <c r="B106" s="1" t="s">
        <v>3351</v>
      </c>
      <c r="C106" s="1" t="s">
        <v>3352</v>
      </c>
      <c r="D106" s="1" t="s">
        <v>3353</v>
      </c>
      <c r="E106" s="1" t="s">
        <v>4501</v>
      </c>
      <c r="F106" s="1" t="s">
        <v>4849</v>
      </c>
      <c r="G106" s="1" t="s">
        <v>4501</v>
      </c>
      <c r="H106" s="1" t="s">
        <v>3354</v>
      </c>
      <c r="I106" s="1" t="s">
        <v>4501</v>
      </c>
      <c r="J106" s="1" t="s">
        <v>4465</v>
      </c>
      <c r="K106" s="1" t="s">
        <v>4465</v>
      </c>
      <c r="L106" s="1" t="s">
        <v>4465</v>
      </c>
      <c r="M106" s="1" t="s">
        <v>4465</v>
      </c>
      <c r="N106" s="1" t="s">
        <v>4465</v>
      </c>
    </row>
    <row r="107" spans="1:14" x14ac:dyDescent="0.25">
      <c r="A107" s="1" t="s">
        <v>5063</v>
      </c>
      <c r="B107" s="1" t="s">
        <v>3355</v>
      </c>
      <c r="C107" s="1" t="s">
        <v>3356</v>
      </c>
      <c r="D107" s="1" t="s">
        <v>3357</v>
      </c>
      <c r="E107" s="1" t="s">
        <v>4501</v>
      </c>
      <c r="F107" s="1" t="s">
        <v>3358</v>
      </c>
      <c r="G107" s="1" t="s">
        <v>4501</v>
      </c>
      <c r="H107" s="1" t="s">
        <v>3359</v>
      </c>
      <c r="I107" s="1" t="s">
        <v>4501</v>
      </c>
      <c r="J107" s="1" t="s">
        <v>4465</v>
      </c>
      <c r="K107" s="1" t="s">
        <v>4465</v>
      </c>
      <c r="L107" s="1" t="s">
        <v>4465</v>
      </c>
      <c r="M107" s="1" t="s">
        <v>4465</v>
      </c>
      <c r="N107" s="1" t="s">
        <v>4465</v>
      </c>
    </row>
    <row r="108" spans="1:14" x14ac:dyDescent="0.25">
      <c r="A108" s="1" t="s">
        <v>5068</v>
      </c>
      <c r="B108" s="1" t="s">
        <v>3360</v>
      </c>
      <c r="C108" s="1" t="s">
        <v>3361</v>
      </c>
      <c r="D108" s="1" t="s">
        <v>3362</v>
      </c>
      <c r="E108" s="1" t="s">
        <v>4501</v>
      </c>
      <c r="F108" s="1" t="s">
        <v>5675</v>
      </c>
      <c r="G108" s="1" t="s">
        <v>4501</v>
      </c>
      <c r="H108" s="1" t="s">
        <v>3363</v>
      </c>
      <c r="I108" s="1" t="s">
        <v>4501</v>
      </c>
      <c r="J108" s="1" t="s">
        <v>4465</v>
      </c>
      <c r="K108" s="1" t="s">
        <v>4465</v>
      </c>
      <c r="L108" s="1" t="s">
        <v>4465</v>
      </c>
      <c r="M108" s="1" t="s">
        <v>4465</v>
      </c>
      <c r="N108" s="1" t="s">
        <v>4465</v>
      </c>
    </row>
    <row r="109" spans="1:14" x14ac:dyDescent="0.25">
      <c r="A109" s="1" t="s">
        <v>5074</v>
      </c>
      <c r="B109" s="1" t="s">
        <v>3364</v>
      </c>
      <c r="C109" s="1" t="s">
        <v>3365</v>
      </c>
      <c r="D109" s="1" t="s">
        <v>3366</v>
      </c>
      <c r="E109" s="1" t="s">
        <v>4501</v>
      </c>
      <c r="F109" s="1" t="s">
        <v>4964</v>
      </c>
      <c r="G109" s="1" t="s">
        <v>4501</v>
      </c>
      <c r="H109" s="1" t="s">
        <v>3367</v>
      </c>
      <c r="I109" s="1" t="s">
        <v>4501</v>
      </c>
      <c r="J109" s="1" t="s">
        <v>4465</v>
      </c>
      <c r="K109" s="1" t="s">
        <v>4465</v>
      </c>
      <c r="L109" s="1" t="s">
        <v>4465</v>
      </c>
      <c r="M109" s="1" t="s">
        <v>4465</v>
      </c>
      <c r="N109" s="1" t="s">
        <v>4465</v>
      </c>
    </row>
    <row r="110" spans="1:14" x14ac:dyDescent="0.25">
      <c r="A110" s="1" t="s">
        <v>5080</v>
      </c>
      <c r="B110" s="1" t="s">
        <v>3368</v>
      </c>
      <c r="C110" s="1" t="s">
        <v>3369</v>
      </c>
      <c r="D110" s="1" t="s">
        <v>3370</v>
      </c>
      <c r="E110" s="1" t="s">
        <v>4501</v>
      </c>
      <c r="F110" s="1" t="s">
        <v>4861</v>
      </c>
      <c r="G110" s="1" t="s">
        <v>4501</v>
      </c>
      <c r="H110" s="1" t="s">
        <v>3371</v>
      </c>
      <c r="I110" s="1" t="s">
        <v>4501</v>
      </c>
      <c r="J110" s="1" t="s">
        <v>4465</v>
      </c>
      <c r="K110" s="1" t="s">
        <v>4465</v>
      </c>
      <c r="L110" s="1" t="s">
        <v>4465</v>
      </c>
      <c r="M110" s="1" t="s">
        <v>4465</v>
      </c>
      <c r="N110" s="1" t="s">
        <v>4465</v>
      </c>
    </row>
    <row r="111" spans="1:14" x14ac:dyDescent="0.25">
      <c r="A111" s="1" t="s">
        <v>5085</v>
      </c>
      <c r="B111" s="1" t="s">
        <v>3372</v>
      </c>
      <c r="C111" s="1" t="s">
        <v>3373</v>
      </c>
      <c r="D111" s="1" t="s">
        <v>3374</v>
      </c>
      <c r="E111" s="1" t="s">
        <v>4501</v>
      </c>
      <c r="F111" s="1" t="s">
        <v>4861</v>
      </c>
      <c r="G111" s="1" t="s">
        <v>4501</v>
      </c>
      <c r="H111" s="1" t="s">
        <v>3375</v>
      </c>
      <c r="I111" s="1" t="s">
        <v>4501</v>
      </c>
      <c r="J111" s="1" t="s">
        <v>4465</v>
      </c>
      <c r="K111" s="1" t="s">
        <v>4465</v>
      </c>
      <c r="L111" s="1" t="s">
        <v>4465</v>
      </c>
      <c r="M111" s="1" t="s">
        <v>4465</v>
      </c>
      <c r="N111" s="1" t="s">
        <v>4465</v>
      </c>
    </row>
    <row r="112" spans="1:14" x14ac:dyDescent="0.25">
      <c r="A112" s="1" t="s">
        <v>5091</v>
      </c>
      <c r="B112" s="1" t="s">
        <v>3376</v>
      </c>
      <c r="C112" s="1" t="s">
        <v>3377</v>
      </c>
      <c r="D112" s="1" t="s">
        <v>3378</v>
      </c>
      <c r="E112" s="1" t="s">
        <v>4501</v>
      </c>
      <c r="F112" s="1" t="s">
        <v>3379</v>
      </c>
      <c r="G112" s="1" t="s">
        <v>4501</v>
      </c>
      <c r="H112" s="1" t="s">
        <v>3380</v>
      </c>
      <c r="I112" s="1" t="s">
        <v>4501</v>
      </c>
      <c r="J112" s="1" t="s">
        <v>4465</v>
      </c>
      <c r="K112" s="1" t="s">
        <v>4465</v>
      </c>
      <c r="L112" s="1" t="s">
        <v>4465</v>
      </c>
      <c r="M112" s="1" t="s">
        <v>4465</v>
      </c>
      <c r="N112" s="1" t="s">
        <v>4465</v>
      </c>
    </row>
    <row r="113" spans="1:14" x14ac:dyDescent="0.25">
      <c r="A113" s="1" t="s">
        <v>5096</v>
      </c>
      <c r="B113" s="1" t="s">
        <v>3381</v>
      </c>
      <c r="C113" s="1" t="s">
        <v>3382</v>
      </c>
      <c r="D113" s="1" t="s">
        <v>3383</v>
      </c>
      <c r="E113" s="1" t="s">
        <v>4501</v>
      </c>
      <c r="F113" s="1" t="s">
        <v>3277</v>
      </c>
      <c r="G113" s="1" t="s">
        <v>4501</v>
      </c>
      <c r="H113" s="1" t="s">
        <v>3384</v>
      </c>
      <c r="I113" s="1" t="s">
        <v>4501</v>
      </c>
      <c r="J113" s="1" t="s">
        <v>4465</v>
      </c>
      <c r="K113" s="1" t="s">
        <v>4465</v>
      </c>
      <c r="L113" s="1" t="s">
        <v>4465</v>
      </c>
      <c r="M113" s="1" t="s">
        <v>4465</v>
      </c>
      <c r="N113" s="1" t="s">
        <v>4465</v>
      </c>
    </row>
    <row r="114" spans="1:14" x14ac:dyDescent="0.25">
      <c r="A114" s="1" t="s">
        <v>4495</v>
      </c>
      <c r="B114" s="1" t="s">
        <v>3385</v>
      </c>
      <c r="C114" s="1" t="s">
        <v>3386</v>
      </c>
      <c r="D114" s="1" t="s">
        <v>3387</v>
      </c>
      <c r="E114" s="1" t="s">
        <v>4501</v>
      </c>
      <c r="F114" s="1" t="s">
        <v>5184</v>
      </c>
      <c r="G114" s="1" t="s">
        <v>4501</v>
      </c>
      <c r="H114" s="1" t="s">
        <v>3388</v>
      </c>
      <c r="I114" s="1" t="s">
        <v>4501</v>
      </c>
      <c r="J114" s="1" t="s">
        <v>4465</v>
      </c>
      <c r="K114" s="1" t="s">
        <v>4465</v>
      </c>
      <c r="L114" s="1" t="s">
        <v>4465</v>
      </c>
      <c r="M114" s="1" t="s">
        <v>4465</v>
      </c>
      <c r="N114" s="1" t="s">
        <v>4465</v>
      </c>
    </row>
    <row r="115" spans="1:14" x14ac:dyDescent="0.25">
      <c r="A115" s="1" t="s">
        <v>4505</v>
      </c>
      <c r="B115" s="1" t="s">
        <v>3389</v>
      </c>
      <c r="C115" s="1" t="s">
        <v>3390</v>
      </c>
      <c r="D115" s="1" t="s">
        <v>3391</v>
      </c>
      <c r="E115" s="1" t="s">
        <v>4501</v>
      </c>
      <c r="F115" s="1" t="s">
        <v>5055</v>
      </c>
      <c r="G115" s="1" t="s">
        <v>4501</v>
      </c>
      <c r="H115" s="1" t="s">
        <v>3392</v>
      </c>
      <c r="I115" s="1" t="s">
        <v>4501</v>
      </c>
      <c r="J115" s="1" t="s">
        <v>4465</v>
      </c>
      <c r="K115" s="1" t="s">
        <v>4465</v>
      </c>
      <c r="L115" s="1" t="s">
        <v>4465</v>
      </c>
      <c r="M115" s="1" t="s">
        <v>4465</v>
      </c>
      <c r="N115" s="1" t="s">
        <v>4465</v>
      </c>
    </row>
    <row r="116" spans="1:14" x14ac:dyDescent="0.25">
      <c r="A116" s="1" t="s">
        <v>5111</v>
      </c>
      <c r="B116" s="1" t="s">
        <v>3393</v>
      </c>
      <c r="C116" s="1" t="s">
        <v>3394</v>
      </c>
      <c r="D116" s="1" t="s">
        <v>3395</v>
      </c>
      <c r="E116" s="1" t="s">
        <v>4501</v>
      </c>
      <c r="F116" s="1" t="s">
        <v>4635</v>
      </c>
      <c r="G116" s="1" t="s">
        <v>4501</v>
      </c>
      <c r="H116" s="1" t="s">
        <v>3396</v>
      </c>
      <c r="I116" s="1" t="s">
        <v>4501</v>
      </c>
      <c r="J116" s="1" t="s">
        <v>4465</v>
      </c>
      <c r="K116" s="1" t="s">
        <v>4465</v>
      </c>
      <c r="L116" s="1" t="s">
        <v>4465</v>
      </c>
      <c r="M116" s="1" t="s">
        <v>4465</v>
      </c>
      <c r="N116" s="1" t="s">
        <v>4465</v>
      </c>
    </row>
    <row r="117" spans="1:14" x14ac:dyDescent="0.25">
      <c r="A117" s="1" t="s">
        <v>5117</v>
      </c>
      <c r="B117" s="1" t="s">
        <v>3397</v>
      </c>
      <c r="C117" s="1" t="s">
        <v>3398</v>
      </c>
      <c r="D117" s="1" t="s">
        <v>3399</v>
      </c>
      <c r="E117" s="1" t="s">
        <v>4501</v>
      </c>
      <c r="F117" s="1" t="s">
        <v>3400</v>
      </c>
      <c r="G117" s="1" t="s">
        <v>4501</v>
      </c>
      <c r="H117" s="1" t="s">
        <v>3401</v>
      </c>
      <c r="I117" s="1" t="s">
        <v>4501</v>
      </c>
      <c r="J117" s="1" t="s">
        <v>4465</v>
      </c>
      <c r="K117" s="1" t="s">
        <v>4465</v>
      </c>
      <c r="L117" s="1" t="s">
        <v>4465</v>
      </c>
      <c r="M117" s="1" t="s">
        <v>4465</v>
      </c>
      <c r="N117" s="1" t="s">
        <v>4465</v>
      </c>
    </row>
    <row r="118" spans="1:14" x14ac:dyDescent="0.25">
      <c r="A118" s="1" t="s">
        <v>5123</v>
      </c>
      <c r="B118" s="1" t="s">
        <v>3402</v>
      </c>
      <c r="C118" s="1" t="s">
        <v>3403</v>
      </c>
      <c r="D118" s="1" t="s">
        <v>3404</v>
      </c>
      <c r="E118" s="1" t="s">
        <v>4501</v>
      </c>
      <c r="F118" s="1" t="s">
        <v>3405</v>
      </c>
      <c r="G118" s="1" t="s">
        <v>4501</v>
      </c>
      <c r="H118" s="1" t="s">
        <v>3406</v>
      </c>
      <c r="I118" s="1" t="s">
        <v>4501</v>
      </c>
      <c r="J118" s="1" t="s">
        <v>4465</v>
      </c>
      <c r="K118" s="1" t="s">
        <v>4465</v>
      </c>
      <c r="L118" s="1" t="s">
        <v>4465</v>
      </c>
      <c r="M118" s="1" t="s">
        <v>4465</v>
      </c>
      <c r="N118" s="1" t="s">
        <v>4465</v>
      </c>
    </row>
    <row r="119" spans="1:14" x14ac:dyDescent="0.25">
      <c r="A119" s="1" t="s">
        <v>5128</v>
      </c>
      <c r="B119" s="1" t="s">
        <v>3407</v>
      </c>
      <c r="C119" s="1" t="s">
        <v>3408</v>
      </c>
      <c r="D119" s="1" t="s">
        <v>3409</v>
      </c>
      <c r="E119" s="1" t="s">
        <v>4501</v>
      </c>
      <c r="F119" s="1" t="s">
        <v>3410</v>
      </c>
      <c r="G119" s="1" t="s">
        <v>4501</v>
      </c>
      <c r="H119" s="1" t="s">
        <v>3411</v>
      </c>
      <c r="I119" s="1" t="s">
        <v>4501</v>
      </c>
      <c r="J119" s="1" t="s">
        <v>4465</v>
      </c>
      <c r="K119" s="1" t="s">
        <v>4465</v>
      </c>
      <c r="L119" s="1" t="s">
        <v>4465</v>
      </c>
      <c r="M119" s="1" t="s">
        <v>4465</v>
      </c>
      <c r="N119" s="1" t="s">
        <v>4465</v>
      </c>
    </row>
    <row r="120" spans="1:14" x14ac:dyDescent="0.25">
      <c r="A120" s="1" t="s">
        <v>4506</v>
      </c>
      <c r="B120" s="1" t="s">
        <v>3412</v>
      </c>
      <c r="C120" s="1" t="s">
        <v>3413</v>
      </c>
      <c r="D120" s="1" t="s">
        <v>3414</v>
      </c>
      <c r="E120" s="1" t="s">
        <v>4501</v>
      </c>
      <c r="F120" s="1" t="s">
        <v>3415</v>
      </c>
      <c r="G120" s="1" t="s">
        <v>4501</v>
      </c>
      <c r="H120" s="1" t="s">
        <v>3416</v>
      </c>
      <c r="I120" s="1" t="s">
        <v>4501</v>
      </c>
      <c r="J120" s="1" t="s">
        <v>4465</v>
      </c>
      <c r="K120" s="1" t="s">
        <v>4465</v>
      </c>
      <c r="L120" s="1" t="s">
        <v>4465</v>
      </c>
      <c r="M120" s="1" t="s">
        <v>4465</v>
      </c>
      <c r="N120" s="1" t="s">
        <v>4465</v>
      </c>
    </row>
    <row r="121" spans="1:14" x14ac:dyDescent="0.25">
      <c r="A121" s="1" t="s">
        <v>5138</v>
      </c>
      <c r="B121" s="1" t="s">
        <v>3417</v>
      </c>
      <c r="C121" s="1" t="s">
        <v>3418</v>
      </c>
      <c r="D121" s="1" t="s">
        <v>3419</v>
      </c>
      <c r="E121" s="1" t="s">
        <v>4501</v>
      </c>
      <c r="F121" s="1" t="s">
        <v>3420</v>
      </c>
      <c r="G121" s="1" t="s">
        <v>4501</v>
      </c>
      <c r="H121" s="1" t="s">
        <v>3421</v>
      </c>
      <c r="I121" s="1" t="s">
        <v>4501</v>
      </c>
      <c r="J121" s="1" t="s">
        <v>4465</v>
      </c>
      <c r="K121" s="1" t="s">
        <v>4465</v>
      </c>
      <c r="L121" s="1" t="s">
        <v>4465</v>
      </c>
      <c r="M121" s="1" t="s">
        <v>4465</v>
      </c>
      <c r="N121" s="1" t="s">
        <v>4465</v>
      </c>
    </row>
    <row r="122" spans="1:14" x14ac:dyDescent="0.25">
      <c r="A122" s="1" t="s">
        <v>5143</v>
      </c>
      <c r="B122" s="1" t="s">
        <v>3422</v>
      </c>
      <c r="C122" s="1" t="s">
        <v>3423</v>
      </c>
      <c r="D122" s="1" t="s">
        <v>3424</v>
      </c>
      <c r="E122" s="1" t="s">
        <v>4501</v>
      </c>
      <c r="F122" s="1" t="s">
        <v>3425</v>
      </c>
      <c r="G122" s="1" t="s">
        <v>4501</v>
      </c>
      <c r="H122" s="1" t="s">
        <v>3426</v>
      </c>
      <c r="I122" s="1" t="s">
        <v>4501</v>
      </c>
      <c r="J122" s="1" t="s">
        <v>4465</v>
      </c>
      <c r="K122" s="1" t="s">
        <v>4465</v>
      </c>
      <c r="L122" s="1" t="s">
        <v>4465</v>
      </c>
      <c r="M122" s="1" t="s">
        <v>4465</v>
      </c>
      <c r="N122" s="1" t="s">
        <v>4465</v>
      </c>
    </row>
    <row r="123" spans="1:14" x14ac:dyDescent="0.25">
      <c r="A123" s="1" t="s">
        <v>5149</v>
      </c>
      <c r="B123" s="1" t="s">
        <v>3427</v>
      </c>
      <c r="C123" s="1" t="s">
        <v>3428</v>
      </c>
      <c r="D123" s="1" t="s">
        <v>3429</v>
      </c>
      <c r="E123" s="1" t="s">
        <v>4501</v>
      </c>
      <c r="F123" s="1" t="s">
        <v>3430</v>
      </c>
      <c r="G123" s="1" t="s">
        <v>4501</v>
      </c>
      <c r="H123" s="1" t="s">
        <v>3431</v>
      </c>
      <c r="I123" s="1" t="s">
        <v>4501</v>
      </c>
      <c r="J123" s="1" t="s">
        <v>4465</v>
      </c>
      <c r="K123" s="1" t="s">
        <v>4465</v>
      </c>
      <c r="L123" s="1" t="s">
        <v>4465</v>
      </c>
      <c r="M123" s="1" t="s">
        <v>4465</v>
      </c>
      <c r="N123" s="1" t="s">
        <v>4465</v>
      </c>
    </row>
    <row r="124" spans="1:14" x14ac:dyDescent="0.25">
      <c r="A124" s="1" t="s">
        <v>5154</v>
      </c>
      <c r="B124" s="1" t="s">
        <v>3432</v>
      </c>
      <c r="C124" s="1" t="s">
        <v>3433</v>
      </c>
      <c r="D124" s="1" t="s">
        <v>3434</v>
      </c>
      <c r="E124" s="1" t="s">
        <v>4501</v>
      </c>
      <c r="F124" s="1" t="s">
        <v>3435</v>
      </c>
      <c r="G124" s="1" t="s">
        <v>4501</v>
      </c>
      <c r="H124" s="1" t="s">
        <v>3436</v>
      </c>
      <c r="I124" s="1" t="s">
        <v>4501</v>
      </c>
      <c r="J124" s="1" t="s">
        <v>4465</v>
      </c>
      <c r="K124" s="1" t="s">
        <v>4465</v>
      </c>
      <c r="L124" s="1" t="s">
        <v>4465</v>
      </c>
      <c r="M124" s="1" t="s">
        <v>4465</v>
      </c>
      <c r="N124" s="1" t="s">
        <v>4465</v>
      </c>
    </row>
    <row r="125" spans="1:14" x14ac:dyDescent="0.25">
      <c r="A125" s="1" t="s">
        <v>5159</v>
      </c>
      <c r="B125" s="1" t="s">
        <v>3437</v>
      </c>
      <c r="C125" s="1" t="s">
        <v>3438</v>
      </c>
      <c r="D125" s="1" t="s">
        <v>3439</v>
      </c>
      <c r="E125" s="1" t="s">
        <v>4501</v>
      </c>
      <c r="F125" s="1" t="s">
        <v>3440</v>
      </c>
      <c r="G125" s="1" t="s">
        <v>4501</v>
      </c>
      <c r="H125" s="1" t="s">
        <v>3441</v>
      </c>
      <c r="I125" s="1" t="s">
        <v>4501</v>
      </c>
      <c r="J125" s="1" t="s">
        <v>4465</v>
      </c>
      <c r="K125" s="1" t="s">
        <v>4465</v>
      </c>
      <c r="L125" s="1" t="s">
        <v>4465</v>
      </c>
      <c r="M125" s="1" t="s">
        <v>4465</v>
      </c>
      <c r="N125" s="1" t="s">
        <v>4465</v>
      </c>
    </row>
    <row r="126" spans="1:14" x14ac:dyDescent="0.25">
      <c r="A126" s="1" t="s">
        <v>5164</v>
      </c>
      <c r="B126" s="1" t="s">
        <v>3442</v>
      </c>
      <c r="C126" s="1" t="s">
        <v>3443</v>
      </c>
      <c r="D126" s="1" t="s">
        <v>3444</v>
      </c>
      <c r="E126" s="1" t="s">
        <v>4501</v>
      </c>
      <c r="F126" s="1" t="s">
        <v>6044</v>
      </c>
      <c r="G126" s="1" t="s">
        <v>4501</v>
      </c>
      <c r="H126" s="1" t="s">
        <v>3445</v>
      </c>
      <c r="I126" s="1" t="s">
        <v>4501</v>
      </c>
      <c r="J126" s="1" t="s">
        <v>4465</v>
      </c>
      <c r="K126" s="1" t="s">
        <v>4465</v>
      </c>
      <c r="L126" s="1" t="s">
        <v>4465</v>
      </c>
      <c r="M126" s="1" t="s">
        <v>4465</v>
      </c>
      <c r="N126" s="1" t="s">
        <v>4465</v>
      </c>
    </row>
    <row r="127" spans="1:14" x14ac:dyDescent="0.25">
      <c r="A127" s="1" t="s">
        <v>5170</v>
      </c>
      <c r="B127" s="1" t="s">
        <v>3446</v>
      </c>
      <c r="C127" s="1" t="s">
        <v>3447</v>
      </c>
      <c r="D127" s="1" t="s">
        <v>3448</v>
      </c>
      <c r="E127" s="1" t="s">
        <v>4501</v>
      </c>
      <c r="F127" s="1" t="s">
        <v>3449</v>
      </c>
      <c r="G127" s="1" t="s">
        <v>4501</v>
      </c>
      <c r="H127" s="1" t="s">
        <v>3450</v>
      </c>
      <c r="I127" s="1" t="s">
        <v>4501</v>
      </c>
      <c r="J127" s="1" t="s">
        <v>4465</v>
      </c>
      <c r="K127" s="1" t="s">
        <v>4465</v>
      </c>
      <c r="L127" s="1" t="s">
        <v>4465</v>
      </c>
      <c r="M127" s="1" t="s">
        <v>4465</v>
      </c>
      <c r="N127" s="1" t="s">
        <v>4465</v>
      </c>
    </row>
    <row r="128" spans="1:14" x14ac:dyDescent="0.25">
      <c r="A128" s="1" t="s">
        <v>5175</v>
      </c>
      <c r="B128" s="1" t="s">
        <v>3451</v>
      </c>
      <c r="C128" s="1" t="s">
        <v>3452</v>
      </c>
      <c r="D128" s="1" t="s">
        <v>3453</v>
      </c>
      <c r="E128" s="1" t="s">
        <v>4501</v>
      </c>
      <c r="F128" s="1" t="s">
        <v>4771</v>
      </c>
      <c r="G128" s="1" t="s">
        <v>4501</v>
      </c>
      <c r="H128" s="1" t="s">
        <v>3454</v>
      </c>
      <c r="I128" s="1" t="s">
        <v>4501</v>
      </c>
      <c r="J128" s="1" t="s">
        <v>4465</v>
      </c>
      <c r="K128" s="1" t="s">
        <v>4465</v>
      </c>
      <c r="L128" s="1" t="s">
        <v>4465</v>
      </c>
      <c r="M128" s="1" t="s">
        <v>4465</v>
      </c>
      <c r="N128" s="1" t="s">
        <v>4465</v>
      </c>
    </row>
    <row r="129" spans="1:14" x14ac:dyDescent="0.25">
      <c r="A129" s="1" t="s">
        <v>5180</v>
      </c>
      <c r="B129" s="1" t="s">
        <v>3455</v>
      </c>
      <c r="C129" s="1" t="s">
        <v>3456</v>
      </c>
      <c r="D129" s="1" t="s">
        <v>3457</v>
      </c>
      <c r="E129" s="1" t="s">
        <v>4501</v>
      </c>
      <c r="F129" s="1" t="s">
        <v>5786</v>
      </c>
      <c r="G129" s="1" t="s">
        <v>4501</v>
      </c>
      <c r="H129" s="1" t="s">
        <v>3458</v>
      </c>
      <c r="I129" s="1" t="s">
        <v>4501</v>
      </c>
      <c r="J129" s="1" t="s">
        <v>4465</v>
      </c>
      <c r="K129" s="1" t="s">
        <v>4465</v>
      </c>
      <c r="L129" s="1" t="s">
        <v>4465</v>
      </c>
      <c r="M129" s="1" t="s">
        <v>4465</v>
      </c>
      <c r="N129" s="1" t="s">
        <v>4465</v>
      </c>
    </row>
    <row r="130" spans="1:14" x14ac:dyDescent="0.25">
      <c r="A130" s="1" t="s">
        <v>5186</v>
      </c>
      <c r="B130" s="1" t="s">
        <v>3459</v>
      </c>
      <c r="C130" s="1" t="s">
        <v>3460</v>
      </c>
      <c r="D130" s="1" t="s">
        <v>3461</v>
      </c>
      <c r="E130" s="1" t="s">
        <v>4501</v>
      </c>
      <c r="F130" s="1" t="s">
        <v>4849</v>
      </c>
      <c r="G130" s="1" t="s">
        <v>4501</v>
      </c>
      <c r="H130" s="1" t="s">
        <v>3462</v>
      </c>
      <c r="I130" s="1" t="s">
        <v>4501</v>
      </c>
      <c r="J130" s="1" t="s">
        <v>4465</v>
      </c>
      <c r="K130" s="1" t="s">
        <v>4465</v>
      </c>
      <c r="L130" s="1" t="s">
        <v>4465</v>
      </c>
      <c r="M130" s="1" t="s">
        <v>4465</v>
      </c>
      <c r="N130" s="1" t="s">
        <v>4465</v>
      </c>
    </row>
    <row r="131" spans="1:14" x14ac:dyDescent="0.25">
      <c r="A131" s="1" t="s">
        <v>5192</v>
      </c>
      <c r="B131" s="1" t="s">
        <v>3463</v>
      </c>
      <c r="C131" s="1" t="s">
        <v>3464</v>
      </c>
      <c r="D131" s="1" t="s">
        <v>3465</v>
      </c>
      <c r="E131" s="1" t="s">
        <v>4501</v>
      </c>
      <c r="F131" s="1" t="s">
        <v>6265</v>
      </c>
      <c r="G131" s="1" t="s">
        <v>4501</v>
      </c>
      <c r="H131" s="1" t="s">
        <v>3466</v>
      </c>
      <c r="I131" s="1" t="s">
        <v>4501</v>
      </c>
      <c r="J131" s="1" t="s">
        <v>4465</v>
      </c>
      <c r="K131" s="1" t="s">
        <v>4465</v>
      </c>
      <c r="L131" s="1" t="s">
        <v>4465</v>
      </c>
      <c r="M131" s="1" t="s">
        <v>4465</v>
      </c>
      <c r="N131" s="1" t="s">
        <v>4465</v>
      </c>
    </row>
    <row r="132" spans="1:14" x14ac:dyDescent="0.25">
      <c r="A132" s="1" t="s">
        <v>5198</v>
      </c>
      <c r="B132" s="1" t="s">
        <v>3467</v>
      </c>
      <c r="C132" s="1" t="s">
        <v>3468</v>
      </c>
      <c r="D132" s="1" t="s">
        <v>3469</v>
      </c>
      <c r="E132" s="1" t="s">
        <v>4501</v>
      </c>
      <c r="F132" s="1" t="s">
        <v>5675</v>
      </c>
      <c r="G132" s="1" t="s">
        <v>4501</v>
      </c>
      <c r="H132" s="1" t="s">
        <v>3470</v>
      </c>
      <c r="I132" s="1" t="s">
        <v>4501</v>
      </c>
      <c r="J132" s="1" t="s">
        <v>4465</v>
      </c>
      <c r="K132" s="1" t="s">
        <v>4465</v>
      </c>
      <c r="L132" s="1" t="s">
        <v>4465</v>
      </c>
      <c r="M132" s="1" t="s">
        <v>4465</v>
      </c>
      <c r="N132" s="1" t="s">
        <v>4465</v>
      </c>
    </row>
    <row r="133" spans="1:14" x14ac:dyDescent="0.25">
      <c r="A133" s="1" t="s">
        <v>5204</v>
      </c>
      <c r="B133" s="1" t="s">
        <v>3471</v>
      </c>
      <c r="C133" s="1" t="s">
        <v>3472</v>
      </c>
      <c r="D133" s="1" t="s">
        <v>3473</v>
      </c>
      <c r="E133" s="1" t="s">
        <v>4501</v>
      </c>
      <c r="F133" s="1" t="s">
        <v>3474</v>
      </c>
      <c r="G133" s="1" t="s">
        <v>4501</v>
      </c>
      <c r="H133" s="1" t="s">
        <v>3475</v>
      </c>
      <c r="I133" s="1" t="s">
        <v>4501</v>
      </c>
      <c r="J133" s="1" t="s">
        <v>4465</v>
      </c>
      <c r="K133" s="1" t="s">
        <v>4465</v>
      </c>
      <c r="L133" s="1" t="s">
        <v>4465</v>
      </c>
      <c r="M133" s="1" t="s">
        <v>4465</v>
      </c>
      <c r="N133" s="1" t="s">
        <v>4465</v>
      </c>
    </row>
    <row r="134" spans="1:14" x14ac:dyDescent="0.25">
      <c r="A134" s="1" t="s">
        <v>5210</v>
      </c>
      <c r="B134" s="1" t="s">
        <v>3476</v>
      </c>
      <c r="C134" s="1" t="s">
        <v>3477</v>
      </c>
      <c r="D134" s="1" t="s">
        <v>3478</v>
      </c>
      <c r="E134" s="1" t="s">
        <v>4501</v>
      </c>
      <c r="F134" s="1" t="s">
        <v>3479</v>
      </c>
      <c r="G134" s="1" t="s">
        <v>4501</v>
      </c>
      <c r="H134" s="1" t="s">
        <v>3480</v>
      </c>
      <c r="I134" s="1" t="s">
        <v>4501</v>
      </c>
      <c r="J134" s="1" t="s">
        <v>4465</v>
      </c>
      <c r="K134" s="1" t="s">
        <v>4465</v>
      </c>
      <c r="L134" s="1" t="s">
        <v>4465</v>
      </c>
      <c r="M134" s="1" t="s">
        <v>4465</v>
      </c>
      <c r="N134" s="1" t="s">
        <v>4465</v>
      </c>
    </row>
    <row r="135" spans="1:14" x14ac:dyDescent="0.25">
      <c r="A135" s="1" t="s">
        <v>5216</v>
      </c>
      <c r="B135" s="1" t="s">
        <v>3481</v>
      </c>
      <c r="C135" s="1" t="s">
        <v>3482</v>
      </c>
      <c r="D135" s="1" t="s">
        <v>3483</v>
      </c>
      <c r="E135" s="1" t="s">
        <v>4501</v>
      </c>
      <c r="F135" s="1" t="s">
        <v>5072</v>
      </c>
      <c r="G135" s="1" t="s">
        <v>4501</v>
      </c>
      <c r="H135" s="1" t="s">
        <v>3484</v>
      </c>
      <c r="I135" s="1" t="s">
        <v>4501</v>
      </c>
      <c r="J135" s="1" t="s">
        <v>4465</v>
      </c>
      <c r="K135" s="1" t="s">
        <v>4465</v>
      </c>
      <c r="L135" s="1" t="s">
        <v>4465</v>
      </c>
      <c r="M135" s="1" t="s">
        <v>4465</v>
      </c>
      <c r="N135" s="1" t="s">
        <v>4465</v>
      </c>
    </row>
    <row r="136" spans="1:14" x14ac:dyDescent="0.25">
      <c r="A136" s="1" t="s">
        <v>5222</v>
      </c>
      <c r="B136" s="1" t="s">
        <v>3485</v>
      </c>
      <c r="C136" s="1" t="s">
        <v>3486</v>
      </c>
      <c r="D136" s="1" t="s">
        <v>3487</v>
      </c>
      <c r="E136" s="1" t="s">
        <v>4501</v>
      </c>
      <c r="F136" s="1" t="s">
        <v>3488</v>
      </c>
      <c r="G136" s="1" t="s">
        <v>4501</v>
      </c>
      <c r="H136" s="1" t="s">
        <v>3489</v>
      </c>
      <c r="I136" s="1" t="s">
        <v>4501</v>
      </c>
      <c r="J136" s="1" t="s">
        <v>4465</v>
      </c>
      <c r="K136" s="1" t="s">
        <v>4465</v>
      </c>
      <c r="L136" s="1" t="s">
        <v>4465</v>
      </c>
      <c r="M136" s="1" t="s">
        <v>4465</v>
      </c>
      <c r="N136" s="1" t="s">
        <v>4465</v>
      </c>
    </row>
    <row r="137" spans="1:14" x14ac:dyDescent="0.25">
      <c r="A137" s="1" t="s">
        <v>5228</v>
      </c>
      <c r="B137" s="1" t="s">
        <v>3490</v>
      </c>
      <c r="C137" s="1" t="s">
        <v>3491</v>
      </c>
      <c r="D137" s="1" t="s">
        <v>3492</v>
      </c>
      <c r="E137" s="1" t="s">
        <v>4501</v>
      </c>
      <c r="F137" s="1" t="s">
        <v>4970</v>
      </c>
      <c r="G137" s="1" t="s">
        <v>4501</v>
      </c>
      <c r="H137" s="1" t="s">
        <v>3493</v>
      </c>
      <c r="I137" s="1" t="s">
        <v>4501</v>
      </c>
      <c r="J137" s="1" t="s">
        <v>4465</v>
      </c>
      <c r="K137" s="1" t="s">
        <v>4465</v>
      </c>
      <c r="L137" s="1" t="s">
        <v>4465</v>
      </c>
      <c r="M137" s="1" t="s">
        <v>4465</v>
      </c>
      <c r="N137" s="1" t="s">
        <v>4465</v>
      </c>
    </row>
    <row r="138" spans="1:14" x14ac:dyDescent="0.25">
      <c r="A138" s="1" t="s">
        <v>5234</v>
      </c>
      <c r="B138" s="1" t="s">
        <v>3494</v>
      </c>
      <c r="C138" s="1" t="s">
        <v>3495</v>
      </c>
      <c r="D138" s="1" t="s">
        <v>3496</v>
      </c>
      <c r="E138" s="1" t="s">
        <v>4501</v>
      </c>
      <c r="F138" s="1" t="s">
        <v>5055</v>
      </c>
      <c r="G138" s="1" t="s">
        <v>4501</v>
      </c>
      <c r="H138" s="1" t="s">
        <v>3497</v>
      </c>
      <c r="I138" s="1" t="s">
        <v>4501</v>
      </c>
      <c r="J138" s="1" t="s">
        <v>4465</v>
      </c>
      <c r="K138" s="1" t="s">
        <v>4465</v>
      </c>
      <c r="L138" s="1" t="s">
        <v>4465</v>
      </c>
      <c r="M138" s="1" t="s">
        <v>4465</v>
      </c>
      <c r="N138" s="1" t="s">
        <v>4465</v>
      </c>
    </row>
    <row r="139" spans="1:14" x14ac:dyDescent="0.25">
      <c r="A139" s="1" t="s">
        <v>5240</v>
      </c>
      <c r="B139" s="1" t="s">
        <v>3498</v>
      </c>
      <c r="C139" s="1" t="s">
        <v>3499</v>
      </c>
      <c r="D139" s="1" t="s">
        <v>3500</v>
      </c>
      <c r="E139" s="1" t="s">
        <v>4501</v>
      </c>
      <c r="F139" s="1" t="s">
        <v>3501</v>
      </c>
      <c r="G139" s="1" t="s">
        <v>4501</v>
      </c>
      <c r="H139" s="1" t="s">
        <v>3502</v>
      </c>
      <c r="I139" s="1" t="s">
        <v>4501</v>
      </c>
      <c r="J139" s="1" t="s">
        <v>4465</v>
      </c>
      <c r="K139" s="1" t="s">
        <v>4465</v>
      </c>
      <c r="L139" s="1" t="s">
        <v>4465</v>
      </c>
      <c r="M139" s="1" t="s">
        <v>4465</v>
      </c>
      <c r="N139" s="1" t="s">
        <v>4465</v>
      </c>
    </row>
    <row r="140" spans="1:14" x14ac:dyDescent="0.25">
      <c r="A140" s="1" t="s">
        <v>5245</v>
      </c>
      <c r="B140" s="1" t="s">
        <v>3503</v>
      </c>
      <c r="C140" s="1" t="s">
        <v>3504</v>
      </c>
      <c r="D140" s="1" t="s">
        <v>3505</v>
      </c>
      <c r="E140" s="1" t="s">
        <v>4501</v>
      </c>
      <c r="F140" s="1" t="s">
        <v>6380</v>
      </c>
      <c r="G140" s="1" t="s">
        <v>4501</v>
      </c>
      <c r="H140" s="1" t="s">
        <v>3506</v>
      </c>
      <c r="I140" s="1" t="s">
        <v>4501</v>
      </c>
      <c r="J140" s="1" t="s">
        <v>4465</v>
      </c>
      <c r="K140" s="1" t="s">
        <v>4465</v>
      </c>
      <c r="L140" s="1" t="s">
        <v>4465</v>
      </c>
      <c r="M140" s="1" t="s">
        <v>4465</v>
      </c>
      <c r="N140" s="1" t="s">
        <v>4465</v>
      </c>
    </row>
    <row r="141" spans="1:14" x14ac:dyDescent="0.25">
      <c r="A141" s="1" t="s">
        <v>5251</v>
      </c>
      <c r="B141" s="1" t="s">
        <v>3507</v>
      </c>
      <c r="C141" s="1" t="s">
        <v>3508</v>
      </c>
      <c r="D141" s="1" t="s">
        <v>3509</v>
      </c>
      <c r="E141" s="1" t="s">
        <v>4501</v>
      </c>
      <c r="F141" s="1" t="s">
        <v>3510</v>
      </c>
      <c r="G141" s="1" t="s">
        <v>4501</v>
      </c>
      <c r="H141" s="1" t="s">
        <v>3511</v>
      </c>
      <c r="I141" s="1" t="s">
        <v>4501</v>
      </c>
      <c r="J141" s="1" t="s">
        <v>4465</v>
      </c>
      <c r="K141" s="1" t="s">
        <v>4465</v>
      </c>
      <c r="L141" s="1" t="s">
        <v>4465</v>
      </c>
      <c r="M141" s="1" t="s">
        <v>4465</v>
      </c>
      <c r="N141" s="1" t="s">
        <v>4465</v>
      </c>
    </row>
    <row r="142" spans="1:14" x14ac:dyDescent="0.25">
      <c r="A142" s="1" t="s">
        <v>5257</v>
      </c>
      <c r="B142" s="1" t="s">
        <v>3512</v>
      </c>
      <c r="C142" s="1" t="s">
        <v>3513</v>
      </c>
      <c r="D142" s="1" t="s">
        <v>3514</v>
      </c>
      <c r="E142" s="1" t="s">
        <v>4501</v>
      </c>
      <c r="F142" s="1" t="s">
        <v>3515</v>
      </c>
      <c r="G142" s="1" t="s">
        <v>4501</v>
      </c>
      <c r="H142" s="1" t="s">
        <v>3516</v>
      </c>
      <c r="I142" s="1" t="s">
        <v>4501</v>
      </c>
      <c r="J142" s="1" t="s">
        <v>4465</v>
      </c>
      <c r="K142" s="1" t="s">
        <v>4465</v>
      </c>
      <c r="L142" s="1" t="s">
        <v>4465</v>
      </c>
      <c r="M142" s="1" t="s">
        <v>4465</v>
      </c>
      <c r="N142" s="1" t="s">
        <v>4465</v>
      </c>
    </row>
    <row r="143" spans="1:14" x14ac:dyDescent="0.25">
      <c r="A143" s="1" t="s">
        <v>5263</v>
      </c>
      <c r="B143" s="1" t="s">
        <v>3517</v>
      </c>
      <c r="C143" s="1" t="s">
        <v>3518</v>
      </c>
      <c r="D143" s="1" t="s">
        <v>3519</v>
      </c>
      <c r="E143" s="1" t="s">
        <v>4501</v>
      </c>
      <c r="F143" s="1" t="s">
        <v>3520</v>
      </c>
      <c r="G143" s="1" t="s">
        <v>4501</v>
      </c>
      <c r="H143" s="1" t="s">
        <v>3521</v>
      </c>
      <c r="I143" s="1" t="s">
        <v>4501</v>
      </c>
      <c r="J143" s="1" t="s">
        <v>4465</v>
      </c>
      <c r="K143" s="1" t="s">
        <v>4465</v>
      </c>
      <c r="L143" s="1" t="s">
        <v>4465</v>
      </c>
      <c r="M143" s="1" t="s">
        <v>4465</v>
      </c>
      <c r="N143" s="1" t="s">
        <v>4465</v>
      </c>
    </row>
    <row r="144" spans="1:14" x14ac:dyDescent="0.25">
      <c r="A144" s="1" t="s">
        <v>5269</v>
      </c>
      <c r="B144" s="1" t="s">
        <v>3522</v>
      </c>
      <c r="C144" s="1" t="s">
        <v>3523</v>
      </c>
      <c r="D144" s="1" t="s">
        <v>3524</v>
      </c>
      <c r="E144" s="1" t="s">
        <v>4501</v>
      </c>
      <c r="F144" s="1" t="s">
        <v>3525</v>
      </c>
      <c r="G144" s="1" t="s">
        <v>4501</v>
      </c>
      <c r="H144" s="1" t="s">
        <v>3526</v>
      </c>
      <c r="I144" s="1" t="s">
        <v>4501</v>
      </c>
      <c r="J144" s="1" t="s">
        <v>4465</v>
      </c>
      <c r="K144" s="1" t="s">
        <v>4465</v>
      </c>
      <c r="L144" s="1" t="s">
        <v>4465</v>
      </c>
      <c r="M144" s="1" t="s">
        <v>4465</v>
      </c>
      <c r="N144" s="1" t="s">
        <v>4465</v>
      </c>
    </row>
    <row r="145" spans="1:14" x14ac:dyDescent="0.25">
      <c r="A145" s="1" t="s">
        <v>5275</v>
      </c>
      <c r="B145" s="1" t="s">
        <v>3527</v>
      </c>
      <c r="C145" s="1" t="s">
        <v>3528</v>
      </c>
      <c r="D145" s="1" t="s">
        <v>3529</v>
      </c>
      <c r="E145" s="1" t="s">
        <v>4501</v>
      </c>
      <c r="F145" s="1" t="s">
        <v>3530</v>
      </c>
      <c r="G145" s="1" t="s">
        <v>4501</v>
      </c>
      <c r="H145" s="1" t="s">
        <v>3531</v>
      </c>
      <c r="I145" s="1" t="s">
        <v>4501</v>
      </c>
      <c r="J145" s="1" t="s">
        <v>4465</v>
      </c>
      <c r="K145" s="1" t="s">
        <v>4465</v>
      </c>
      <c r="L145" s="1" t="s">
        <v>4465</v>
      </c>
      <c r="M145" s="1" t="s">
        <v>4465</v>
      </c>
      <c r="N145" s="1" t="s">
        <v>4465</v>
      </c>
    </row>
    <row r="146" spans="1:14" x14ac:dyDescent="0.25">
      <c r="A146" s="1" t="s">
        <v>5280</v>
      </c>
      <c r="B146" s="1" t="s">
        <v>3532</v>
      </c>
      <c r="C146" s="1" t="s">
        <v>3533</v>
      </c>
      <c r="D146" s="1" t="s">
        <v>3534</v>
      </c>
      <c r="E146" s="1" t="s">
        <v>4501</v>
      </c>
      <c r="F146" s="1" t="s">
        <v>3535</v>
      </c>
      <c r="G146" s="1" t="s">
        <v>4501</v>
      </c>
      <c r="H146" s="1" t="s">
        <v>3536</v>
      </c>
      <c r="I146" s="1" t="s">
        <v>4501</v>
      </c>
      <c r="J146" s="1" t="s">
        <v>4465</v>
      </c>
      <c r="K146" s="1" t="s">
        <v>4465</v>
      </c>
      <c r="L146" s="1" t="s">
        <v>4465</v>
      </c>
      <c r="M146" s="1" t="s">
        <v>4465</v>
      </c>
      <c r="N146" s="1" t="s">
        <v>4465</v>
      </c>
    </row>
    <row r="147" spans="1:14" x14ac:dyDescent="0.25">
      <c r="A147" s="1" t="s">
        <v>5286</v>
      </c>
      <c r="B147" s="1" t="s">
        <v>3537</v>
      </c>
      <c r="C147" s="1" t="s">
        <v>3538</v>
      </c>
      <c r="D147" s="1" t="s">
        <v>3539</v>
      </c>
      <c r="E147" s="1" t="s">
        <v>4501</v>
      </c>
      <c r="F147" s="1" t="s">
        <v>3540</v>
      </c>
      <c r="G147" s="1" t="s">
        <v>4501</v>
      </c>
      <c r="H147" s="1" t="s">
        <v>3541</v>
      </c>
      <c r="I147" s="1" t="s">
        <v>4501</v>
      </c>
      <c r="J147" s="1" t="s">
        <v>4465</v>
      </c>
      <c r="K147" s="1" t="s">
        <v>4465</v>
      </c>
      <c r="L147" s="1" t="s">
        <v>4465</v>
      </c>
      <c r="M147" s="1" t="s">
        <v>4465</v>
      </c>
      <c r="N147" s="1" t="s">
        <v>4465</v>
      </c>
    </row>
    <row r="148" spans="1:14" x14ac:dyDescent="0.25">
      <c r="A148" s="1" t="s">
        <v>5292</v>
      </c>
      <c r="B148" s="1" t="s">
        <v>3542</v>
      </c>
      <c r="C148" s="1" t="s">
        <v>3543</v>
      </c>
      <c r="D148" s="1" t="s">
        <v>3544</v>
      </c>
      <c r="E148" s="1" t="s">
        <v>4501</v>
      </c>
      <c r="F148" s="1" t="s">
        <v>3545</v>
      </c>
      <c r="G148" s="1" t="s">
        <v>4501</v>
      </c>
      <c r="H148" s="1" t="s">
        <v>3546</v>
      </c>
      <c r="I148" s="1" t="s">
        <v>4501</v>
      </c>
      <c r="J148" s="1" t="s">
        <v>4465</v>
      </c>
      <c r="K148" s="1" t="s">
        <v>4465</v>
      </c>
      <c r="L148" s="1" t="s">
        <v>4465</v>
      </c>
      <c r="M148" s="1" t="s">
        <v>4465</v>
      </c>
      <c r="N148" s="1" t="s">
        <v>4465</v>
      </c>
    </row>
    <row r="149" spans="1:14" x14ac:dyDescent="0.25">
      <c r="A149" s="1" t="s">
        <v>5297</v>
      </c>
      <c r="B149" s="1" t="s">
        <v>3547</v>
      </c>
      <c r="C149" s="1" t="s">
        <v>3548</v>
      </c>
      <c r="D149" s="1" t="s">
        <v>3549</v>
      </c>
      <c r="E149" s="1" t="s">
        <v>4501</v>
      </c>
      <c r="F149" s="1" t="s">
        <v>4819</v>
      </c>
      <c r="G149" s="1" t="s">
        <v>4501</v>
      </c>
      <c r="H149" s="1" t="s">
        <v>3550</v>
      </c>
      <c r="I149" s="1" t="s">
        <v>4501</v>
      </c>
      <c r="J149" s="1" t="s">
        <v>4465</v>
      </c>
      <c r="K149" s="1" t="s">
        <v>4465</v>
      </c>
      <c r="L149" s="1" t="s">
        <v>4465</v>
      </c>
      <c r="M149" s="1" t="s">
        <v>4465</v>
      </c>
      <c r="N149" s="1" t="s">
        <v>4465</v>
      </c>
    </row>
    <row r="150" spans="1:14" x14ac:dyDescent="0.25">
      <c r="A150" s="1" t="s">
        <v>5303</v>
      </c>
      <c r="B150" s="1" t="s">
        <v>3551</v>
      </c>
      <c r="C150" s="1" t="s">
        <v>3552</v>
      </c>
      <c r="D150" s="1" t="s">
        <v>3553</v>
      </c>
      <c r="E150" s="1" t="s">
        <v>4501</v>
      </c>
      <c r="F150" s="1" t="s">
        <v>3554</v>
      </c>
      <c r="G150" s="1" t="s">
        <v>4501</v>
      </c>
      <c r="H150" s="1" t="s">
        <v>3555</v>
      </c>
      <c r="I150" s="1" t="s">
        <v>4501</v>
      </c>
      <c r="J150" s="1" t="s">
        <v>4465</v>
      </c>
      <c r="K150" s="1" t="s">
        <v>4465</v>
      </c>
      <c r="L150" s="1" t="s">
        <v>4465</v>
      </c>
      <c r="M150" s="1" t="s">
        <v>4465</v>
      </c>
      <c r="N150" s="1" t="s">
        <v>4465</v>
      </c>
    </row>
    <row r="151" spans="1:14" x14ac:dyDescent="0.25">
      <c r="A151" s="1" t="s">
        <v>5309</v>
      </c>
      <c r="B151" s="1" t="s">
        <v>3556</v>
      </c>
      <c r="C151" s="1" t="s">
        <v>3557</v>
      </c>
      <c r="D151" s="1" t="s">
        <v>3558</v>
      </c>
      <c r="E151" s="1" t="s">
        <v>4501</v>
      </c>
      <c r="F151" s="1" t="s">
        <v>3559</v>
      </c>
      <c r="G151" s="1" t="s">
        <v>4501</v>
      </c>
      <c r="H151" s="1" t="s">
        <v>3560</v>
      </c>
      <c r="I151" s="1" t="s">
        <v>4501</v>
      </c>
      <c r="J151" s="1" t="s">
        <v>4465</v>
      </c>
      <c r="K151" s="1" t="s">
        <v>4465</v>
      </c>
      <c r="L151" s="1" t="s">
        <v>4465</v>
      </c>
      <c r="M151" s="1" t="s">
        <v>4465</v>
      </c>
      <c r="N151" s="1" t="s">
        <v>4465</v>
      </c>
    </row>
    <row r="152" spans="1:14" x14ac:dyDescent="0.25">
      <c r="A152" s="1" t="s">
        <v>5315</v>
      </c>
      <c r="B152" s="1" t="s">
        <v>3561</v>
      </c>
      <c r="C152" s="1" t="s">
        <v>3562</v>
      </c>
      <c r="D152" s="1" t="s">
        <v>3563</v>
      </c>
      <c r="E152" s="1" t="s">
        <v>4501</v>
      </c>
      <c r="F152" s="1" t="s">
        <v>3564</v>
      </c>
      <c r="G152" s="1" t="s">
        <v>4501</v>
      </c>
      <c r="H152" s="1" t="s">
        <v>3565</v>
      </c>
      <c r="I152" s="1" t="s">
        <v>4501</v>
      </c>
      <c r="J152" s="1" t="s">
        <v>4465</v>
      </c>
      <c r="K152" s="1" t="s">
        <v>4465</v>
      </c>
      <c r="L152" s="1" t="s">
        <v>4465</v>
      </c>
      <c r="M152" s="1" t="s">
        <v>4465</v>
      </c>
      <c r="N152" s="1" t="s">
        <v>4465</v>
      </c>
    </row>
    <row r="153" spans="1:14" x14ac:dyDescent="0.25">
      <c r="A153" s="1" t="s">
        <v>5320</v>
      </c>
      <c r="B153" s="1" t="s">
        <v>3566</v>
      </c>
      <c r="C153" s="1" t="s">
        <v>3567</v>
      </c>
      <c r="D153" s="1" t="s">
        <v>3568</v>
      </c>
      <c r="E153" s="1" t="s">
        <v>4501</v>
      </c>
      <c r="F153" s="1" t="s">
        <v>3569</v>
      </c>
      <c r="G153" s="1" t="s">
        <v>4501</v>
      </c>
      <c r="H153" s="1" t="s">
        <v>3570</v>
      </c>
      <c r="I153" s="1" t="s">
        <v>4501</v>
      </c>
      <c r="J153" s="1" t="s">
        <v>4465</v>
      </c>
      <c r="K153" s="1" t="s">
        <v>4465</v>
      </c>
      <c r="L153" s="1" t="s">
        <v>4465</v>
      </c>
      <c r="M153" s="1" t="s">
        <v>4465</v>
      </c>
      <c r="N153" s="1" t="s">
        <v>4465</v>
      </c>
    </row>
    <row r="154" spans="1:14" x14ac:dyDescent="0.25">
      <c r="A154" s="1" t="s">
        <v>5326</v>
      </c>
      <c r="B154" s="1" t="s">
        <v>3571</v>
      </c>
      <c r="C154" s="1" t="s">
        <v>3572</v>
      </c>
      <c r="D154" s="1" t="s">
        <v>3573</v>
      </c>
      <c r="E154" s="1" t="s">
        <v>4501</v>
      </c>
      <c r="F154" s="1" t="s">
        <v>5184</v>
      </c>
      <c r="G154" s="1" t="s">
        <v>4501</v>
      </c>
      <c r="H154" s="1" t="s">
        <v>3574</v>
      </c>
      <c r="I154" s="1" t="s">
        <v>4501</v>
      </c>
      <c r="J154" s="1" t="s">
        <v>4465</v>
      </c>
      <c r="K154" s="1" t="s">
        <v>4465</v>
      </c>
      <c r="L154" s="1" t="s">
        <v>4465</v>
      </c>
      <c r="M154" s="1" t="s">
        <v>4465</v>
      </c>
      <c r="N154" s="1" t="s">
        <v>4465</v>
      </c>
    </row>
    <row r="155" spans="1:14" x14ac:dyDescent="0.25">
      <c r="A155" s="1" t="s">
        <v>5332</v>
      </c>
      <c r="B155" s="1" t="s">
        <v>3575</v>
      </c>
      <c r="C155" s="1" t="s">
        <v>3576</v>
      </c>
      <c r="D155" s="1" t="s">
        <v>3577</v>
      </c>
      <c r="E155" s="1" t="s">
        <v>4501</v>
      </c>
      <c r="F155" s="1" t="s">
        <v>5389</v>
      </c>
      <c r="G155" s="1" t="s">
        <v>4501</v>
      </c>
      <c r="H155" s="1" t="s">
        <v>3578</v>
      </c>
      <c r="I155" s="1" t="s">
        <v>4501</v>
      </c>
      <c r="J155" s="1" t="s">
        <v>4465</v>
      </c>
      <c r="K155" s="1" t="s">
        <v>4465</v>
      </c>
      <c r="L155" s="1" t="s">
        <v>4465</v>
      </c>
      <c r="M155" s="1" t="s">
        <v>4465</v>
      </c>
      <c r="N155" s="1" t="s">
        <v>4465</v>
      </c>
    </row>
    <row r="156" spans="1:14" x14ac:dyDescent="0.25">
      <c r="A156" s="1" t="s">
        <v>5337</v>
      </c>
      <c r="B156" s="1" t="s">
        <v>3579</v>
      </c>
      <c r="C156" s="1" t="s">
        <v>3580</v>
      </c>
      <c r="D156" s="1" t="s">
        <v>3581</v>
      </c>
      <c r="E156" s="1" t="s">
        <v>4501</v>
      </c>
      <c r="F156" s="1" t="s">
        <v>5675</v>
      </c>
      <c r="G156" s="1" t="s">
        <v>4501</v>
      </c>
      <c r="H156" s="1" t="s">
        <v>3582</v>
      </c>
      <c r="I156" s="1" t="s">
        <v>4501</v>
      </c>
      <c r="J156" s="1" t="s">
        <v>4465</v>
      </c>
      <c r="K156" s="1" t="s">
        <v>4465</v>
      </c>
      <c r="L156" s="1" t="s">
        <v>4465</v>
      </c>
      <c r="M156" s="1" t="s">
        <v>4465</v>
      </c>
      <c r="N156" s="1" t="s">
        <v>4465</v>
      </c>
    </row>
    <row r="157" spans="1:14" x14ac:dyDescent="0.25">
      <c r="A157" s="1" t="s">
        <v>5342</v>
      </c>
      <c r="B157" s="1" t="s">
        <v>3583</v>
      </c>
      <c r="C157" s="1" t="s">
        <v>3584</v>
      </c>
      <c r="D157" s="1" t="s">
        <v>3585</v>
      </c>
      <c r="E157" s="1" t="s">
        <v>4501</v>
      </c>
      <c r="F157" s="1" t="s">
        <v>5078</v>
      </c>
      <c r="G157" s="1" t="s">
        <v>4501</v>
      </c>
      <c r="H157" s="1" t="s">
        <v>3586</v>
      </c>
      <c r="I157" s="1" t="s">
        <v>4501</v>
      </c>
      <c r="J157" s="1" t="s">
        <v>4465</v>
      </c>
      <c r="K157" s="1" t="s">
        <v>4465</v>
      </c>
      <c r="L157" s="1" t="s">
        <v>4465</v>
      </c>
      <c r="M157" s="1" t="s">
        <v>4465</v>
      </c>
      <c r="N157" s="1" t="s">
        <v>4465</v>
      </c>
    </row>
    <row r="158" spans="1:14" x14ac:dyDescent="0.25">
      <c r="A158" s="1" t="s">
        <v>5347</v>
      </c>
      <c r="B158" s="1" t="s">
        <v>3587</v>
      </c>
      <c r="C158" s="1" t="s">
        <v>3588</v>
      </c>
      <c r="D158" s="1" t="s">
        <v>3589</v>
      </c>
      <c r="E158" s="1" t="s">
        <v>4501</v>
      </c>
      <c r="F158" s="1" t="s">
        <v>4735</v>
      </c>
      <c r="G158" s="1" t="s">
        <v>4501</v>
      </c>
      <c r="H158" s="1" t="s">
        <v>3590</v>
      </c>
      <c r="I158" s="1" t="s">
        <v>4501</v>
      </c>
      <c r="J158" s="1" t="s">
        <v>4465</v>
      </c>
      <c r="K158" s="1" t="s">
        <v>4465</v>
      </c>
      <c r="L158" s="1" t="s">
        <v>4465</v>
      </c>
      <c r="M158" s="1" t="s">
        <v>4465</v>
      </c>
      <c r="N158" s="1" t="s">
        <v>4465</v>
      </c>
    </row>
    <row r="159" spans="1:14" x14ac:dyDescent="0.25">
      <c r="A159" s="1" t="s">
        <v>5352</v>
      </c>
      <c r="B159" s="1" t="s">
        <v>3591</v>
      </c>
      <c r="C159" s="1" t="s">
        <v>3592</v>
      </c>
      <c r="D159" s="1" t="s">
        <v>3593</v>
      </c>
      <c r="E159" s="1" t="s">
        <v>4501</v>
      </c>
      <c r="F159" s="1" t="s">
        <v>4861</v>
      </c>
      <c r="G159" s="1" t="s">
        <v>4501</v>
      </c>
      <c r="H159" s="1" t="s">
        <v>3594</v>
      </c>
      <c r="I159" s="1" t="s">
        <v>4501</v>
      </c>
      <c r="J159" s="1" t="s">
        <v>4465</v>
      </c>
      <c r="K159" s="1" t="s">
        <v>4465</v>
      </c>
      <c r="L159" s="1" t="s">
        <v>4465</v>
      </c>
      <c r="M159" s="1" t="s">
        <v>4465</v>
      </c>
      <c r="N159" s="1" t="s">
        <v>4465</v>
      </c>
    </row>
    <row r="160" spans="1:14" x14ac:dyDescent="0.25">
      <c r="A160" s="1" t="s">
        <v>5358</v>
      </c>
      <c r="B160" s="1" t="s">
        <v>3595</v>
      </c>
      <c r="C160" s="1" t="s">
        <v>3596</v>
      </c>
      <c r="D160" s="1" t="s">
        <v>3597</v>
      </c>
      <c r="E160" s="1" t="s">
        <v>4501</v>
      </c>
      <c r="F160" s="1" t="s">
        <v>4861</v>
      </c>
      <c r="G160" s="1" t="s">
        <v>4501</v>
      </c>
      <c r="H160" s="1" t="s">
        <v>3598</v>
      </c>
      <c r="I160" s="1" t="s">
        <v>4501</v>
      </c>
      <c r="J160" s="1" t="s">
        <v>4465</v>
      </c>
      <c r="K160" s="1" t="s">
        <v>4465</v>
      </c>
      <c r="L160" s="1" t="s">
        <v>4465</v>
      </c>
      <c r="M160" s="1" t="s">
        <v>4465</v>
      </c>
      <c r="N160" s="1" t="s">
        <v>4465</v>
      </c>
    </row>
    <row r="161" spans="1:14" x14ac:dyDescent="0.25">
      <c r="A161" s="1" t="s">
        <v>5363</v>
      </c>
      <c r="B161" s="1" t="s">
        <v>3599</v>
      </c>
      <c r="C161" s="1" t="s">
        <v>3600</v>
      </c>
      <c r="D161" s="1" t="s">
        <v>3601</v>
      </c>
      <c r="E161" s="1" t="s">
        <v>4501</v>
      </c>
      <c r="F161" s="1" t="s">
        <v>3602</v>
      </c>
      <c r="G161" s="1" t="s">
        <v>4501</v>
      </c>
      <c r="H161" s="1" t="s">
        <v>3603</v>
      </c>
      <c r="I161" s="1" t="s">
        <v>4501</v>
      </c>
      <c r="J161" s="1" t="s">
        <v>4465</v>
      </c>
      <c r="K161" s="1" t="s">
        <v>4465</v>
      </c>
      <c r="L161" s="1" t="s">
        <v>4465</v>
      </c>
      <c r="M161" s="1" t="s">
        <v>4465</v>
      </c>
      <c r="N161" s="1" t="s">
        <v>4465</v>
      </c>
    </row>
    <row r="162" spans="1:14" x14ac:dyDescent="0.25">
      <c r="A162" s="1" t="s">
        <v>5369</v>
      </c>
      <c r="B162" s="1" t="s">
        <v>3604</v>
      </c>
      <c r="C162" s="1" t="s">
        <v>3605</v>
      </c>
      <c r="D162" s="1" t="s">
        <v>3606</v>
      </c>
      <c r="E162" s="1" t="s">
        <v>4501</v>
      </c>
      <c r="F162" s="1" t="s">
        <v>3607</v>
      </c>
      <c r="G162" s="1" t="s">
        <v>4501</v>
      </c>
      <c r="H162" s="1" t="s">
        <v>3608</v>
      </c>
      <c r="I162" s="1" t="s">
        <v>4501</v>
      </c>
      <c r="J162" s="1" t="s">
        <v>4465</v>
      </c>
      <c r="K162" s="1" t="s">
        <v>4465</v>
      </c>
      <c r="L162" s="1" t="s">
        <v>4465</v>
      </c>
      <c r="M162" s="1" t="s">
        <v>4465</v>
      </c>
      <c r="N162" s="1" t="s">
        <v>4465</v>
      </c>
    </row>
    <row r="163" spans="1:14" x14ac:dyDescent="0.25">
      <c r="A163" s="1" t="s">
        <v>5374</v>
      </c>
      <c r="B163" s="1" t="s">
        <v>3609</v>
      </c>
      <c r="C163" s="1" t="s">
        <v>3610</v>
      </c>
      <c r="D163" s="1" t="s">
        <v>3611</v>
      </c>
      <c r="E163" s="1" t="s">
        <v>4501</v>
      </c>
      <c r="F163" s="1" t="s">
        <v>5585</v>
      </c>
      <c r="G163" s="1" t="s">
        <v>4501</v>
      </c>
      <c r="H163" s="1" t="s">
        <v>3612</v>
      </c>
      <c r="I163" s="1" t="s">
        <v>4501</v>
      </c>
      <c r="J163" s="1" t="s">
        <v>4465</v>
      </c>
      <c r="K163" s="1" t="s">
        <v>4465</v>
      </c>
      <c r="L163" s="1" t="s">
        <v>4465</v>
      </c>
      <c r="M163" s="1" t="s">
        <v>4465</v>
      </c>
      <c r="N163" s="1" t="s">
        <v>4465</v>
      </c>
    </row>
    <row r="164" spans="1:14" x14ac:dyDescent="0.25">
      <c r="A164" s="1" t="s">
        <v>5379</v>
      </c>
      <c r="B164" s="1" t="s">
        <v>3613</v>
      </c>
      <c r="C164" s="1" t="s">
        <v>3614</v>
      </c>
      <c r="D164" s="1" t="s">
        <v>3615</v>
      </c>
      <c r="E164" s="1" t="s">
        <v>4501</v>
      </c>
      <c r="F164" s="1" t="s">
        <v>5857</v>
      </c>
      <c r="G164" s="1" t="s">
        <v>4501</v>
      </c>
      <c r="H164" s="1" t="s">
        <v>3616</v>
      </c>
      <c r="I164" s="1" t="s">
        <v>4501</v>
      </c>
      <c r="J164" s="1" t="s">
        <v>4465</v>
      </c>
      <c r="K164" s="1" t="s">
        <v>4465</v>
      </c>
      <c r="L164" s="1" t="s">
        <v>4465</v>
      </c>
      <c r="M164" s="1" t="s">
        <v>4465</v>
      </c>
      <c r="N164" s="1" t="s">
        <v>4465</v>
      </c>
    </row>
    <row r="165" spans="1:14" x14ac:dyDescent="0.25">
      <c r="A165" s="1" t="s">
        <v>5385</v>
      </c>
      <c r="B165" s="1" t="s">
        <v>3617</v>
      </c>
      <c r="C165" s="1" t="s">
        <v>3618</v>
      </c>
      <c r="D165" s="1" t="s">
        <v>3619</v>
      </c>
      <c r="E165" s="1" t="s">
        <v>4501</v>
      </c>
      <c r="F165" s="1" t="s">
        <v>5792</v>
      </c>
      <c r="G165" s="1" t="s">
        <v>4501</v>
      </c>
      <c r="H165" s="1" t="s">
        <v>3620</v>
      </c>
      <c r="I165" s="1" t="s">
        <v>4501</v>
      </c>
      <c r="J165" s="1" t="s">
        <v>4465</v>
      </c>
      <c r="K165" s="1" t="s">
        <v>4465</v>
      </c>
      <c r="L165" s="1" t="s">
        <v>4465</v>
      </c>
      <c r="M165" s="1" t="s">
        <v>4465</v>
      </c>
      <c r="N165" s="1" t="s">
        <v>4465</v>
      </c>
    </row>
    <row r="166" spans="1:14" x14ac:dyDescent="0.25">
      <c r="A166" s="1" t="s">
        <v>5391</v>
      </c>
      <c r="B166" s="1" t="s">
        <v>3621</v>
      </c>
      <c r="C166" s="1" t="s">
        <v>3622</v>
      </c>
      <c r="D166" s="1" t="s">
        <v>3623</v>
      </c>
      <c r="E166" s="1" t="s">
        <v>4501</v>
      </c>
      <c r="F166" s="1" t="s">
        <v>3449</v>
      </c>
      <c r="G166" s="1" t="s">
        <v>4501</v>
      </c>
      <c r="H166" s="1" t="s">
        <v>3624</v>
      </c>
      <c r="I166" s="1" t="s">
        <v>4501</v>
      </c>
      <c r="J166" s="1" t="s">
        <v>4465</v>
      </c>
      <c r="K166" s="1" t="s">
        <v>4465</v>
      </c>
      <c r="L166" s="1" t="s">
        <v>4465</v>
      </c>
      <c r="M166" s="1" t="s">
        <v>4465</v>
      </c>
      <c r="N166" s="1" t="s">
        <v>4465</v>
      </c>
    </row>
    <row r="167" spans="1:14" x14ac:dyDescent="0.25">
      <c r="A167" s="1" t="s">
        <v>5396</v>
      </c>
      <c r="B167" s="1" t="s">
        <v>3625</v>
      </c>
      <c r="C167" s="1" t="s">
        <v>3626</v>
      </c>
      <c r="D167" s="1" t="s">
        <v>3627</v>
      </c>
      <c r="E167" s="1" t="s">
        <v>4501</v>
      </c>
      <c r="F167" s="1" t="s">
        <v>3628</v>
      </c>
      <c r="G167" s="1" t="s">
        <v>4501</v>
      </c>
      <c r="H167" s="1" t="s">
        <v>3629</v>
      </c>
      <c r="I167" s="1" t="s">
        <v>4501</v>
      </c>
      <c r="J167" s="1" t="s">
        <v>4465</v>
      </c>
      <c r="K167" s="1" t="s">
        <v>4465</v>
      </c>
      <c r="L167" s="1" t="s">
        <v>4465</v>
      </c>
      <c r="M167" s="1" t="s">
        <v>4465</v>
      </c>
      <c r="N167" s="1" t="s">
        <v>4465</v>
      </c>
    </row>
    <row r="168" spans="1:14" x14ac:dyDescent="0.25">
      <c r="A168" s="1" t="s">
        <v>5402</v>
      </c>
      <c r="B168" s="1" t="s">
        <v>3630</v>
      </c>
      <c r="C168" s="1" t="s">
        <v>3631</v>
      </c>
      <c r="D168" s="1" t="s">
        <v>3632</v>
      </c>
      <c r="E168" s="1" t="s">
        <v>4501</v>
      </c>
      <c r="F168" s="1" t="s">
        <v>3633</v>
      </c>
      <c r="G168" s="1" t="s">
        <v>4501</v>
      </c>
      <c r="H168" s="1" t="s">
        <v>3634</v>
      </c>
      <c r="I168" s="1" t="s">
        <v>4501</v>
      </c>
      <c r="J168" s="1" t="s">
        <v>4465</v>
      </c>
      <c r="K168" s="1" t="s">
        <v>4465</v>
      </c>
      <c r="L168" s="1" t="s">
        <v>4465</v>
      </c>
      <c r="M168" s="1" t="s">
        <v>4465</v>
      </c>
      <c r="N168" s="1" t="s">
        <v>4465</v>
      </c>
    </row>
    <row r="169" spans="1:14" x14ac:dyDescent="0.25">
      <c r="A169" s="1" t="s">
        <v>5408</v>
      </c>
      <c r="B169" s="1" t="s">
        <v>3635</v>
      </c>
      <c r="C169" s="1" t="s">
        <v>3636</v>
      </c>
      <c r="D169" s="1" t="s">
        <v>3637</v>
      </c>
      <c r="E169" s="1" t="s">
        <v>4501</v>
      </c>
      <c r="F169" s="1" t="s">
        <v>3638</v>
      </c>
      <c r="G169" s="1" t="s">
        <v>4501</v>
      </c>
      <c r="H169" s="1" t="s">
        <v>3639</v>
      </c>
      <c r="I169" s="1" t="s">
        <v>4501</v>
      </c>
      <c r="J169" s="1" t="s">
        <v>4465</v>
      </c>
      <c r="K169" s="1" t="s">
        <v>4465</v>
      </c>
      <c r="L169" s="1" t="s">
        <v>4465</v>
      </c>
      <c r="M169" s="1" t="s">
        <v>4465</v>
      </c>
      <c r="N169" s="1" t="s">
        <v>4465</v>
      </c>
    </row>
    <row r="170" spans="1:14" x14ac:dyDescent="0.25">
      <c r="A170" s="1" t="s">
        <v>5413</v>
      </c>
      <c r="B170" s="1" t="s">
        <v>3640</v>
      </c>
      <c r="C170" s="1" t="s">
        <v>3641</v>
      </c>
      <c r="D170" s="1" t="s">
        <v>3642</v>
      </c>
      <c r="E170" s="1" t="s">
        <v>4501</v>
      </c>
      <c r="F170" s="1" t="s">
        <v>3643</v>
      </c>
      <c r="G170" s="1" t="s">
        <v>4501</v>
      </c>
      <c r="H170" s="1" t="s">
        <v>3644</v>
      </c>
      <c r="I170" s="1" t="s">
        <v>4501</v>
      </c>
      <c r="J170" s="1" t="s">
        <v>4465</v>
      </c>
      <c r="K170" s="1" t="s">
        <v>4465</v>
      </c>
      <c r="L170" s="1" t="s">
        <v>4465</v>
      </c>
      <c r="M170" s="1" t="s">
        <v>4465</v>
      </c>
      <c r="N170" s="1" t="s">
        <v>4465</v>
      </c>
    </row>
    <row r="171" spans="1:14" x14ac:dyDescent="0.25">
      <c r="A171" s="1" t="s">
        <v>5419</v>
      </c>
      <c r="B171" s="1" t="s">
        <v>3645</v>
      </c>
      <c r="C171" s="1" t="s">
        <v>3646</v>
      </c>
      <c r="D171" s="1" t="s">
        <v>3647</v>
      </c>
      <c r="E171" s="1" t="s">
        <v>4501</v>
      </c>
      <c r="F171" s="1" t="s">
        <v>3648</v>
      </c>
      <c r="G171" s="1" t="s">
        <v>4501</v>
      </c>
      <c r="H171" s="1" t="s">
        <v>3649</v>
      </c>
      <c r="I171" s="1" t="s">
        <v>4501</v>
      </c>
      <c r="J171" s="1" t="s">
        <v>4465</v>
      </c>
      <c r="K171" s="1" t="s">
        <v>4465</v>
      </c>
      <c r="L171" s="1" t="s">
        <v>4465</v>
      </c>
      <c r="M171" s="1" t="s">
        <v>4465</v>
      </c>
      <c r="N171" s="1" t="s">
        <v>4465</v>
      </c>
    </row>
    <row r="172" spans="1:14" x14ac:dyDescent="0.25">
      <c r="A172" s="1" t="s">
        <v>5425</v>
      </c>
      <c r="B172" s="1" t="s">
        <v>3650</v>
      </c>
      <c r="C172" s="1" t="s">
        <v>3651</v>
      </c>
      <c r="D172" s="1" t="s">
        <v>3652</v>
      </c>
      <c r="E172" s="1" t="s">
        <v>4501</v>
      </c>
      <c r="F172" s="1" t="s">
        <v>3653</v>
      </c>
      <c r="G172" s="1" t="s">
        <v>4501</v>
      </c>
      <c r="H172" s="1" t="s">
        <v>3654</v>
      </c>
      <c r="I172" s="1" t="s">
        <v>4501</v>
      </c>
      <c r="J172" s="1" t="s">
        <v>4465</v>
      </c>
      <c r="K172" s="1" t="s">
        <v>4465</v>
      </c>
      <c r="L172" s="1" t="s">
        <v>4465</v>
      </c>
      <c r="M172" s="1" t="s">
        <v>4465</v>
      </c>
      <c r="N172" s="1" t="s">
        <v>4465</v>
      </c>
    </row>
    <row r="173" spans="1:14" x14ac:dyDescent="0.25">
      <c r="A173" s="1" t="s">
        <v>5431</v>
      </c>
      <c r="B173" s="1" t="s">
        <v>3655</v>
      </c>
      <c r="C173" s="1" t="s">
        <v>3656</v>
      </c>
      <c r="D173" s="1" t="s">
        <v>3657</v>
      </c>
      <c r="E173" s="1" t="s">
        <v>4501</v>
      </c>
      <c r="F173" s="1" t="s">
        <v>3658</v>
      </c>
      <c r="G173" s="1" t="s">
        <v>4501</v>
      </c>
      <c r="H173" s="1" t="s">
        <v>3659</v>
      </c>
      <c r="I173" s="1" t="s">
        <v>4501</v>
      </c>
      <c r="J173" s="1" t="s">
        <v>4465</v>
      </c>
      <c r="K173" s="1" t="s">
        <v>4465</v>
      </c>
      <c r="L173" s="1" t="s">
        <v>4465</v>
      </c>
      <c r="M173" s="1" t="s">
        <v>4465</v>
      </c>
      <c r="N173" s="1" t="s">
        <v>4465</v>
      </c>
    </row>
    <row r="174" spans="1:14" x14ac:dyDescent="0.25">
      <c r="A174" s="1" t="s">
        <v>5437</v>
      </c>
      <c r="B174" s="1" t="s">
        <v>3660</v>
      </c>
      <c r="C174" s="1" t="s">
        <v>3661</v>
      </c>
      <c r="D174" s="1" t="s">
        <v>3662</v>
      </c>
      <c r="E174" s="1" t="s">
        <v>4501</v>
      </c>
      <c r="F174" s="1" t="s">
        <v>5238</v>
      </c>
      <c r="G174" s="1" t="s">
        <v>4501</v>
      </c>
      <c r="H174" s="1" t="s">
        <v>3663</v>
      </c>
      <c r="I174" s="1" t="s">
        <v>4501</v>
      </c>
      <c r="J174" s="1" t="s">
        <v>4465</v>
      </c>
      <c r="K174" s="1" t="s">
        <v>4465</v>
      </c>
      <c r="L174" s="1" t="s">
        <v>4465</v>
      </c>
      <c r="M174" s="1" t="s">
        <v>4465</v>
      </c>
      <c r="N174" s="1" t="s">
        <v>4465</v>
      </c>
    </row>
    <row r="175" spans="1:14" x14ac:dyDescent="0.25">
      <c r="A175" s="1" t="s">
        <v>5443</v>
      </c>
      <c r="B175" s="1" t="s">
        <v>3664</v>
      </c>
      <c r="C175" s="1" t="s">
        <v>3665</v>
      </c>
      <c r="D175" s="1" t="s">
        <v>3666</v>
      </c>
      <c r="E175" s="1" t="s">
        <v>4501</v>
      </c>
      <c r="F175" s="1" t="s">
        <v>6044</v>
      </c>
      <c r="G175" s="1" t="s">
        <v>4501</v>
      </c>
      <c r="H175" s="1" t="s">
        <v>3667</v>
      </c>
      <c r="I175" s="1" t="s">
        <v>4501</v>
      </c>
      <c r="J175" s="1" t="s">
        <v>4465</v>
      </c>
      <c r="K175" s="1" t="s">
        <v>4465</v>
      </c>
      <c r="L175" s="1" t="s">
        <v>4465</v>
      </c>
      <c r="M175" s="1" t="s">
        <v>4465</v>
      </c>
      <c r="N175" s="1" t="s">
        <v>4465</v>
      </c>
    </row>
    <row r="176" spans="1:14" x14ac:dyDescent="0.25">
      <c r="A176" s="1" t="s">
        <v>5449</v>
      </c>
      <c r="B176" s="1" t="s">
        <v>3668</v>
      </c>
      <c r="C176" s="1" t="s">
        <v>3669</v>
      </c>
      <c r="D176" s="1" t="s">
        <v>3670</v>
      </c>
      <c r="E176" s="1" t="s">
        <v>4501</v>
      </c>
      <c r="F176" s="1" t="s">
        <v>3671</v>
      </c>
      <c r="G176" s="1" t="s">
        <v>4501</v>
      </c>
      <c r="H176" s="1" t="s">
        <v>3672</v>
      </c>
      <c r="I176" s="1" t="s">
        <v>4501</v>
      </c>
      <c r="J176" s="1" t="s">
        <v>4465</v>
      </c>
      <c r="K176" s="1" t="s">
        <v>4465</v>
      </c>
      <c r="L176" s="1" t="s">
        <v>4465</v>
      </c>
      <c r="M176" s="1" t="s">
        <v>4465</v>
      </c>
      <c r="N176" s="1" t="s">
        <v>4465</v>
      </c>
    </row>
    <row r="177" spans="1:14" x14ac:dyDescent="0.25">
      <c r="A177" s="1" t="s">
        <v>5455</v>
      </c>
      <c r="B177" s="1" t="s">
        <v>3673</v>
      </c>
      <c r="C177" s="1" t="s">
        <v>3674</v>
      </c>
      <c r="D177" s="1" t="s">
        <v>3675</v>
      </c>
      <c r="E177" s="1" t="s">
        <v>4501</v>
      </c>
      <c r="F177" s="1" t="s">
        <v>3676</v>
      </c>
      <c r="G177" s="1" t="s">
        <v>4501</v>
      </c>
      <c r="H177" s="1" t="s">
        <v>3677</v>
      </c>
      <c r="I177" s="1" t="s">
        <v>4501</v>
      </c>
      <c r="J177" s="1" t="s">
        <v>4465</v>
      </c>
      <c r="K177" s="1" t="s">
        <v>4465</v>
      </c>
      <c r="L177" s="1" t="s">
        <v>4465</v>
      </c>
      <c r="M177" s="1" t="s">
        <v>4465</v>
      </c>
      <c r="N177" s="1" t="s">
        <v>4465</v>
      </c>
    </row>
    <row r="178" spans="1:14" x14ac:dyDescent="0.25">
      <c r="A178" s="1" t="s">
        <v>5460</v>
      </c>
      <c r="B178" s="1" t="s">
        <v>3678</v>
      </c>
      <c r="C178" s="1" t="s">
        <v>3679</v>
      </c>
      <c r="D178" s="1" t="s">
        <v>3680</v>
      </c>
      <c r="E178" s="1" t="s">
        <v>4501</v>
      </c>
      <c r="F178" s="1" t="s">
        <v>5857</v>
      </c>
      <c r="G178" s="1" t="s">
        <v>4501</v>
      </c>
      <c r="H178" s="1" t="s">
        <v>3681</v>
      </c>
      <c r="I178" s="1" t="s">
        <v>4501</v>
      </c>
      <c r="J178" s="1" t="s">
        <v>4465</v>
      </c>
      <c r="K178" s="1" t="s">
        <v>4465</v>
      </c>
      <c r="L178" s="1" t="s">
        <v>4465</v>
      </c>
      <c r="M178" s="1" t="s">
        <v>4465</v>
      </c>
      <c r="N178" s="1" t="s">
        <v>4465</v>
      </c>
    </row>
    <row r="179" spans="1:14" x14ac:dyDescent="0.25">
      <c r="A179" s="1" t="s">
        <v>5465</v>
      </c>
      <c r="B179" s="1" t="s">
        <v>3682</v>
      </c>
      <c r="C179" s="1" t="s">
        <v>3683</v>
      </c>
      <c r="D179" s="1" t="s">
        <v>3684</v>
      </c>
      <c r="E179" s="1" t="s">
        <v>4501</v>
      </c>
      <c r="F179" s="1" t="s">
        <v>4641</v>
      </c>
      <c r="G179" s="1" t="s">
        <v>4501</v>
      </c>
      <c r="H179" s="1" t="s">
        <v>3685</v>
      </c>
      <c r="I179" s="1" t="s">
        <v>4501</v>
      </c>
      <c r="J179" s="1" t="s">
        <v>4465</v>
      </c>
      <c r="K179" s="1" t="s">
        <v>4465</v>
      </c>
      <c r="L179" s="1" t="s">
        <v>4465</v>
      </c>
      <c r="M179" s="1" t="s">
        <v>4465</v>
      </c>
      <c r="N179" s="1" t="s">
        <v>4465</v>
      </c>
    </row>
    <row r="180" spans="1:14" x14ac:dyDescent="0.25">
      <c r="A180" s="1" t="s">
        <v>5470</v>
      </c>
      <c r="B180" s="1" t="s">
        <v>3686</v>
      </c>
      <c r="C180" s="1" t="s">
        <v>3687</v>
      </c>
      <c r="D180" s="1" t="s">
        <v>3688</v>
      </c>
      <c r="E180" s="1" t="s">
        <v>4501</v>
      </c>
      <c r="F180" s="1" t="s">
        <v>3358</v>
      </c>
      <c r="G180" s="1" t="s">
        <v>4501</v>
      </c>
      <c r="H180" s="1" t="s">
        <v>3689</v>
      </c>
      <c r="I180" s="1" t="s">
        <v>4501</v>
      </c>
      <c r="J180" s="1" t="s">
        <v>4465</v>
      </c>
      <c r="K180" s="1" t="s">
        <v>4465</v>
      </c>
      <c r="L180" s="1" t="s">
        <v>4465</v>
      </c>
      <c r="M180" s="1" t="s">
        <v>4465</v>
      </c>
      <c r="N180" s="1" t="s">
        <v>4465</v>
      </c>
    </row>
    <row r="181" spans="1:14" x14ac:dyDescent="0.25">
      <c r="A181" s="1" t="s">
        <v>5475</v>
      </c>
      <c r="B181" s="1" t="s">
        <v>3690</v>
      </c>
      <c r="C181" s="1" t="s">
        <v>3691</v>
      </c>
      <c r="D181" s="1" t="s">
        <v>3692</v>
      </c>
      <c r="E181" s="1" t="s">
        <v>4501</v>
      </c>
      <c r="F181" s="1" t="s">
        <v>4861</v>
      </c>
      <c r="G181" s="1" t="s">
        <v>4501</v>
      </c>
      <c r="H181" s="1" t="s">
        <v>3693</v>
      </c>
      <c r="I181" s="1" t="s">
        <v>4501</v>
      </c>
      <c r="J181" s="1" t="s">
        <v>4465</v>
      </c>
      <c r="K181" s="1" t="s">
        <v>4465</v>
      </c>
      <c r="L181" s="1" t="s">
        <v>4465</v>
      </c>
      <c r="M181" s="1" t="s">
        <v>4465</v>
      </c>
      <c r="N181" s="1" t="s">
        <v>4465</v>
      </c>
    </row>
    <row r="182" spans="1:14" x14ac:dyDescent="0.25">
      <c r="A182" s="1" t="s">
        <v>5480</v>
      </c>
      <c r="B182" s="1" t="s">
        <v>3694</v>
      </c>
      <c r="C182" s="1" t="s">
        <v>3695</v>
      </c>
      <c r="D182" s="1" t="s">
        <v>3696</v>
      </c>
      <c r="E182" s="1" t="s">
        <v>4501</v>
      </c>
      <c r="F182" s="1" t="s">
        <v>3697</v>
      </c>
      <c r="G182" s="1" t="s">
        <v>4501</v>
      </c>
      <c r="H182" s="1" t="s">
        <v>3698</v>
      </c>
      <c r="I182" s="1" t="s">
        <v>4501</v>
      </c>
      <c r="J182" s="1" t="s">
        <v>4465</v>
      </c>
      <c r="K182" s="1" t="s">
        <v>4465</v>
      </c>
      <c r="L182" s="1" t="s">
        <v>4465</v>
      </c>
      <c r="M182" s="1" t="s">
        <v>4465</v>
      </c>
      <c r="N182" s="1" t="s">
        <v>4465</v>
      </c>
    </row>
    <row r="183" spans="1:14" x14ac:dyDescent="0.25">
      <c r="A183" s="1" t="s">
        <v>5485</v>
      </c>
      <c r="B183" s="1" t="s">
        <v>3699</v>
      </c>
      <c r="C183" s="1" t="s">
        <v>3700</v>
      </c>
      <c r="D183" s="1" t="s">
        <v>3701</v>
      </c>
      <c r="E183" s="1" t="s">
        <v>4501</v>
      </c>
      <c r="F183" s="1" t="s">
        <v>4735</v>
      </c>
      <c r="G183" s="1" t="s">
        <v>4501</v>
      </c>
      <c r="H183" s="1" t="s">
        <v>3702</v>
      </c>
      <c r="I183" s="1" t="s">
        <v>4501</v>
      </c>
      <c r="J183" s="1" t="s">
        <v>4465</v>
      </c>
      <c r="K183" s="1" t="s">
        <v>4465</v>
      </c>
      <c r="L183" s="1" t="s">
        <v>4465</v>
      </c>
      <c r="M183" s="1" t="s">
        <v>4465</v>
      </c>
      <c r="N183" s="1" t="s">
        <v>4465</v>
      </c>
    </row>
    <row r="184" spans="1:14" x14ac:dyDescent="0.25">
      <c r="A184" s="1" t="s">
        <v>5490</v>
      </c>
      <c r="B184" s="1" t="s">
        <v>3703</v>
      </c>
      <c r="C184" s="1" t="s">
        <v>3704</v>
      </c>
      <c r="D184" s="1" t="s">
        <v>3705</v>
      </c>
      <c r="E184" s="1" t="s">
        <v>4501</v>
      </c>
      <c r="F184" s="1" t="s">
        <v>3706</v>
      </c>
      <c r="G184" s="1" t="s">
        <v>4501</v>
      </c>
      <c r="H184" s="1" t="s">
        <v>3707</v>
      </c>
      <c r="I184" s="1" t="s">
        <v>4501</v>
      </c>
      <c r="J184" s="1" t="s">
        <v>4465</v>
      </c>
      <c r="K184" s="1" t="s">
        <v>4465</v>
      </c>
      <c r="L184" s="1" t="s">
        <v>4465</v>
      </c>
      <c r="M184" s="1" t="s">
        <v>4465</v>
      </c>
      <c r="N184" s="1" t="s">
        <v>4465</v>
      </c>
    </row>
    <row r="185" spans="1:14" x14ac:dyDescent="0.25">
      <c r="A185" s="1" t="s">
        <v>5495</v>
      </c>
      <c r="B185" s="1" t="s">
        <v>3708</v>
      </c>
      <c r="C185" s="1" t="s">
        <v>3709</v>
      </c>
      <c r="D185" s="1" t="s">
        <v>3710</v>
      </c>
      <c r="E185" s="1" t="s">
        <v>4501</v>
      </c>
      <c r="F185" s="1" t="s">
        <v>5675</v>
      </c>
      <c r="G185" s="1" t="s">
        <v>4501</v>
      </c>
      <c r="H185" s="1" t="s">
        <v>3711</v>
      </c>
      <c r="I185" s="1" t="s">
        <v>4501</v>
      </c>
      <c r="J185" s="1" t="s">
        <v>4465</v>
      </c>
      <c r="K185" s="1" t="s">
        <v>4465</v>
      </c>
      <c r="L185" s="1" t="s">
        <v>4465</v>
      </c>
      <c r="M185" s="1" t="s">
        <v>4465</v>
      </c>
      <c r="N185" s="1" t="s">
        <v>4465</v>
      </c>
    </row>
    <row r="186" spans="1:14" x14ac:dyDescent="0.25">
      <c r="A186" s="1" t="s">
        <v>5500</v>
      </c>
      <c r="B186" s="1" t="s">
        <v>3712</v>
      </c>
      <c r="C186" s="1" t="s">
        <v>3713</v>
      </c>
      <c r="D186" s="1" t="s">
        <v>3714</v>
      </c>
      <c r="E186" s="1" t="s">
        <v>4501</v>
      </c>
      <c r="F186" s="1" t="s">
        <v>3715</v>
      </c>
      <c r="G186" s="1" t="s">
        <v>4501</v>
      </c>
      <c r="H186" s="1" t="s">
        <v>3716</v>
      </c>
      <c r="I186" s="1" t="s">
        <v>4501</v>
      </c>
      <c r="J186" s="1" t="s">
        <v>4465</v>
      </c>
      <c r="K186" s="1" t="s">
        <v>4465</v>
      </c>
      <c r="L186" s="1" t="s">
        <v>4465</v>
      </c>
      <c r="M186" s="1" t="s">
        <v>4465</v>
      </c>
      <c r="N186" s="1" t="s">
        <v>4465</v>
      </c>
    </row>
    <row r="187" spans="1:14" x14ac:dyDescent="0.25">
      <c r="A187" s="1" t="s">
        <v>5505</v>
      </c>
      <c r="B187" s="1" t="s">
        <v>3717</v>
      </c>
      <c r="C187" s="1" t="s">
        <v>3718</v>
      </c>
      <c r="D187" s="1" t="s">
        <v>3719</v>
      </c>
      <c r="E187" s="1" t="s">
        <v>4501</v>
      </c>
      <c r="F187" s="1" t="s">
        <v>5273</v>
      </c>
      <c r="G187" s="1" t="s">
        <v>4501</v>
      </c>
      <c r="H187" s="1" t="s">
        <v>3720</v>
      </c>
      <c r="I187" s="1" t="s">
        <v>4501</v>
      </c>
      <c r="J187" s="1" t="s">
        <v>4465</v>
      </c>
      <c r="K187" s="1" t="s">
        <v>4465</v>
      </c>
      <c r="L187" s="1" t="s">
        <v>4465</v>
      </c>
      <c r="M187" s="1" t="s">
        <v>4465</v>
      </c>
      <c r="N187" s="1" t="s">
        <v>4465</v>
      </c>
    </row>
    <row r="188" spans="1:14" x14ac:dyDescent="0.25">
      <c r="A188" s="1" t="s">
        <v>5510</v>
      </c>
      <c r="B188" s="1" t="s">
        <v>3721</v>
      </c>
      <c r="C188" s="1" t="s">
        <v>3722</v>
      </c>
      <c r="D188" s="1" t="s">
        <v>3723</v>
      </c>
      <c r="E188" s="1" t="s">
        <v>4501</v>
      </c>
      <c r="F188" s="1" t="s">
        <v>4849</v>
      </c>
      <c r="G188" s="1" t="s">
        <v>4501</v>
      </c>
      <c r="H188" s="1" t="s">
        <v>3724</v>
      </c>
      <c r="I188" s="1" t="s">
        <v>4501</v>
      </c>
      <c r="J188" s="1" t="s">
        <v>4465</v>
      </c>
      <c r="K188" s="1" t="s">
        <v>4465</v>
      </c>
      <c r="L188" s="1" t="s">
        <v>4465</v>
      </c>
      <c r="M188" s="1" t="s">
        <v>4465</v>
      </c>
      <c r="N188" s="1" t="s">
        <v>4465</v>
      </c>
    </row>
    <row r="189" spans="1:14" x14ac:dyDescent="0.25">
      <c r="A189" s="1" t="s">
        <v>5515</v>
      </c>
      <c r="B189" s="1" t="s">
        <v>3725</v>
      </c>
      <c r="C189" s="1" t="s">
        <v>3726</v>
      </c>
      <c r="D189" s="1" t="s">
        <v>3727</v>
      </c>
      <c r="E189" s="1" t="s">
        <v>4501</v>
      </c>
      <c r="F189" s="1" t="s">
        <v>4759</v>
      </c>
      <c r="G189" s="1" t="s">
        <v>4501</v>
      </c>
      <c r="H189" s="1" t="s">
        <v>3728</v>
      </c>
      <c r="I189" s="1" t="s">
        <v>4501</v>
      </c>
      <c r="J189" s="1" t="s">
        <v>4465</v>
      </c>
      <c r="K189" s="1" t="s">
        <v>4465</v>
      </c>
      <c r="L189" s="1" t="s">
        <v>4465</v>
      </c>
      <c r="M189" s="1" t="s">
        <v>4465</v>
      </c>
      <c r="N189" s="1" t="s">
        <v>4465</v>
      </c>
    </row>
    <row r="190" spans="1:14" x14ac:dyDescent="0.25">
      <c r="A190" s="1" t="s">
        <v>5520</v>
      </c>
      <c r="B190" s="1" t="s">
        <v>3729</v>
      </c>
      <c r="C190" s="1" t="s">
        <v>3730</v>
      </c>
      <c r="D190" s="1" t="s">
        <v>3731</v>
      </c>
      <c r="E190" s="1" t="s">
        <v>4501</v>
      </c>
      <c r="F190" s="1" t="s">
        <v>4843</v>
      </c>
      <c r="G190" s="1" t="s">
        <v>4501</v>
      </c>
      <c r="H190" s="1" t="s">
        <v>3732</v>
      </c>
      <c r="I190" s="1" t="s">
        <v>4501</v>
      </c>
      <c r="J190" s="1" t="s">
        <v>4465</v>
      </c>
      <c r="K190" s="1" t="s">
        <v>4465</v>
      </c>
      <c r="L190" s="1" t="s">
        <v>4465</v>
      </c>
      <c r="M190" s="1" t="s">
        <v>4465</v>
      </c>
      <c r="N190" s="1" t="s">
        <v>4465</v>
      </c>
    </row>
    <row r="191" spans="1:14" x14ac:dyDescent="0.25">
      <c r="A191" s="1" t="s">
        <v>5525</v>
      </c>
      <c r="B191" s="1" t="s">
        <v>3733</v>
      </c>
      <c r="C191" s="1" t="s">
        <v>3734</v>
      </c>
      <c r="D191" s="1" t="s">
        <v>3735</v>
      </c>
      <c r="E191" s="1" t="s">
        <v>4501</v>
      </c>
      <c r="F191" s="1" t="s">
        <v>3736</v>
      </c>
      <c r="G191" s="1" t="s">
        <v>4501</v>
      </c>
      <c r="H191" s="1" t="s">
        <v>3737</v>
      </c>
      <c r="I191" s="1" t="s">
        <v>4501</v>
      </c>
      <c r="J191" s="1" t="s">
        <v>4465</v>
      </c>
      <c r="K191" s="1" t="s">
        <v>4465</v>
      </c>
      <c r="L191" s="1" t="s">
        <v>4465</v>
      </c>
      <c r="M191" s="1" t="s">
        <v>4465</v>
      </c>
      <c r="N191" s="1" t="s">
        <v>4465</v>
      </c>
    </row>
    <row r="192" spans="1:14" x14ac:dyDescent="0.25">
      <c r="A192" s="1" t="s">
        <v>5530</v>
      </c>
      <c r="B192" s="1" t="s">
        <v>3738</v>
      </c>
      <c r="C192" s="1" t="s">
        <v>3739</v>
      </c>
      <c r="D192" s="1" t="s">
        <v>3740</v>
      </c>
      <c r="E192" s="1" t="s">
        <v>4501</v>
      </c>
      <c r="F192" s="1" t="s">
        <v>6044</v>
      </c>
      <c r="G192" s="1" t="s">
        <v>4501</v>
      </c>
      <c r="H192" s="1" t="s">
        <v>3741</v>
      </c>
      <c r="I192" s="1" t="s">
        <v>4501</v>
      </c>
      <c r="J192" s="1" t="s">
        <v>4465</v>
      </c>
      <c r="K192" s="1" t="s">
        <v>4465</v>
      </c>
      <c r="L192" s="1" t="s">
        <v>4465</v>
      </c>
      <c r="M192" s="1" t="s">
        <v>4465</v>
      </c>
      <c r="N192" s="1" t="s">
        <v>4465</v>
      </c>
    </row>
    <row r="193" spans="1:14" x14ac:dyDescent="0.25">
      <c r="A193" s="1" t="s">
        <v>5535</v>
      </c>
      <c r="B193" s="1" t="s">
        <v>3742</v>
      </c>
      <c r="C193" s="1" t="s">
        <v>3743</v>
      </c>
      <c r="D193" s="1" t="s">
        <v>3744</v>
      </c>
      <c r="E193" s="1" t="s">
        <v>4501</v>
      </c>
      <c r="F193" s="1" t="s">
        <v>3745</v>
      </c>
      <c r="G193" s="1" t="s">
        <v>4501</v>
      </c>
      <c r="H193" s="1" t="s">
        <v>3746</v>
      </c>
      <c r="I193" s="1" t="s">
        <v>4501</v>
      </c>
      <c r="J193" s="1" t="s">
        <v>4465</v>
      </c>
      <c r="K193" s="1" t="s">
        <v>4465</v>
      </c>
      <c r="L193" s="1" t="s">
        <v>4465</v>
      </c>
      <c r="M193" s="1" t="s">
        <v>4465</v>
      </c>
      <c r="N193" s="1" t="s">
        <v>4465</v>
      </c>
    </row>
    <row r="194" spans="1:14" x14ac:dyDescent="0.25">
      <c r="A194" s="1" t="s">
        <v>5540</v>
      </c>
      <c r="B194" s="1" t="s">
        <v>3747</v>
      </c>
      <c r="C194" s="1" t="s">
        <v>3748</v>
      </c>
      <c r="D194" s="1" t="s">
        <v>3749</v>
      </c>
      <c r="E194" s="1" t="s">
        <v>4501</v>
      </c>
      <c r="F194" s="1" t="s">
        <v>3750</v>
      </c>
      <c r="G194" s="1" t="s">
        <v>4501</v>
      </c>
      <c r="H194" s="1" t="s">
        <v>3751</v>
      </c>
      <c r="I194" s="1" t="s">
        <v>4501</v>
      </c>
      <c r="J194" s="1" t="s">
        <v>4465</v>
      </c>
      <c r="K194" s="1" t="s">
        <v>4465</v>
      </c>
      <c r="L194" s="1" t="s">
        <v>4465</v>
      </c>
      <c r="M194" s="1" t="s">
        <v>4465</v>
      </c>
      <c r="N194" s="1" t="s">
        <v>4465</v>
      </c>
    </row>
    <row r="195" spans="1:14" x14ac:dyDescent="0.25">
      <c r="A195" s="1" t="s">
        <v>5545</v>
      </c>
      <c r="B195" s="1" t="s">
        <v>3752</v>
      </c>
      <c r="C195" s="1" t="s">
        <v>3753</v>
      </c>
      <c r="D195" s="1" t="s">
        <v>3754</v>
      </c>
      <c r="E195" s="1" t="s">
        <v>4501</v>
      </c>
      <c r="F195" s="1" t="s">
        <v>3755</v>
      </c>
      <c r="G195" s="1" t="s">
        <v>4501</v>
      </c>
      <c r="H195" s="1" t="s">
        <v>3756</v>
      </c>
      <c r="I195" s="1" t="s">
        <v>4501</v>
      </c>
      <c r="J195" s="1" t="s">
        <v>4465</v>
      </c>
      <c r="K195" s="1" t="s">
        <v>4465</v>
      </c>
      <c r="L195" s="1" t="s">
        <v>4465</v>
      </c>
      <c r="M195" s="1" t="s">
        <v>4465</v>
      </c>
      <c r="N195" s="1" t="s">
        <v>4465</v>
      </c>
    </row>
    <row r="196" spans="1:14" x14ac:dyDescent="0.25">
      <c r="A196" s="1" t="s">
        <v>5550</v>
      </c>
      <c r="B196" s="1" t="s">
        <v>3757</v>
      </c>
      <c r="C196" s="1" t="s">
        <v>3758</v>
      </c>
      <c r="D196" s="1" t="s">
        <v>3759</v>
      </c>
      <c r="E196" s="1" t="s">
        <v>4501</v>
      </c>
      <c r="F196" s="1" t="s">
        <v>3760</v>
      </c>
      <c r="G196" s="1" t="s">
        <v>4501</v>
      </c>
      <c r="H196" s="1" t="s">
        <v>3761</v>
      </c>
      <c r="I196" s="1" t="s">
        <v>4501</v>
      </c>
      <c r="J196" s="1" t="s">
        <v>4465</v>
      </c>
      <c r="K196" s="1" t="s">
        <v>4465</v>
      </c>
      <c r="L196" s="1" t="s">
        <v>4465</v>
      </c>
      <c r="M196" s="1" t="s">
        <v>4465</v>
      </c>
      <c r="N196" s="1" t="s">
        <v>4465</v>
      </c>
    </row>
    <row r="197" spans="1:14" x14ac:dyDescent="0.25">
      <c r="A197" s="1" t="s">
        <v>5555</v>
      </c>
      <c r="B197" s="1" t="s">
        <v>3762</v>
      </c>
      <c r="C197" s="1" t="s">
        <v>3763</v>
      </c>
      <c r="D197" s="1" t="s">
        <v>3764</v>
      </c>
      <c r="E197" s="1" t="s">
        <v>4501</v>
      </c>
      <c r="F197" s="1" t="s">
        <v>3765</v>
      </c>
      <c r="G197" s="1" t="s">
        <v>4501</v>
      </c>
      <c r="H197" s="1" t="s">
        <v>3766</v>
      </c>
      <c r="I197" s="1" t="s">
        <v>4501</v>
      </c>
      <c r="J197" s="1" t="s">
        <v>4465</v>
      </c>
      <c r="K197" s="1" t="s">
        <v>4465</v>
      </c>
      <c r="L197" s="1" t="s">
        <v>4465</v>
      </c>
      <c r="M197" s="1" t="s">
        <v>4465</v>
      </c>
      <c r="N197" s="1" t="s">
        <v>4465</v>
      </c>
    </row>
    <row r="198" spans="1:14" x14ac:dyDescent="0.25">
      <c r="A198" s="1" t="s">
        <v>5560</v>
      </c>
      <c r="B198" s="1" t="s">
        <v>3767</v>
      </c>
      <c r="C198" s="1" t="s">
        <v>3768</v>
      </c>
      <c r="D198" s="1" t="s">
        <v>3769</v>
      </c>
      <c r="E198" s="1" t="s">
        <v>4501</v>
      </c>
      <c r="F198" s="1" t="s">
        <v>3770</v>
      </c>
      <c r="G198" s="1" t="s">
        <v>4501</v>
      </c>
      <c r="H198" s="1" t="s">
        <v>3771</v>
      </c>
      <c r="I198" s="1" t="s">
        <v>4501</v>
      </c>
      <c r="J198" s="1" t="s">
        <v>4465</v>
      </c>
      <c r="K198" s="1" t="s">
        <v>4465</v>
      </c>
      <c r="L198" s="1" t="s">
        <v>4465</v>
      </c>
      <c r="M198" s="1" t="s">
        <v>4465</v>
      </c>
      <c r="N198" s="1" t="s">
        <v>4465</v>
      </c>
    </row>
    <row r="199" spans="1:14" x14ac:dyDescent="0.25">
      <c r="A199" s="1" t="s">
        <v>5565</v>
      </c>
      <c r="B199" s="1" t="s">
        <v>3772</v>
      </c>
      <c r="C199" s="1" t="s">
        <v>3773</v>
      </c>
      <c r="D199" s="1" t="s">
        <v>3774</v>
      </c>
      <c r="E199" s="1" t="s">
        <v>4501</v>
      </c>
      <c r="F199" s="1" t="s">
        <v>3775</v>
      </c>
      <c r="G199" s="1" t="s">
        <v>4501</v>
      </c>
      <c r="H199" s="1" t="s">
        <v>3776</v>
      </c>
      <c r="I199" s="1" t="s">
        <v>4501</v>
      </c>
      <c r="J199" s="1" t="s">
        <v>4465</v>
      </c>
      <c r="K199" s="1" t="s">
        <v>4465</v>
      </c>
      <c r="L199" s="1" t="s">
        <v>4465</v>
      </c>
      <c r="M199" s="1" t="s">
        <v>4465</v>
      </c>
      <c r="N199" s="1" t="s">
        <v>4465</v>
      </c>
    </row>
    <row r="200" spans="1:14" x14ac:dyDescent="0.25">
      <c r="A200" s="1" t="s">
        <v>5571</v>
      </c>
      <c r="B200" s="1" t="s">
        <v>3777</v>
      </c>
      <c r="C200" s="1" t="s">
        <v>3778</v>
      </c>
      <c r="D200" s="1" t="s">
        <v>3779</v>
      </c>
      <c r="E200" s="1" t="s">
        <v>4501</v>
      </c>
      <c r="F200" s="1" t="s">
        <v>5202</v>
      </c>
      <c r="G200" s="1" t="s">
        <v>4501</v>
      </c>
      <c r="H200" s="1" t="s">
        <v>3780</v>
      </c>
      <c r="I200" s="1" t="s">
        <v>4501</v>
      </c>
      <c r="J200" s="1" t="s">
        <v>4465</v>
      </c>
      <c r="K200" s="1" t="s">
        <v>4465</v>
      </c>
      <c r="L200" s="1" t="s">
        <v>4465</v>
      </c>
      <c r="M200" s="1" t="s">
        <v>4465</v>
      </c>
      <c r="N200" s="1" t="s">
        <v>4465</v>
      </c>
    </row>
    <row r="201" spans="1:14" x14ac:dyDescent="0.25">
      <c r="A201" s="1" t="s">
        <v>5576</v>
      </c>
      <c r="B201" s="1" t="s">
        <v>3781</v>
      </c>
      <c r="C201" s="1" t="s">
        <v>3782</v>
      </c>
      <c r="D201" s="1" t="s">
        <v>3783</v>
      </c>
      <c r="E201" s="1" t="s">
        <v>4501</v>
      </c>
      <c r="F201" s="1" t="s">
        <v>3784</v>
      </c>
      <c r="G201" s="1" t="s">
        <v>4501</v>
      </c>
      <c r="H201" s="1" t="s">
        <v>3785</v>
      </c>
      <c r="I201" s="1" t="s">
        <v>4501</v>
      </c>
      <c r="J201" s="1" t="s">
        <v>4465</v>
      </c>
      <c r="K201" s="1" t="s">
        <v>4465</v>
      </c>
      <c r="L201" s="1" t="s">
        <v>4465</v>
      </c>
      <c r="M201" s="1" t="s">
        <v>4465</v>
      </c>
      <c r="N201" s="1" t="s">
        <v>4465</v>
      </c>
    </row>
    <row r="202" spans="1:14" x14ac:dyDescent="0.25">
      <c r="A202" s="1" t="s">
        <v>5581</v>
      </c>
      <c r="B202" s="1" t="s">
        <v>3786</v>
      </c>
      <c r="C202" s="1" t="s">
        <v>3787</v>
      </c>
      <c r="D202" s="1" t="s">
        <v>3788</v>
      </c>
      <c r="E202" s="1" t="s">
        <v>4501</v>
      </c>
      <c r="F202" s="1" t="s">
        <v>4771</v>
      </c>
      <c r="G202" s="1" t="s">
        <v>4501</v>
      </c>
      <c r="H202" s="1" t="s">
        <v>3789</v>
      </c>
      <c r="I202" s="1" t="s">
        <v>4501</v>
      </c>
      <c r="J202" s="1" t="s">
        <v>4465</v>
      </c>
      <c r="K202" s="1" t="s">
        <v>4465</v>
      </c>
      <c r="L202" s="1" t="s">
        <v>4465</v>
      </c>
      <c r="M202" s="1" t="s">
        <v>4465</v>
      </c>
      <c r="N202" s="1" t="s">
        <v>4465</v>
      </c>
    </row>
    <row r="203" spans="1:14" x14ac:dyDescent="0.25">
      <c r="A203" s="1" t="s">
        <v>5587</v>
      </c>
      <c r="B203" s="1" t="s">
        <v>3790</v>
      </c>
      <c r="C203" s="1" t="s">
        <v>3791</v>
      </c>
      <c r="D203" s="1" t="s">
        <v>3792</v>
      </c>
      <c r="E203" s="1" t="s">
        <v>4501</v>
      </c>
      <c r="F203" s="1" t="s">
        <v>3793</v>
      </c>
      <c r="G203" s="1" t="s">
        <v>4501</v>
      </c>
      <c r="H203" s="1" t="s">
        <v>3794</v>
      </c>
      <c r="I203" s="1" t="s">
        <v>4501</v>
      </c>
      <c r="J203" s="1" t="s">
        <v>4465</v>
      </c>
      <c r="K203" s="1" t="s">
        <v>4465</v>
      </c>
      <c r="L203" s="1" t="s">
        <v>4465</v>
      </c>
      <c r="M203" s="1" t="s">
        <v>4465</v>
      </c>
      <c r="N203" s="1" t="s">
        <v>4465</v>
      </c>
    </row>
    <row r="204" spans="1:14" x14ac:dyDescent="0.25">
      <c r="A204" s="1" t="s">
        <v>5592</v>
      </c>
      <c r="B204" s="1" t="s">
        <v>3795</v>
      </c>
      <c r="C204" s="1" t="s">
        <v>3796</v>
      </c>
      <c r="D204" s="1" t="s">
        <v>3797</v>
      </c>
      <c r="E204" s="1" t="s">
        <v>4501</v>
      </c>
      <c r="F204" s="1" t="s">
        <v>4849</v>
      </c>
      <c r="G204" s="1" t="s">
        <v>4501</v>
      </c>
      <c r="H204" s="1" t="s">
        <v>3798</v>
      </c>
      <c r="I204" s="1" t="s">
        <v>4501</v>
      </c>
      <c r="J204" s="1" t="s">
        <v>4465</v>
      </c>
      <c r="K204" s="1" t="s">
        <v>4465</v>
      </c>
      <c r="L204" s="1" t="s">
        <v>4465</v>
      </c>
      <c r="M204" s="1" t="s">
        <v>4465</v>
      </c>
      <c r="N204" s="1" t="s">
        <v>4465</v>
      </c>
    </row>
    <row r="205" spans="1:14" x14ac:dyDescent="0.25">
      <c r="A205" s="1" t="s">
        <v>5597</v>
      </c>
      <c r="B205" s="1" t="s">
        <v>3799</v>
      </c>
      <c r="C205" s="1" t="s">
        <v>3800</v>
      </c>
      <c r="D205" s="1" t="s">
        <v>3801</v>
      </c>
      <c r="E205" s="1" t="s">
        <v>4501</v>
      </c>
      <c r="F205" s="1" t="s">
        <v>4855</v>
      </c>
      <c r="G205" s="1" t="s">
        <v>4501</v>
      </c>
      <c r="H205" s="1" t="s">
        <v>3802</v>
      </c>
      <c r="I205" s="1" t="s">
        <v>4501</v>
      </c>
      <c r="J205" s="1" t="s">
        <v>4465</v>
      </c>
      <c r="K205" s="1" t="s">
        <v>4465</v>
      </c>
      <c r="L205" s="1" t="s">
        <v>4465</v>
      </c>
      <c r="M205" s="1" t="s">
        <v>4465</v>
      </c>
      <c r="N205" s="1" t="s">
        <v>4465</v>
      </c>
    </row>
    <row r="206" spans="1:14" x14ac:dyDescent="0.25">
      <c r="A206" s="1" t="s">
        <v>5602</v>
      </c>
      <c r="B206" s="1" t="s">
        <v>3803</v>
      </c>
      <c r="C206" s="1" t="s">
        <v>3804</v>
      </c>
      <c r="D206" s="1" t="s">
        <v>3805</v>
      </c>
      <c r="E206" s="1" t="s">
        <v>4501</v>
      </c>
      <c r="F206" s="1" t="s">
        <v>3806</v>
      </c>
      <c r="G206" s="1" t="s">
        <v>4501</v>
      </c>
      <c r="H206" s="1" t="s">
        <v>3807</v>
      </c>
      <c r="I206" s="1" t="s">
        <v>4501</v>
      </c>
      <c r="J206" s="1" t="s">
        <v>4465</v>
      </c>
      <c r="K206" s="1" t="s">
        <v>4465</v>
      </c>
      <c r="L206" s="1" t="s">
        <v>4465</v>
      </c>
      <c r="M206" s="1" t="s">
        <v>4465</v>
      </c>
      <c r="N206" s="1" t="s">
        <v>4465</v>
      </c>
    </row>
    <row r="207" spans="1:14" x14ac:dyDescent="0.25">
      <c r="A207" s="1" t="s">
        <v>5608</v>
      </c>
      <c r="B207" s="1" t="s">
        <v>3808</v>
      </c>
      <c r="C207" s="1" t="s">
        <v>3809</v>
      </c>
      <c r="D207" s="1" t="s">
        <v>3810</v>
      </c>
      <c r="E207" s="1" t="s">
        <v>4501</v>
      </c>
      <c r="F207" s="1" t="s">
        <v>4653</v>
      </c>
      <c r="G207" s="1" t="s">
        <v>4501</v>
      </c>
      <c r="H207" s="1" t="s">
        <v>3811</v>
      </c>
      <c r="I207" s="1" t="s">
        <v>4501</v>
      </c>
      <c r="J207" s="1" t="s">
        <v>4465</v>
      </c>
      <c r="K207" s="1" t="s">
        <v>4465</v>
      </c>
      <c r="L207" s="1" t="s">
        <v>4465</v>
      </c>
      <c r="M207" s="1" t="s">
        <v>4465</v>
      </c>
      <c r="N207" s="1" t="s">
        <v>4465</v>
      </c>
    </row>
    <row r="208" spans="1:14" x14ac:dyDescent="0.25">
      <c r="A208" s="1" t="s">
        <v>5614</v>
      </c>
      <c r="B208" s="1" t="s">
        <v>3812</v>
      </c>
      <c r="C208" s="1" t="s">
        <v>3813</v>
      </c>
      <c r="D208" s="1" t="s">
        <v>3814</v>
      </c>
      <c r="E208" s="1" t="s">
        <v>4501</v>
      </c>
      <c r="F208" s="1" t="s">
        <v>5284</v>
      </c>
      <c r="G208" s="1" t="s">
        <v>4501</v>
      </c>
      <c r="H208" s="1" t="s">
        <v>3815</v>
      </c>
      <c r="I208" s="1" t="s">
        <v>4501</v>
      </c>
      <c r="J208" s="1" t="s">
        <v>4465</v>
      </c>
      <c r="K208" s="1" t="s">
        <v>4465</v>
      </c>
      <c r="L208" s="1" t="s">
        <v>4465</v>
      </c>
      <c r="M208" s="1" t="s">
        <v>4465</v>
      </c>
      <c r="N208" s="1" t="s">
        <v>4465</v>
      </c>
    </row>
    <row r="209" spans="1:14" x14ac:dyDescent="0.25">
      <c r="A209" s="1" t="s">
        <v>5620</v>
      </c>
      <c r="B209" s="1" t="s">
        <v>3816</v>
      </c>
      <c r="C209" s="1" t="s">
        <v>3817</v>
      </c>
      <c r="D209" s="1" t="s">
        <v>3818</v>
      </c>
      <c r="E209" s="1" t="s">
        <v>4501</v>
      </c>
      <c r="F209" s="1" t="s">
        <v>4665</v>
      </c>
      <c r="G209" s="1" t="s">
        <v>4501</v>
      </c>
      <c r="H209" s="1" t="s">
        <v>3819</v>
      </c>
      <c r="I209" s="1" t="s">
        <v>4501</v>
      </c>
      <c r="J209" s="1" t="s">
        <v>4465</v>
      </c>
      <c r="K209" s="1" t="s">
        <v>4465</v>
      </c>
      <c r="L209" s="1" t="s">
        <v>4465</v>
      </c>
      <c r="M209" s="1" t="s">
        <v>4465</v>
      </c>
      <c r="N209" s="1" t="s">
        <v>4465</v>
      </c>
    </row>
    <row r="210" spans="1:14" x14ac:dyDescent="0.25">
      <c r="A210" s="1" t="s">
        <v>5626</v>
      </c>
      <c r="B210" s="1" t="s">
        <v>3820</v>
      </c>
      <c r="C210" s="1" t="s">
        <v>3821</v>
      </c>
      <c r="D210" s="1" t="s">
        <v>3822</v>
      </c>
      <c r="E210" s="1" t="s">
        <v>4501</v>
      </c>
      <c r="F210" s="1" t="s">
        <v>3823</v>
      </c>
      <c r="G210" s="1" t="s">
        <v>4501</v>
      </c>
      <c r="H210" s="1" t="s">
        <v>3824</v>
      </c>
      <c r="I210" s="1" t="s">
        <v>4501</v>
      </c>
      <c r="J210" s="1" t="s">
        <v>4465</v>
      </c>
      <c r="K210" s="1" t="s">
        <v>4465</v>
      </c>
      <c r="L210" s="1" t="s">
        <v>4465</v>
      </c>
      <c r="M210" s="1" t="s">
        <v>4465</v>
      </c>
      <c r="N210" s="1" t="s">
        <v>4465</v>
      </c>
    </row>
    <row r="211" spans="1:14" x14ac:dyDescent="0.25">
      <c r="A211" s="1" t="s">
        <v>5632</v>
      </c>
      <c r="B211" s="1" t="s">
        <v>3825</v>
      </c>
      <c r="C211" s="1" t="s">
        <v>3826</v>
      </c>
      <c r="D211" s="1" t="s">
        <v>3827</v>
      </c>
      <c r="E211" s="1" t="s">
        <v>4501</v>
      </c>
      <c r="F211" s="1" t="s">
        <v>4861</v>
      </c>
      <c r="G211" s="1" t="s">
        <v>4501</v>
      </c>
      <c r="H211" s="1" t="s">
        <v>3828</v>
      </c>
      <c r="I211" s="1" t="s">
        <v>4501</v>
      </c>
      <c r="J211" s="1" t="s">
        <v>4465</v>
      </c>
      <c r="K211" s="1" t="s">
        <v>4465</v>
      </c>
      <c r="L211" s="1" t="s">
        <v>4465</v>
      </c>
      <c r="M211" s="1" t="s">
        <v>4465</v>
      </c>
      <c r="N211" s="1" t="s">
        <v>4465</v>
      </c>
    </row>
    <row r="212" spans="1:14" x14ac:dyDescent="0.25">
      <c r="A212" s="1" t="s">
        <v>5638</v>
      </c>
      <c r="B212" s="1" t="s">
        <v>3829</v>
      </c>
      <c r="C212" s="1" t="s">
        <v>3830</v>
      </c>
      <c r="D212" s="1" t="s">
        <v>3831</v>
      </c>
      <c r="E212" s="1" t="s">
        <v>4501</v>
      </c>
      <c r="F212" s="1" t="s">
        <v>3832</v>
      </c>
      <c r="G212" s="1" t="s">
        <v>4501</v>
      </c>
      <c r="H212" s="1" t="s">
        <v>3833</v>
      </c>
      <c r="I212" s="1" t="s">
        <v>4501</v>
      </c>
      <c r="J212" s="1" t="s">
        <v>4465</v>
      </c>
      <c r="K212" s="1" t="s">
        <v>4465</v>
      </c>
      <c r="L212" s="1" t="s">
        <v>4465</v>
      </c>
      <c r="M212" s="1" t="s">
        <v>4465</v>
      </c>
      <c r="N212" s="1" t="s">
        <v>4465</v>
      </c>
    </row>
    <row r="213" spans="1:14" x14ac:dyDescent="0.25">
      <c r="A213" s="1" t="s">
        <v>5644</v>
      </c>
      <c r="B213" s="1" t="s">
        <v>3834</v>
      </c>
      <c r="C213" s="1" t="s">
        <v>3835</v>
      </c>
      <c r="D213" s="1" t="s">
        <v>3836</v>
      </c>
      <c r="E213" s="1" t="s">
        <v>4501</v>
      </c>
      <c r="F213" s="1" t="s">
        <v>4970</v>
      </c>
      <c r="G213" s="1" t="s">
        <v>4501</v>
      </c>
      <c r="H213" s="1" t="s">
        <v>3837</v>
      </c>
      <c r="I213" s="1" t="s">
        <v>4501</v>
      </c>
      <c r="J213" s="1" t="s">
        <v>4465</v>
      </c>
      <c r="K213" s="1" t="s">
        <v>4465</v>
      </c>
      <c r="L213" s="1" t="s">
        <v>4465</v>
      </c>
      <c r="M213" s="1" t="s">
        <v>4465</v>
      </c>
      <c r="N213" s="1" t="s">
        <v>4465</v>
      </c>
    </row>
    <row r="214" spans="1:14" x14ac:dyDescent="0.25">
      <c r="A214" s="1" t="s">
        <v>5649</v>
      </c>
      <c r="B214" s="1" t="s">
        <v>3838</v>
      </c>
      <c r="C214" s="1" t="s">
        <v>3839</v>
      </c>
      <c r="D214" s="1" t="s">
        <v>3840</v>
      </c>
      <c r="E214" s="1" t="s">
        <v>4501</v>
      </c>
      <c r="F214" s="1" t="s">
        <v>4849</v>
      </c>
      <c r="G214" s="1" t="s">
        <v>4501</v>
      </c>
      <c r="H214" s="1" t="s">
        <v>3841</v>
      </c>
      <c r="I214" s="1" t="s">
        <v>4501</v>
      </c>
      <c r="J214" s="1" t="s">
        <v>4465</v>
      </c>
      <c r="K214" s="1" t="s">
        <v>4465</v>
      </c>
      <c r="L214" s="1" t="s">
        <v>4465</v>
      </c>
      <c r="M214" s="1" t="s">
        <v>4465</v>
      </c>
      <c r="N214" s="1" t="s">
        <v>4465</v>
      </c>
    </row>
    <row r="215" spans="1:14" x14ac:dyDescent="0.25">
      <c r="A215" s="1" t="s">
        <v>5655</v>
      </c>
      <c r="B215" s="1" t="s">
        <v>3842</v>
      </c>
      <c r="C215" s="1" t="s">
        <v>3843</v>
      </c>
      <c r="D215" s="1" t="s">
        <v>3844</v>
      </c>
      <c r="E215" s="1" t="s">
        <v>4501</v>
      </c>
      <c r="F215" s="1" t="s">
        <v>3845</v>
      </c>
      <c r="G215" s="1" t="s">
        <v>4501</v>
      </c>
      <c r="H215" s="1" t="s">
        <v>3846</v>
      </c>
      <c r="I215" s="1" t="s">
        <v>4501</v>
      </c>
      <c r="J215" s="1" t="s">
        <v>4465</v>
      </c>
      <c r="K215" s="1" t="s">
        <v>4465</v>
      </c>
      <c r="L215" s="1" t="s">
        <v>4465</v>
      </c>
      <c r="M215" s="1" t="s">
        <v>4465</v>
      </c>
      <c r="N215" s="1" t="s">
        <v>4465</v>
      </c>
    </row>
    <row r="216" spans="1:14" x14ac:dyDescent="0.25">
      <c r="A216" s="1" t="s">
        <v>5660</v>
      </c>
      <c r="B216" s="1" t="s">
        <v>3847</v>
      </c>
      <c r="C216" s="1" t="s">
        <v>3848</v>
      </c>
      <c r="D216" s="1" t="s">
        <v>3849</v>
      </c>
      <c r="E216" s="1" t="s">
        <v>4501</v>
      </c>
      <c r="F216" s="1" t="s">
        <v>5653</v>
      </c>
      <c r="G216" s="1" t="s">
        <v>4501</v>
      </c>
      <c r="H216" s="1" t="s">
        <v>3850</v>
      </c>
      <c r="I216" s="1" t="s">
        <v>4501</v>
      </c>
      <c r="J216" s="1" t="s">
        <v>4465</v>
      </c>
      <c r="K216" s="1" t="s">
        <v>4465</v>
      </c>
      <c r="L216" s="1" t="s">
        <v>4465</v>
      </c>
      <c r="M216" s="1" t="s">
        <v>4465</v>
      </c>
      <c r="N216" s="1" t="s">
        <v>4465</v>
      </c>
    </row>
    <row r="217" spans="1:14" x14ac:dyDescent="0.25">
      <c r="A217" s="1" t="s">
        <v>5665</v>
      </c>
      <c r="B217" s="1" t="s">
        <v>3851</v>
      </c>
      <c r="C217" s="1" t="s">
        <v>3852</v>
      </c>
      <c r="D217" s="1" t="s">
        <v>3853</v>
      </c>
      <c r="E217" s="1" t="s">
        <v>4501</v>
      </c>
      <c r="F217" s="1" t="s">
        <v>3671</v>
      </c>
      <c r="G217" s="1" t="s">
        <v>4501</v>
      </c>
      <c r="H217" s="1" t="s">
        <v>3854</v>
      </c>
      <c r="I217" s="1" t="s">
        <v>4501</v>
      </c>
      <c r="J217" s="1" t="s">
        <v>4465</v>
      </c>
      <c r="K217" s="1" t="s">
        <v>4465</v>
      </c>
      <c r="L217" s="1" t="s">
        <v>4465</v>
      </c>
      <c r="M217" s="1" t="s">
        <v>4465</v>
      </c>
      <c r="N217" s="1" t="s">
        <v>4465</v>
      </c>
    </row>
    <row r="218" spans="1:14" x14ac:dyDescent="0.25">
      <c r="A218" s="1" t="s">
        <v>5671</v>
      </c>
      <c r="B218" s="1" t="s">
        <v>3855</v>
      </c>
      <c r="C218" s="1" t="s">
        <v>3856</v>
      </c>
      <c r="D218" s="1" t="s">
        <v>3857</v>
      </c>
      <c r="E218" s="1" t="s">
        <v>4501</v>
      </c>
      <c r="F218" s="1" t="s">
        <v>3229</v>
      </c>
      <c r="G218" s="1" t="s">
        <v>4501</v>
      </c>
      <c r="H218" s="1" t="s">
        <v>3858</v>
      </c>
      <c r="I218" s="1" t="s">
        <v>4501</v>
      </c>
      <c r="J218" s="1" t="s">
        <v>4465</v>
      </c>
      <c r="K218" s="1" t="s">
        <v>4465</v>
      </c>
      <c r="L218" s="1" t="s">
        <v>4465</v>
      </c>
      <c r="M218" s="1" t="s">
        <v>4465</v>
      </c>
      <c r="N218" s="1" t="s">
        <v>4465</v>
      </c>
    </row>
    <row r="219" spans="1:14" x14ac:dyDescent="0.25">
      <c r="A219" s="1" t="s">
        <v>5677</v>
      </c>
      <c r="B219" s="1" t="s">
        <v>3859</v>
      </c>
      <c r="C219" s="1" t="s">
        <v>3860</v>
      </c>
      <c r="D219" s="1" t="s">
        <v>3861</v>
      </c>
      <c r="E219" s="1" t="s">
        <v>4501</v>
      </c>
      <c r="F219" s="1" t="s">
        <v>3121</v>
      </c>
      <c r="G219" s="1" t="s">
        <v>4501</v>
      </c>
      <c r="H219" s="1" t="s">
        <v>3862</v>
      </c>
      <c r="I219" s="1" t="s">
        <v>4501</v>
      </c>
      <c r="J219" s="1" t="s">
        <v>4465</v>
      </c>
      <c r="K219" s="1" t="s">
        <v>4465</v>
      </c>
      <c r="L219" s="1" t="s">
        <v>4465</v>
      </c>
      <c r="M219" s="1" t="s">
        <v>4465</v>
      </c>
      <c r="N219" s="1" t="s">
        <v>4465</v>
      </c>
    </row>
    <row r="220" spans="1:14" x14ac:dyDescent="0.25">
      <c r="A220" s="1" t="s">
        <v>5682</v>
      </c>
      <c r="B220" s="1" t="s">
        <v>3863</v>
      </c>
      <c r="C220" s="1" t="s">
        <v>3864</v>
      </c>
      <c r="D220" s="1" t="s">
        <v>3865</v>
      </c>
      <c r="E220" s="1" t="s">
        <v>4501</v>
      </c>
      <c r="F220" s="1" t="s">
        <v>3866</v>
      </c>
      <c r="G220" s="1" t="s">
        <v>4501</v>
      </c>
      <c r="H220" s="1" t="s">
        <v>3867</v>
      </c>
      <c r="I220" s="1" t="s">
        <v>4501</v>
      </c>
      <c r="J220" s="1" t="s">
        <v>4465</v>
      </c>
      <c r="K220" s="1" t="s">
        <v>4465</v>
      </c>
      <c r="L220" s="1" t="s">
        <v>4465</v>
      </c>
      <c r="M220" s="1" t="s">
        <v>4465</v>
      </c>
      <c r="N220" s="1" t="s">
        <v>4465</v>
      </c>
    </row>
    <row r="221" spans="1:14" x14ac:dyDescent="0.25">
      <c r="A221" s="1" t="s">
        <v>5687</v>
      </c>
      <c r="B221" s="1" t="s">
        <v>3868</v>
      </c>
      <c r="C221" s="1" t="s">
        <v>3869</v>
      </c>
      <c r="D221" s="1" t="s">
        <v>3870</v>
      </c>
      <c r="E221" s="1" t="s">
        <v>4501</v>
      </c>
      <c r="F221" s="1" t="s">
        <v>3871</v>
      </c>
      <c r="G221" s="1" t="s">
        <v>4501</v>
      </c>
      <c r="H221" s="1" t="s">
        <v>3872</v>
      </c>
      <c r="I221" s="1" t="s">
        <v>4501</v>
      </c>
      <c r="J221" s="1" t="s">
        <v>4465</v>
      </c>
      <c r="K221" s="1" t="s">
        <v>4465</v>
      </c>
      <c r="L221" s="1" t="s">
        <v>4465</v>
      </c>
      <c r="M221" s="1" t="s">
        <v>4465</v>
      </c>
      <c r="N221" s="1" t="s">
        <v>4465</v>
      </c>
    </row>
    <row r="222" spans="1:14" x14ac:dyDescent="0.25">
      <c r="A222" s="1" t="s">
        <v>5692</v>
      </c>
      <c r="B222" s="1" t="s">
        <v>3873</v>
      </c>
      <c r="C222" s="1" t="s">
        <v>3874</v>
      </c>
      <c r="D222" s="1" t="s">
        <v>3875</v>
      </c>
      <c r="E222" s="1" t="s">
        <v>4501</v>
      </c>
      <c r="F222" s="1" t="s">
        <v>3876</v>
      </c>
      <c r="G222" s="1" t="s">
        <v>4501</v>
      </c>
      <c r="H222" s="1" t="s">
        <v>3877</v>
      </c>
      <c r="I222" s="1" t="s">
        <v>4501</v>
      </c>
      <c r="J222" s="1" t="s">
        <v>4465</v>
      </c>
      <c r="K222" s="1" t="s">
        <v>4465</v>
      </c>
      <c r="L222" s="1" t="s">
        <v>4465</v>
      </c>
      <c r="M222" s="1" t="s">
        <v>4465</v>
      </c>
      <c r="N222" s="1" t="s">
        <v>4465</v>
      </c>
    </row>
    <row r="223" spans="1:14" x14ac:dyDescent="0.25">
      <c r="A223" s="1" t="s">
        <v>5697</v>
      </c>
      <c r="B223" s="1" t="s">
        <v>3878</v>
      </c>
      <c r="C223" s="1" t="s">
        <v>3879</v>
      </c>
      <c r="D223" s="1" t="s">
        <v>3880</v>
      </c>
      <c r="E223" s="1" t="s">
        <v>4501</v>
      </c>
      <c r="F223" s="1" t="s">
        <v>3881</v>
      </c>
      <c r="G223" s="1" t="s">
        <v>4501</v>
      </c>
      <c r="H223" s="1" t="s">
        <v>3882</v>
      </c>
      <c r="I223" s="1" t="s">
        <v>4501</v>
      </c>
      <c r="J223" s="1" t="s">
        <v>4465</v>
      </c>
      <c r="K223" s="1" t="s">
        <v>4465</v>
      </c>
      <c r="L223" s="1" t="s">
        <v>4465</v>
      </c>
      <c r="M223" s="1" t="s">
        <v>4465</v>
      </c>
      <c r="N223" s="1" t="s">
        <v>4465</v>
      </c>
    </row>
    <row r="224" spans="1:14" x14ac:dyDescent="0.25">
      <c r="A224" s="1" t="s">
        <v>5703</v>
      </c>
      <c r="B224" s="1" t="s">
        <v>3883</v>
      </c>
      <c r="C224" s="1" t="s">
        <v>3884</v>
      </c>
      <c r="D224" s="1" t="s">
        <v>3885</v>
      </c>
      <c r="E224" s="1" t="s">
        <v>4501</v>
      </c>
      <c r="F224" s="1" t="s">
        <v>3886</v>
      </c>
      <c r="G224" s="1" t="s">
        <v>4501</v>
      </c>
      <c r="H224" s="1" t="s">
        <v>3887</v>
      </c>
      <c r="I224" s="1" t="s">
        <v>4501</v>
      </c>
      <c r="J224" s="1" t="s">
        <v>4465</v>
      </c>
      <c r="K224" s="1" t="s">
        <v>4465</v>
      </c>
      <c r="L224" s="1" t="s">
        <v>4465</v>
      </c>
      <c r="M224" s="1" t="s">
        <v>4465</v>
      </c>
      <c r="N224" s="1" t="s">
        <v>4465</v>
      </c>
    </row>
    <row r="225" spans="1:14" x14ac:dyDescent="0.25">
      <c r="A225" s="1" t="s">
        <v>5708</v>
      </c>
      <c r="B225" s="1" t="s">
        <v>3888</v>
      </c>
      <c r="C225" s="1" t="s">
        <v>3889</v>
      </c>
      <c r="D225" s="1" t="s">
        <v>3890</v>
      </c>
      <c r="E225" s="1" t="s">
        <v>4501</v>
      </c>
      <c r="F225" s="1" t="s">
        <v>3891</v>
      </c>
      <c r="G225" s="1" t="s">
        <v>4501</v>
      </c>
      <c r="H225" s="1" t="s">
        <v>3892</v>
      </c>
      <c r="I225" s="1" t="s">
        <v>4501</v>
      </c>
      <c r="J225" s="1" t="s">
        <v>4465</v>
      </c>
      <c r="K225" s="1" t="s">
        <v>4465</v>
      </c>
      <c r="L225" s="1" t="s">
        <v>4465</v>
      </c>
      <c r="M225" s="1" t="s">
        <v>4465</v>
      </c>
      <c r="N225" s="1" t="s">
        <v>4465</v>
      </c>
    </row>
    <row r="226" spans="1:14" x14ac:dyDescent="0.25">
      <c r="A226" s="1" t="s">
        <v>5714</v>
      </c>
      <c r="B226" s="1" t="s">
        <v>3893</v>
      </c>
      <c r="C226" s="1" t="s">
        <v>3894</v>
      </c>
      <c r="D226" s="1" t="s">
        <v>3895</v>
      </c>
      <c r="E226" s="1" t="s">
        <v>4501</v>
      </c>
      <c r="F226" s="1" t="s">
        <v>3896</v>
      </c>
      <c r="G226" s="1" t="s">
        <v>4501</v>
      </c>
      <c r="H226" s="1" t="s">
        <v>3897</v>
      </c>
      <c r="I226" s="1" t="s">
        <v>4501</v>
      </c>
      <c r="J226" s="1" t="s">
        <v>4465</v>
      </c>
      <c r="K226" s="1" t="s">
        <v>4465</v>
      </c>
      <c r="L226" s="1" t="s">
        <v>4465</v>
      </c>
      <c r="M226" s="1" t="s">
        <v>4465</v>
      </c>
      <c r="N226" s="1" t="s">
        <v>4465</v>
      </c>
    </row>
    <row r="227" spans="1:14" x14ac:dyDescent="0.25">
      <c r="A227" s="1" t="s">
        <v>5719</v>
      </c>
      <c r="B227" s="1" t="s">
        <v>3898</v>
      </c>
      <c r="C227" s="1" t="s">
        <v>3899</v>
      </c>
      <c r="D227" s="1" t="s">
        <v>3900</v>
      </c>
      <c r="E227" s="1" t="s">
        <v>4501</v>
      </c>
      <c r="F227" s="1" t="s">
        <v>3676</v>
      </c>
      <c r="G227" s="1" t="s">
        <v>4501</v>
      </c>
      <c r="H227" s="1" t="s">
        <v>3901</v>
      </c>
      <c r="I227" s="1" t="s">
        <v>4501</v>
      </c>
      <c r="J227" s="1" t="s">
        <v>4465</v>
      </c>
      <c r="K227" s="1" t="s">
        <v>4465</v>
      </c>
      <c r="L227" s="1" t="s">
        <v>4465</v>
      </c>
      <c r="M227" s="1" t="s">
        <v>4465</v>
      </c>
      <c r="N227" s="1" t="s">
        <v>4465</v>
      </c>
    </row>
    <row r="228" spans="1:14" x14ac:dyDescent="0.25">
      <c r="A228" s="1" t="s">
        <v>5725</v>
      </c>
      <c r="B228" s="1" t="s">
        <v>3902</v>
      </c>
      <c r="C228" s="1" t="s">
        <v>3903</v>
      </c>
      <c r="D228" s="1" t="s">
        <v>3904</v>
      </c>
      <c r="E228" s="1" t="s">
        <v>4501</v>
      </c>
      <c r="F228" s="1" t="s">
        <v>6380</v>
      </c>
      <c r="G228" s="1" t="s">
        <v>4501</v>
      </c>
      <c r="H228" s="1" t="s">
        <v>3905</v>
      </c>
      <c r="I228" s="1" t="s">
        <v>4501</v>
      </c>
      <c r="J228" s="1" t="s">
        <v>4465</v>
      </c>
      <c r="K228" s="1" t="s">
        <v>4465</v>
      </c>
      <c r="L228" s="1" t="s">
        <v>4465</v>
      </c>
      <c r="M228" s="1" t="s">
        <v>4465</v>
      </c>
      <c r="N228" s="1" t="s">
        <v>4465</v>
      </c>
    </row>
    <row r="229" spans="1:14" x14ac:dyDescent="0.25">
      <c r="A229" s="1" t="s">
        <v>5730</v>
      </c>
      <c r="B229" s="1" t="s">
        <v>3906</v>
      </c>
      <c r="C229" s="1" t="s">
        <v>3907</v>
      </c>
      <c r="D229" s="1" t="s">
        <v>3908</v>
      </c>
      <c r="E229" s="1" t="s">
        <v>4501</v>
      </c>
      <c r="F229" s="1" t="s">
        <v>5184</v>
      </c>
      <c r="G229" s="1" t="s">
        <v>4501</v>
      </c>
      <c r="H229" s="1" t="s">
        <v>3909</v>
      </c>
      <c r="I229" s="1" t="s">
        <v>4501</v>
      </c>
      <c r="J229" s="1" t="s">
        <v>4465</v>
      </c>
      <c r="K229" s="1" t="s">
        <v>4465</v>
      </c>
      <c r="L229" s="1" t="s">
        <v>4465</v>
      </c>
      <c r="M229" s="1" t="s">
        <v>4465</v>
      </c>
      <c r="N229" s="1" t="s">
        <v>4465</v>
      </c>
    </row>
    <row r="230" spans="1:14" x14ac:dyDescent="0.25">
      <c r="A230" s="1" t="s">
        <v>5735</v>
      </c>
      <c r="B230" s="1" t="s">
        <v>3910</v>
      </c>
      <c r="C230" s="1" t="s">
        <v>3911</v>
      </c>
      <c r="D230" s="1" t="s">
        <v>3912</v>
      </c>
      <c r="E230" s="1" t="s">
        <v>4501</v>
      </c>
      <c r="F230" s="1" t="s">
        <v>3913</v>
      </c>
      <c r="G230" s="1" t="s">
        <v>4501</v>
      </c>
      <c r="H230" s="1" t="s">
        <v>3914</v>
      </c>
      <c r="I230" s="1" t="s">
        <v>4501</v>
      </c>
      <c r="J230" s="1" t="s">
        <v>4465</v>
      </c>
      <c r="K230" s="1" t="s">
        <v>4465</v>
      </c>
      <c r="L230" s="1" t="s">
        <v>4465</v>
      </c>
      <c r="M230" s="1" t="s">
        <v>4465</v>
      </c>
      <c r="N230" s="1" t="s">
        <v>4465</v>
      </c>
    </row>
    <row r="231" spans="1:14" x14ac:dyDescent="0.25">
      <c r="A231" s="1" t="s">
        <v>5740</v>
      </c>
      <c r="B231" s="1" t="s">
        <v>3915</v>
      </c>
      <c r="C231" s="1" t="s">
        <v>3916</v>
      </c>
      <c r="D231" s="1" t="s">
        <v>3917</v>
      </c>
      <c r="E231" s="1" t="s">
        <v>4501</v>
      </c>
      <c r="F231" s="1" t="s">
        <v>4970</v>
      </c>
      <c r="G231" s="1" t="s">
        <v>4501</v>
      </c>
      <c r="H231" s="1" t="s">
        <v>3918</v>
      </c>
      <c r="I231" s="1" t="s">
        <v>4501</v>
      </c>
      <c r="J231" s="1" t="s">
        <v>4465</v>
      </c>
      <c r="K231" s="1" t="s">
        <v>4465</v>
      </c>
      <c r="L231" s="1" t="s">
        <v>4465</v>
      </c>
      <c r="M231" s="1" t="s">
        <v>4465</v>
      </c>
      <c r="N231" s="1" t="s">
        <v>4465</v>
      </c>
    </row>
    <row r="232" spans="1:14" x14ac:dyDescent="0.25">
      <c r="A232" s="1" t="s">
        <v>5745</v>
      </c>
      <c r="B232" s="1" t="s">
        <v>3919</v>
      </c>
      <c r="C232" s="1" t="s">
        <v>3920</v>
      </c>
      <c r="D232" s="1" t="s">
        <v>3921</v>
      </c>
      <c r="E232" s="1" t="s">
        <v>4501</v>
      </c>
      <c r="F232" s="1" t="s">
        <v>5168</v>
      </c>
      <c r="G232" s="1" t="s">
        <v>4501</v>
      </c>
      <c r="H232" s="1" t="s">
        <v>3922</v>
      </c>
      <c r="I232" s="1" t="s">
        <v>4501</v>
      </c>
      <c r="J232" s="1" t="s">
        <v>4465</v>
      </c>
      <c r="K232" s="1" t="s">
        <v>4465</v>
      </c>
      <c r="L232" s="1" t="s">
        <v>4465</v>
      </c>
      <c r="M232" s="1" t="s">
        <v>4465</v>
      </c>
      <c r="N232" s="1" t="s">
        <v>4465</v>
      </c>
    </row>
    <row r="233" spans="1:14" x14ac:dyDescent="0.25">
      <c r="A233" s="1" t="s">
        <v>5750</v>
      </c>
      <c r="B233" s="1" t="s">
        <v>3923</v>
      </c>
      <c r="C233" s="1" t="s">
        <v>3924</v>
      </c>
      <c r="D233" s="1" t="s">
        <v>3925</v>
      </c>
      <c r="E233" s="1" t="s">
        <v>4501</v>
      </c>
      <c r="F233" s="1" t="s">
        <v>4659</v>
      </c>
      <c r="G233" s="1" t="s">
        <v>4501</v>
      </c>
      <c r="H233" s="1" t="s">
        <v>3926</v>
      </c>
      <c r="I233" s="1" t="s">
        <v>4501</v>
      </c>
      <c r="J233" s="1" t="s">
        <v>4465</v>
      </c>
      <c r="K233" s="1" t="s">
        <v>4465</v>
      </c>
      <c r="L233" s="1" t="s">
        <v>4465</v>
      </c>
      <c r="M233" s="1" t="s">
        <v>4465</v>
      </c>
      <c r="N233" s="1" t="s">
        <v>4465</v>
      </c>
    </row>
    <row r="234" spans="1:14" x14ac:dyDescent="0.25">
      <c r="A234" s="1" t="s">
        <v>5755</v>
      </c>
      <c r="B234" s="1" t="s">
        <v>3927</v>
      </c>
      <c r="C234" s="1" t="s">
        <v>3928</v>
      </c>
      <c r="D234" s="1" t="s">
        <v>3929</v>
      </c>
      <c r="E234" s="1" t="s">
        <v>4501</v>
      </c>
      <c r="F234" s="1" t="s">
        <v>5770</v>
      </c>
      <c r="G234" s="1" t="s">
        <v>4501</v>
      </c>
      <c r="H234" s="1" t="s">
        <v>3930</v>
      </c>
      <c r="I234" s="1" t="s">
        <v>4501</v>
      </c>
      <c r="J234" s="1" t="s">
        <v>4465</v>
      </c>
      <c r="K234" s="1" t="s">
        <v>4465</v>
      </c>
      <c r="L234" s="1" t="s">
        <v>4465</v>
      </c>
      <c r="M234" s="1" t="s">
        <v>4465</v>
      </c>
      <c r="N234" s="1" t="s">
        <v>4465</v>
      </c>
    </row>
    <row r="235" spans="1:14" x14ac:dyDescent="0.25">
      <c r="A235" s="1" t="s">
        <v>5761</v>
      </c>
      <c r="B235" s="1" t="s">
        <v>3931</v>
      </c>
      <c r="C235" s="1" t="s">
        <v>3932</v>
      </c>
      <c r="D235" s="1" t="s">
        <v>3933</v>
      </c>
      <c r="E235" s="1" t="s">
        <v>4501</v>
      </c>
      <c r="F235" s="1" t="s">
        <v>5770</v>
      </c>
      <c r="G235" s="1" t="s">
        <v>4501</v>
      </c>
      <c r="H235" s="1" t="s">
        <v>3934</v>
      </c>
      <c r="I235" s="1" t="s">
        <v>4501</v>
      </c>
      <c r="J235" s="1" t="s">
        <v>4465</v>
      </c>
      <c r="K235" s="1" t="s">
        <v>4465</v>
      </c>
      <c r="L235" s="1" t="s">
        <v>4465</v>
      </c>
      <c r="M235" s="1" t="s">
        <v>4465</v>
      </c>
      <c r="N235" s="1" t="s">
        <v>4465</v>
      </c>
    </row>
    <row r="236" spans="1:14" x14ac:dyDescent="0.25">
      <c r="A236" s="1" t="s">
        <v>5766</v>
      </c>
      <c r="B236" s="1" t="s">
        <v>3935</v>
      </c>
      <c r="C236" s="1" t="s">
        <v>3936</v>
      </c>
      <c r="D236" s="1" t="s">
        <v>3937</v>
      </c>
      <c r="E236" s="1" t="s">
        <v>4501</v>
      </c>
      <c r="F236" s="1" t="s">
        <v>4855</v>
      </c>
      <c r="G236" s="1" t="s">
        <v>4501</v>
      </c>
      <c r="H236" s="1" t="s">
        <v>3938</v>
      </c>
      <c r="I236" s="1" t="s">
        <v>4501</v>
      </c>
      <c r="J236" s="1" t="s">
        <v>4465</v>
      </c>
      <c r="K236" s="1" t="s">
        <v>4465</v>
      </c>
      <c r="L236" s="1" t="s">
        <v>4465</v>
      </c>
      <c r="M236" s="1" t="s">
        <v>4465</v>
      </c>
      <c r="N236" s="1" t="s">
        <v>4465</v>
      </c>
    </row>
    <row r="237" spans="1:14" x14ac:dyDescent="0.25">
      <c r="A237" s="1" t="s">
        <v>5772</v>
      </c>
      <c r="B237" s="1" t="s">
        <v>3939</v>
      </c>
      <c r="C237" s="1" t="s">
        <v>3940</v>
      </c>
      <c r="D237" s="1" t="s">
        <v>3941</v>
      </c>
      <c r="E237" s="1" t="s">
        <v>4501</v>
      </c>
      <c r="F237" s="1" t="s">
        <v>4970</v>
      </c>
      <c r="G237" s="1" t="s">
        <v>4501</v>
      </c>
      <c r="H237" s="1" t="s">
        <v>3942</v>
      </c>
      <c r="I237" s="1" t="s">
        <v>4501</v>
      </c>
      <c r="J237" s="1" t="s">
        <v>4465</v>
      </c>
      <c r="K237" s="1" t="s">
        <v>4465</v>
      </c>
      <c r="L237" s="1" t="s">
        <v>4465</v>
      </c>
      <c r="M237" s="1" t="s">
        <v>4465</v>
      </c>
      <c r="N237" s="1" t="s">
        <v>4465</v>
      </c>
    </row>
    <row r="238" spans="1:14" x14ac:dyDescent="0.25">
      <c r="A238" s="1" t="s">
        <v>5777</v>
      </c>
      <c r="B238" s="1" t="s">
        <v>3943</v>
      </c>
      <c r="C238" s="1" t="s">
        <v>3944</v>
      </c>
      <c r="D238" s="1" t="s">
        <v>3945</v>
      </c>
      <c r="E238" s="1" t="s">
        <v>4501</v>
      </c>
      <c r="F238" s="1" t="s">
        <v>3070</v>
      </c>
      <c r="G238" s="1" t="s">
        <v>4501</v>
      </c>
      <c r="H238" s="1" t="s">
        <v>3946</v>
      </c>
      <c r="I238" s="1" t="s">
        <v>4501</v>
      </c>
      <c r="J238" s="1" t="s">
        <v>4465</v>
      </c>
      <c r="K238" s="1" t="s">
        <v>4465</v>
      </c>
      <c r="L238" s="1" t="s">
        <v>4465</v>
      </c>
      <c r="M238" s="1" t="s">
        <v>4465</v>
      </c>
      <c r="N238" s="1" t="s">
        <v>4465</v>
      </c>
    </row>
    <row r="239" spans="1:14" x14ac:dyDescent="0.25">
      <c r="A239" s="1" t="s">
        <v>5782</v>
      </c>
      <c r="B239" s="1" t="s">
        <v>3947</v>
      </c>
      <c r="C239" s="1" t="s">
        <v>3948</v>
      </c>
      <c r="D239" s="1" t="s">
        <v>3949</v>
      </c>
      <c r="E239" s="1" t="s">
        <v>4501</v>
      </c>
      <c r="F239" s="1" t="s">
        <v>4765</v>
      </c>
      <c r="G239" s="1" t="s">
        <v>4501</v>
      </c>
      <c r="H239" s="1" t="s">
        <v>3950</v>
      </c>
      <c r="I239" s="1" t="s">
        <v>4501</v>
      </c>
      <c r="J239" s="1" t="s">
        <v>4465</v>
      </c>
      <c r="K239" s="1" t="s">
        <v>4465</v>
      </c>
      <c r="L239" s="1" t="s">
        <v>4465</v>
      </c>
      <c r="M239" s="1" t="s">
        <v>4465</v>
      </c>
      <c r="N239" s="1" t="s">
        <v>4465</v>
      </c>
    </row>
    <row r="240" spans="1:14" x14ac:dyDescent="0.25">
      <c r="A240" s="1" t="s">
        <v>5788</v>
      </c>
      <c r="B240" s="1" t="s">
        <v>3951</v>
      </c>
      <c r="C240" s="1" t="s">
        <v>3952</v>
      </c>
      <c r="D240" s="1" t="s">
        <v>3953</v>
      </c>
      <c r="E240" s="1" t="s">
        <v>4501</v>
      </c>
      <c r="F240" s="1" t="s">
        <v>3954</v>
      </c>
      <c r="G240" s="1" t="s">
        <v>4501</v>
      </c>
      <c r="H240" s="1" t="s">
        <v>3955</v>
      </c>
      <c r="I240" s="1" t="s">
        <v>4501</v>
      </c>
      <c r="J240" s="1" t="s">
        <v>4465</v>
      </c>
      <c r="K240" s="1" t="s">
        <v>4465</v>
      </c>
      <c r="L240" s="1" t="s">
        <v>4465</v>
      </c>
      <c r="M240" s="1" t="s">
        <v>4465</v>
      </c>
      <c r="N240" s="1" t="s">
        <v>4465</v>
      </c>
    </row>
    <row r="241" spans="1:14" x14ac:dyDescent="0.25">
      <c r="A241" s="1" t="s">
        <v>5794</v>
      </c>
      <c r="B241" s="1" t="s">
        <v>3956</v>
      </c>
      <c r="C241" s="1" t="s">
        <v>3957</v>
      </c>
      <c r="D241" s="1" t="s">
        <v>3958</v>
      </c>
      <c r="E241" s="1" t="s">
        <v>4501</v>
      </c>
      <c r="F241" s="1" t="s">
        <v>5406</v>
      </c>
      <c r="G241" s="1" t="s">
        <v>4501</v>
      </c>
      <c r="H241" s="1" t="s">
        <v>3959</v>
      </c>
      <c r="I241" s="1" t="s">
        <v>4501</v>
      </c>
      <c r="J241" s="1" t="s">
        <v>4465</v>
      </c>
      <c r="K241" s="1" t="s">
        <v>4465</v>
      </c>
      <c r="L241" s="1" t="s">
        <v>4465</v>
      </c>
      <c r="M241" s="1" t="s">
        <v>4465</v>
      </c>
      <c r="N241" s="1" t="s">
        <v>4465</v>
      </c>
    </row>
    <row r="242" spans="1:14" x14ac:dyDescent="0.25">
      <c r="A242" s="1" t="s">
        <v>5800</v>
      </c>
      <c r="B242" s="1" t="s">
        <v>3960</v>
      </c>
      <c r="C242" s="1" t="s">
        <v>3961</v>
      </c>
      <c r="D242" s="1" t="s">
        <v>3962</v>
      </c>
      <c r="E242" s="1" t="s">
        <v>4501</v>
      </c>
      <c r="F242" s="1" t="s">
        <v>3023</v>
      </c>
      <c r="G242" s="1" t="s">
        <v>4501</v>
      </c>
      <c r="H242" s="1" t="s">
        <v>3963</v>
      </c>
      <c r="I242" s="1" t="s">
        <v>4501</v>
      </c>
      <c r="J242" s="1" t="s">
        <v>4465</v>
      </c>
      <c r="K242" s="1" t="s">
        <v>4465</v>
      </c>
      <c r="L242" s="1" t="s">
        <v>4465</v>
      </c>
      <c r="M242" s="1" t="s">
        <v>4465</v>
      </c>
      <c r="N242" s="1" t="s">
        <v>4465</v>
      </c>
    </row>
    <row r="243" spans="1:14" x14ac:dyDescent="0.25">
      <c r="A243" s="1" t="s">
        <v>5806</v>
      </c>
      <c r="B243" s="1" t="s">
        <v>3964</v>
      </c>
      <c r="C243" s="1" t="s">
        <v>3965</v>
      </c>
      <c r="D243" s="1" t="s">
        <v>3966</v>
      </c>
      <c r="E243" s="1" t="s">
        <v>4501</v>
      </c>
      <c r="F243" s="1" t="s">
        <v>3967</v>
      </c>
      <c r="G243" s="1" t="s">
        <v>4501</v>
      </c>
      <c r="H243" s="1" t="s">
        <v>3968</v>
      </c>
      <c r="I243" s="1" t="s">
        <v>4501</v>
      </c>
      <c r="J243" s="1" t="s">
        <v>4465</v>
      </c>
      <c r="K243" s="1" t="s">
        <v>4465</v>
      </c>
      <c r="L243" s="1" t="s">
        <v>4465</v>
      </c>
      <c r="M243" s="1" t="s">
        <v>4465</v>
      </c>
      <c r="N243" s="1" t="s">
        <v>4465</v>
      </c>
    </row>
    <row r="244" spans="1:14" x14ac:dyDescent="0.25">
      <c r="A244" s="1" t="s">
        <v>5812</v>
      </c>
      <c r="B244" s="1" t="s">
        <v>3969</v>
      </c>
      <c r="C244" s="1" t="s">
        <v>3970</v>
      </c>
      <c r="D244" s="1" t="s">
        <v>3971</v>
      </c>
      <c r="E244" s="1" t="s">
        <v>4501</v>
      </c>
      <c r="F244" s="1" t="s">
        <v>3972</v>
      </c>
      <c r="G244" s="1" t="s">
        <v>4501</v>
      </c>
      <c r="H244" s="1" t="s">
        <v>3973</v>
      </c>
      <c r="I244" s="1" t="s">
        <v>4501</v>
      </c>
      <c r="J244" s="1" t="s">
        <v>4465</v>
      </c>
      <c r="K244" s="1" t="s">
        <v>4465</v>
      </c>
      <c r="L244" s="1" t="s">
        <v>4465</v>
      </c>
      <c r="M244" s="1" t="s">
        <v>4465</v>
      </c>
      <c r="N244" s="1" t="s">
        <v>4465</v>
      </c>
    </row>
    <row r="245" spans="1:14" x14ac:dyDescent="0.25">
      <c r="A245" s="1" t="s">
        <v>5818</v>
      </c>
      <c r="B245" s="1" t="s">
        <v>3974</v>
      </c>
      <c r="C245" s="1" t="s">
        <v>3975</v>
      </c>
      <c r="D245" s="1" t="s">
        <v>3976</v>
      </c>
      <c r="E245" s="1" t="s">
        <v>4501</v>
      </c>
      <c r="F245" s="1" t="s">
        <v>3977</v>
      </c>
      <c r="G245" s="1" t="s">
        <v>4501</v>
      </c>
      <c r="H245" s="1" t="s">
        <v>3978</v>
      </c>
      <c r="I245" s="1" t="s">
        <v>4501</v>
      </c>
      <c r="J245" s="1" t="s">
        <v>4465</v>
      </c>
      <c r="K245" s="1" t="s">
        <v>4465</v>
      </c>
      <c r="L245" s="1" t="s">
        <v>4465</v>
      </c>
      <c r="M245" s="1" t="s">
        <v>4465</v>
      </c>
      <c r="N245" s="1" t="s">
        <v>4465</v>
      </c>
    </row>
    <row r="246" spans="1:14" x14ac:dyDescent="0.25">
      <c r="A246" s="1" t="s">
        <v>5824</v>
      </c>
      <c r="B246" s="1" t="s">
        <v>3979</v>
      </c>
      <c r="C246" s="1" t="s">
        <v>3980</v>
      </c>
      <c r="D246" s="1" t="s">
        <v>5012</v>
      </c>
      <c r="E246" s="1" t="s">
        <v>4501</v>
      </c>
      <c r="F246" s="1" t="s">
        <v>3643</v>
      </c>
      <c r="G246" s="1" t="s">
        <v>4501</v>
      </c>
      <c r="H246" s="1" t="s">
        <v>3981</v>
      </c>
      <c r="I246" s="1" t="s">
        <v>4501</v>
      </c>
      <c r="J246" s="1" t="s">
        <v>4465</v>
      </c>
      <c r="K246" s="1" t="s">
        <v>4465</v>
      </c>
      <c r="L246" s="1" t="s">
        <v>4465</v>
      </c>
      <c r="M246" s="1" t="s">
        <v>4465</v>
      </c>
      <c r="N246" s="1" t="s">
        <v>4465</v>
      </c>
    </row>
    <row r="247" spans="1:14" x14ac:dyDescent="0.25">
      <c r="A247" s="1" t="s">
        <v>5830</v>
      </c>
      <c r="B247" s="1" t="s">
        <v>3982</v>
      </c>
      <c r="C247" s="1" t="s">
        <v>3983</v>
      </c>
      <c r="D247" s="1" t="s">
        <v>3984</v>
      </c>
      <c r="E247" s="1" t="s">
        <v>4501</v>
      </c>
      <c r="F247" s="1" t="s">
        <v>3985</v>
      </c>
      <c r="G247" s="1" t="s">
        <v>4501</v>
      </c>
      <c r="H247" s="1" t="s">
        <v>3986</v>
      </c>
      <c r="I247" s="1" t="s">
        <v>4501</v>
      </c>
      <c r="J247" s="1" t="s">
        <v>4465</v>
      </c>
      <c r="K247" s="1" t="s">
        <v>4465</v>
      </c>
      <c r="L247" s="1" t="s">
        <v>4465</v>
      </c>
      <c r="M247" s="1" t="s">
        <v>4465</v>
      </c>
      <c r="N247" s="1" t="s">
        <v>4465</v>
      </c>
    </row>
    <row r="248" spans="1:14" x14ac:dyDescent="0.25">
      <c r="A248" s="1" t="s">
        <v>5836</v>
      </c>
      <c r="B248" s="1" t="s">
        <v>3987</v>
      </c>
      <c r="C248" s="1" t="s">
        <v>3988</v>
      </c>
      <c r="D248" s="1" t="s">
        <v>3989</v>
      </c>
      <c r="E248" s="1" t="s">
        <v>4501</v>
      </c>
      <c r="F248" s="1" t="s">
        <v>3990</v>
      </c>
      <c r="G248" s="1" t="s">
        <v>4501</v>
      </c>
      <c r="H248" s="1" t="s">
        <v>3991</v>
      </c>
      <c r="I248" s="1" t="s">
        <v>4501</v>
      </c>
      <c r="J248" s="1" t="s">
        <v>4465</v>
      </c>
      <c r="K248" s="1" t="s">
        <v>4465</v>
      </c>
      <c r="L248" s="1" t="s">
        <v>4465</v>
      </c>
      <c r="M248" s="1" t="s">
        <v>4465</v>
      </c>
      <c r="N248" s="1" t="s">
        <v>4465</v>
      </c>
    </row>
    <row r="249" spans="1:14" x14ac:dyDescent="0.25">
      <c r="A249" s="1" t="s">
        <v>5842</v>
      </c>
      <c r="B249" s="1" t="s">
        <v>3992</v>
      </c>
      <c r="C249" s="1" t="s">
        <v>3993</v>
      </c>
      <c r="D249" s="1" t="s">
        <v>3994</v>
      </c>
      <c r="E249" s="1" t="s">
        <v>4501</v>
      </c>
      <c r="F249" s="1" t="s">
        <v>3995</v>
      </c>
      <c r="G249" s="1" t="s">
        <v>4501</v>
      </c>
      <c r="H249" s="1" t="s">
        <v>3996</v>
      </c>
      <c r="I249" s="1" t="s">
        <v>4501</v>
      </c>
      <c r="J249" s="1" t="s">
        <v>4465</v>
      </c>
      <c r="K249" s="1" t="s">
        <v>4465</v>
      </c>
      <c r="L249" s="1" t="s">
        <v>4465</v>
      </c>
      <c r="M249" s="1" t="s">
        <v>4465</v>
      </c>
      <c r="N249" s="1" t="s">
        <v>4465</v>
      </c>
    </row>
    <row r="250" spans="1:14" x14ac:dyDescent="0.25">
      <c r="A250" s="1" t="s">
        <v>5847</v>
      </c>
      <c r="B250" s="1" t="s">
        <v>3997</v>
      </c>
      <c r="C250" s="1" t="s">
        <v>3998</v>
      </c>
      <c r="D250" s="1" t="s">
        <v>3999</v>
      </c>
      <c r="E250" s="1" t="s">
        <v>4501</v>
      </c>
      <c r="F250" s="1" t="s">
        <v>4000</v>
      </c>
      <c r="G250" s="1" t="s">
        <v>4501</v>
      </c>
      <c r="H250" s="1" t="s">
        <v>4001</v>
      </c>
      <c r="I250" s="1" t="s">
        <v>4501</v>
      </c>
      <c r="J250" s="1" t="s">
        <v>4465</v>
      </c>
      <c r="K250" s="1" t="s">
        <v>4465</v>
      </c>
      <c r="L250" s="1" t="s">
        <v>4465</v>
      </c>
      <c r="M250" s="1" t="s">
        <v>4465</v>
      </c>
      <c r="N250" s="1" t="s">
        <v>4465</v>
      </c>
    </row>
    <row r="251" spans="1:14" x14ac:dyDescent="0.25">
      <c r="A251" s="1" t="s">
        <v>5853</v>
      </c>
      <c r="B251" s="1" t="s">
        <v>4002</v>
      </c>
      <c r="C251" s="1" t="s">
        <v>4003</v>
      </c>
      <c r="D251" s="1" t="s">
        <v>4004</v>
      </c>
      <c r="E251" s="1" t="s">
        <v>4501</v>
      </c>
      <c r="F251" s="1" t="s">
        <v>5249</v>
      </c>
      <c r="G251" s="1" t="s">
        <v>4501</v>
      </c>
      <c r="H251" s="1" t="s">
        <v>4005</v>
      </c>
      <c r="I251" s="1" t="s">
        <v>4501</v>
      </c>
      <c r="J251" s="1" t="s">
        <v>4465</v>
      </c>
      <c r="K251" s="1" t="s">
        <v>4465</v>
      </c>
      <c r="L251" s="1" t="s">
        <v>4465</v>
      </c>
      <c r="M251" s="1" t="s">
        <v>4465</v>
      </c>
      <c r="N251" s="1" t="s">
        <v>4465</v>
      </c>
    </row>
    <row r="252" spans="1:14" x14ac:dyDescent="0.25">
      <c r="A252" s="1" t="s">
        <v>5859</v>
      </c>
      <c r="B252" s="1" t="s">
        <v>4006</v>
      </c>
      <c r="C252" s="1" t="s">
        <v>4007</v>
      </c>
      <c r="D252" s="1" t="s">
        <v>4008</v>
      </c>
      <c r="E252" s="1" t="s">
        <v>4501</v>
      </c>
      <c r="F252" s="1" t="s">
        <v>4629</v>
      </c>
      <c r="G252" s="1" t="s">
        <v>4501</v>
      </c>
      <c r="H252" s="1" t="s">
        <v>4009</v>
      </c>
      <c r="I252" s="1" t="s">
        <v>4501</v>
      </c>
      <c r="J252" s="1" t="s">
        <v>4465</v>
      </c>
      <c r="K252" s="1" t="s">
        <v>4465</v>
      </c>
      <c r="L252" s="1" t="s">
        <v>4465</v>
      </c>
      <c r="M252" s="1" t="s">
        <v>4465</v>
      </c>
      <c r="N252" s="1" t="s">
        <v>4465</v>
      </c>
    </row>
    <row r="253" spans="1:14" x14ac:dyDescent="0.25">
      <c r="A253" s="1" t="s">
        <v>5864</v>
      </c>
      <c r="B253" s="1" t="s">
        <v>4010</v>
      </c>
      <c r="C253" s="1" t="s">
        <v>4011</v>
      </c>
      <c r="D253" s="1" t="s">
        <v>4012</v>
      </c>
      <c r="E253" s="1" t="s">
        <v>4501</v>
      </c>
      <c r="F253" s="1" t="s">
        <v>4635</v>
      </c>
      <c r="G253" s="1" t="s">
        <v>4501</v>
      </c>
      <c r="H253" s="1" t="s">
        <v>4013</v>
      </c>
      <c r="I253" s="1" t="s">
        <v>4501</v>
      </c>
      <c r="J253" s="1" t="s">
        <v>4465</v>
      </c>
      <c r="K253" s="1" t="s">
        <v>4465</v>
      </c>
      <c r="L253" s="1" t="s">
        <v>4465</v>
      </c>
      <c r="M253" s="1" t="s">
        <v>4465</v>
      </c>
      <c r="N253" s="1" t="s">
        <v>4465</v>
      </c>
    </row>
    <row r="254" spans="1:14" x14ac:dyDescent="0.25">
      <c r="A254" s="1" t="s">
        <v>5869</v>
      </c>
      <c r="B254" s="1" t="s">
        <v>4014</v>
      </c>
      <c r="C254" s="1" t="s">
        <v>4015</v>
      </c>
      <c r="D254" s="1" t="s">
        <v>4016</v>
      </c>
      <c r="E254" s="1" t="s">
        <v>4501</v>
      </c>
      <c r="F254" s="1" t="s">
        <v>4641</v>
      </c>
      <c r="G254" s="1" t="s">
        <v>4501</v>
      </c>
      <c r="H254" s="1" t="s">
        <v>4017</v>
      </c>
      <c r="I254" s="1" t="s">
        <v>4501</v>
      </c>
      <c r="J254" s="1" t="s">
        <v>4465</v>
      </c>
      <c r="K254" s="1" t="s">
        <v>4465</v>
      </c>
      <c r="L254" s="1" t="s">
        <v>4465</v>
      </c>
      <c r="M254" s="1" t="s">
        <v>4465</v>
      </c>
      <c r="N254" s="1" t="s">
        <v>4465</v>
      </c>
    </row>
    <row r="255" spans="1:14" x14ac:dyDescent="0.25">
      <c r="A255" s="1" t="s">
        <v>5874</v>
      </c>
      <c r="B255" s="1" t="s">
        <v>4018</v>
      </c>
      <c r="C255" s="1" t="s">
        <v>4019</v>
      </c>
      <c r="D255" s="1" t="s">
        <v>4020</v>
      </c>
      <c r="E255" s="1" t="s">
        <v>4501</v>
      </c>
      <c r="F255" s="1" t="s">
        <v>4970</v>
      </c>
      <c r="G255" s="1" t="s">
        <v>4501</v>
      </c>
      <c r="H255" s="1" t="s">
        <v>4021</v>
      </c>
      <c r="I255" s="1" t="s">
        <v>4501</v>
      </c>
      <c r="J255" s="1" t="s">
        <v>4465</v>
      </c>
      <c r="K255" s="1" t="s">
        <v>4465</v>
      </c>
      <c r="L255" s="1" t="s">
        <v>4465</v>
      </c>
      <c r="M255" s="1" t="s">
        <v>4465</v>
      </c>
      <c r="N255" s="1" t="s">
        <v>4465</v>
      </c>
    </row>
    <row r="256" spans="1:14" x14ac:dyDescent="0.25">
      <c r="A256" s="1" t="s">
        <v>5880</v>
      </c>
      <c r="B256" s="1" t="s">
        <v>4022</v>
      </c>
      <c r="C256" s="1" t="s">
        <v>4023</v>
      </c>
      <c r="D256" s="1" t="s">
        <v>4024</v>
      </c>
      <c r="E256" s="1" t="s">
        <v>4501</v>
      </c>
      <c r="F256" s="1" t="s">
        <v>4861</v>
      </c>
      <c r="G256" s="1" t="s">
        <v>4501</v>
      </c>
      <c r="H256" s="1" t="s">
        <v>4025</v>
      </c>
      <c r="I256" s="1" t="s">
        <v>4501</v>
      </c>
      <c r="J256" s="1" t="s">
        <v>4465</v>
      </c>
      <c r="K256" s="1" t="s">
        <v>4465</v>
      </c>
      <c r="L256" s="1" t="s">
        <v>4465</v>
      </c>
      <c r="M256" s="1" t="s">
        <v>4465</v>
      </c>
      <c r="N256" s="1" t="s">
        <v>4465</v>
      </c>
    </row>
    <row r="257" spans="1:14" x14ac:dyDescent="0.25">
      <c r="A257" s="1" t="s">
        <v>5885</v>
      </c>
      <c r="B257" s="1" t="s">
        <v>4026</v>
      </c>
      <c r="C257" s="1" t="s">
        <v>4027</v>
      </c>
      <c r="D257" s="1" t="s">
        <v>4028</v>
      </c>
      <c r="E257" s="1" t="s">
        <v>4501</v>
      </c>
      <c r="F257" s="1" t="s">
        <v>5569</v>
      </c>
      <c r="G257" s="1" t="s">
        <v>4501</v>
      </c>
      <c r="H257" s="1" t="s">
        <v>4029</v>
      </c>
      <c r="I257" s="1" t="s">
        <v>4501</v>
      </c>
      <c r="J257" s="1" t="s">
        <v>4465</v>
      </c>
      <c r="K257" s="1" t="s">
        <v>4465</v>
      </c>
      <c r="L257" s="1" t="s">
        <v>4465</v>
      </c>
      <c r="M257" s="1" t="s">
        <v>4465</v>
      </c>
      <c r="N257" s="1" t="s">
        <v>4465</v>
      </c>
    </row>
    <row r="258" spans="1:14" x14ac:dyDescent="0.25">
      <c r="A258" s="1" t="s">
        <v>5890</v>
      </c>
      <c r="B258" s="1" t="s">
        <v>4030</v>
      </c>
      <c r="C258" s="1" t="s">
        <v>4031</v>
      </c>
      <c r="D258" s="1" t="s">
        <v>4032</v>
      </c>
      <c r="E258" s="1" t="s">
        <v>4501</v>
      </c>
      <c r="F258" s="1" t="s">
        <v>5284</v>
      </c>
      <c r="G258" s="1" t="s">
        <v>4501</v>
      </c>
      <c r="H258" s="1" t="s">
        <v>4033</v>
      </c>
      <c r="I258" s="1" t="s">
        <v>4501</v>
      </c>
      <c r="J258" s="1" t="s">
        <v>4465</v>
      </c>
      <c r="K258" s="1" t="s">
        <v>4465</v>
      </c>
      <c r="L258" s="1" t="s">
        <v>4465</v>
      </c>
      <c r="M258" s="1" t="s">
        <v>4465</v>
      </c>
      <c r="N258" s="1" t="s">
        <v>4465</v>
      </c>
    </row>
    <row r="259" spans="1:14" x14ac:dyDescent="0.25">
      <c r="A259" s="1" t="s">
        <v>5895</v>
      </c>
      <c r="B259" s="1" t="s">
        <v>4034</v>
      </c>
      <c r="C259" s="1" t="s">
        <v>4035</v>
      </c>
      <c r="D259" s="1" t="s">
        <v>4036</v>
      </c>
      <c r="E259" s="1" t="s">
        <v>4501</v>
      </c>
      <c r="F259" s="1" t="s">
        <v>4665</v>
      </c>
      <c r="G259" s="1" t="s">
        <v>4501</v>
      </c>
      <c r="H259" s="1" t="s">
        <v>4037</v>
      </c>
      <c r="I259" s="1" t="s">
        <v>4501</v>
      </c>
      <c r="J259" s="1" t="s">
        <v>4465</v>
      </c>
      <c r="K259" s="1" t="s">
        <v>4465</v>
      </c>
      <c r="L259" s="1" t="s">
        <v>4465</v>
      </c>
      <c r="M259" s="1" t="s">
        <v>4465</v>
      </c>
      <c r="N259" s="1" t="s">
        <v>4465</v>
      </c>
    </row>
    <row r="260" spans="1:14" x14ac:dyDescent="0.25">
      <c r="A260" s="1" t="s">
        <v>5901</v>
      </c>
      <c r="B260" s="1" t="s">
        <v>4038</v>
      </c>
      <c r="C260" s="1" t="s">
        <v>4039</v>
      </c>
      <c r="D260" s="1" t="s">
        <v>4040</v>
      </c>
      <c r="E260" s="1" t="s">
        <v>4501</v>
      </c>
      <c r="F260" s="1" t="s">
        <v>5770</v>
      </c>
      <c r="G260" s="1" t="s">
        <v>4501</v>
      </c>
      <c r="H260" s="1" t="s">
        <v>4041</v>
      </c>
      <c r="I260" s="1" t="s">
        <v>4501</v>
      </c>
      <c r="J260" s="1" t="s">
        <v>4465</v>
      </c>
      <c r="K260" s="1" t="s">
        <v>4465</v>
      </c>
      <c r="L260" s="1" t="s">
        <v>4465</v>
      </c>
      <c r="M260" s="1" t="s">
        <v>4465</v>
      </c>
      <c r="N260" s="1" t="s">
        <v>4465</v>
      </c>
    </row>
    <row r="261" spans="1:14" x14ac:dyDescent="0.25">
      <c r="A261" s="1" t="s">
        <v>5906</v>
      </c>
      <c r="B261" s="1" t="s">
        <v>4042</v>
      </c>
      <c r="C261" s="1" t="s">
        <v>4043</v>
      </c>
      <c r="D261" s="1" t="s">
        <v>4044</v>
      </c>
      <c r="E261" s="1" t="s">
        <v>4501</v>
      </c>
      <c r="F261" s="1" t="s">
        <v>5675</v>
      </c>
      <c r="G261" s="1" t="s">
        <v>4501</v>
      </c>
      <c r="H261" s="1" t="s">
        <v>4045</v>
      </c>
      <c r="I261" s="1" t="s">
        <v>4501</v>
      </c>
      <c r="J261" s="1" t="s">
        <v>4465</v>
      </c>
      <c r="K261" s="1" t="s">
        <v>4465</v>
      </c>
      <c r="L261" s="1" t="s">
        <v>4465</v>
      </c>
      <c r="M261" s="1" t="s">
        <v>4465</v>
      </c>
      <c r="N261" s="1" t="s">
        <v>4465</v>
      </c>
    </row>
    <row r="262" spans="1:14" x14ac:dyDescent="0.25">
      <c r="A262" s="1" t="s">
        <v>5912</v>
      </c>
      <c r="B262" s="1" t="s">
        <v>4046</v>
      </c>
      <c r="C262" s="1" t="s">
        <v>4047</v>
      </c>
      <c r="D262" s="1" t="s">
        <v>4048</v>
      </c>
      <c r="E262" s="1" t="s">
        <v>4501</v>
      </c>
      <c r="F262" s="1" t="s">
        <v>4647</v>
      </c>
      <c r="G262" s="1" t="s">
        <v>4501</v>
      </c>
      <c r="H262" s="1" t="s">
        <v>4049</v>
      </c>
      <c r="I262" s="1" t="s">
        <v>4501</v>
      </c>
      <c r="J262" s="1" t="s">
        <v>4465</v>
      </c>
      <c r="K262" s="1" t="s">
        <v>4465</v>
      </c>
      <c r="L262" s="1" t="s">
        <v>4465</v>
      </c>
      <c r="M262" s="1" t="s">
        <v>4465</v>
      </c>
      <c r="N262" s="1" t="s">
        <v>4465</v>
      </c>
    </row>
    <row r="263" spans="1:14" x14ac:dyDescent="0.25">
      <c r="A263" s="1" t="s">
        <v>5918</v>
      </c>
      <c r="B263" s="1" t="s">
        <v>4050</v>
      </c>
      <c r="C263" s="1" t="s">
        <v>4051</v>
      </c>
      <c r="D263" s="1" t="s">
        <v>4052</v>
      </c>
      <c r="E263" s="1" t="s">
        <v>4501</v>
      </c>
      <c r="F263" s="1" t="s">
        <v>3602</v>
      </c>
      <c r="G263" s="1" t="s">
        <v>4501</v>
      </c>
      <c r="H263" s="1" t="s">
        <v>4053</v>
      </c>
      <c r="I263" s="1" t="s">
        <v>4501</v>
      </c>
      <c r="J263" s="1" t="s">
        <v>4465</v>
      </c>
      <c r="K263" s="1" t="s">
        <v>4465</v>
      </c>
      <c r="L263" s="1" t="s">
        <v>4465</v>
      </c>
      <c r="M263" s="1" t="s">
        <v>4465</v>
      </c>
      <c r="N263" s="1" t="s">
        <v>4465</v>
      </c>
    </row>
    <row r="264" spans="1:14" x14ac:dyDescent="0.25">
      <c r="A264" s="1" t="s">
        <v>5923</v>
      </c>
      <c r="B264" s="1" t="s">
        <v>4054</v>
      </c>
      <c r="C264" s="1" t="s">
        <v>4055</v>
      </c>
      <c r="D264" s="1" t="s">
        <v>4056</v>
      </c>
      <c r="E264" s="1" t="s">
        <v>4501</v>
      </c>
      <c r="F264" s="1" t="s">
        <v>5184</v>
      </c>
      <c r="G264" s="1" t="s">
        <v>4501</v>
      </c>
      <c r="H264" s="1" t="s">
        <v>4057</v>
      </c>
      <c r="I264" s="1" t="s">
        <v>4501</v>
      </c>
      <c r="J264" s="1" t="s">
        <v>4465</v>
      </c>
      <c r="K264" s="1" t="s">
        <v>4465</v>
      </c>
      <c r="L264" s="1" t="s">
        <v>4465</v>
      </c>
      <c r="M264" s="1" t="s">
        <v>4465</v>
      </c>
      <c r="N264" s="1" t="s">
        <v>4465</v>
      </c>
    </row>
    <row r="265" spans="1:14" x14ac:dyDescent="0.25">
      <c r="A265" s="1" t="s">
        <v>5928</v>
      </c>
      <c r="B265" s="1" t="s">
        <v>4058</v>
      </c>
      <c r="C265" s="1" t="s">
        <v>4059</v>
      </c>
      <c r="D265" s="1" t="s">
        <v>4060</v>
      </c>
      <c r="E265" s="1" t="s">
        <v>4501</v>
      </c>
      <c r="F265" s="1" t="s">
        <v>4061</v>
      </c>
      <c r="G265" s="1" t="s">
        <v>4501</v>
      </c>
      <c r="H265" s="1" t="s">
        <v>4062</v>
      </c>
      <c r="I265" s="1" t="s">
        <v>4501</v>
      </c>
      <c r="J265" s="1" t="s">
        <v>4465</v>
      </c>
      <c r="K265" s="1" t="s">
        <v>4465</v>
      </c>
      <c r="L265" s="1" t="s">
        <v>4465</v>
      </c>
      <c r="M265" s="1" t="s">
        <v>4465</v>
      </c>
      <c r="N265" s="1" t="s">
        <v>4465</v>
      </c>
    </row>
    <row r="266" spans="1:14" x14ac:dyDescent="0.25">
      <c r="A266" s="1" t="s">
        <v>5934</v>
      </c>
      <c r="B266" s="1" t="s">
        <v>4063</v>
      </c>
      <c r="C266" s="1" t="s">
        <v>4064</v>
      </c>
      <c r="D266" s="1" t="s">
        <v>4065</v>
      </c>
      <c r="E266" s="1" t="s">
        <v>4501</v>
      </c>
      <c r="F266" s="1" t="s">
        <v>4066</v>
      </c>
      <c r="G266" s="1" t="s">
        <v>4501</v>
      </c>
      <c r="H266" s="1" t="s">
        <v>4067</v>
      </c>
      <c r="I266" s="1" t="s">
        <v>4501</v>
      </c>
      <c r="J266" s="1" t="s">
        <v>4465</v>
      </c>
      <c r="K266" s="1" t="s">
        <v>4465</v>
      </c>
      <c r="L266" s="1" t="s">
        <v>4465</v>
      </c>
      <c r="M266" s="1" t="s">
        <v>4465</v>
      </c>
      <c r="N266" s="1" t="s">
        <v>4465</v>
      </c>
    </row>
    <row r="267" spans="1:14" x14ac:dyDescent="0.25">
      <c r="A267" s="1" t="s">
        <v>5939</v>
      </c>
      <c r="B267" s="1" t="s">
        <v>4068</v>
      </c>
      <c r="C267" s="1" t="s">
        <v>4069</v>
      </c>
      <c r="D267" s="1" t="s">
        <v>4070</v>
      </c>
      <c r="E267" s="1" t="s">
        <v>4501</v>
      </c>
      <c r="F267" s="1" t="s">
        <v>5249</v>
      </c>
      <c r="G267" s="1" t="s">
        <v>4501</v>
      </c>
      <c r="H267" s="1" t="s">
        <v>4071</v>
      </c>
      <c r="I267" s="1" t="s">
        <v>4501</v>
      </c>
      <c r="J267" s="1" t="s">
        <v>4465</v>
      </c>
      <c r="K267" s="1" t="s">
        <v>4465</v>
      </c>
      <c r="L267" s="1" t="s">
        <v>4465</v>
      </c>
      <c r="M267" s="1" t="s">
        <v>4465</v>
      </c>
      <c r="N267" s="1" t="s">
        <v>4465</v>
      </c>
    </row>
    <row r="268" spans="1:14" x14ac:dyDescent="0.25">
      <c r="A268" s="1" t="s">
        <v>5944</v>
      </c>
      <c r="B268" s="1" t="s">
        <v>4072</v>
      </c>
      <c r="C268" s="1" t="s">
        <v>4073</v>
      </c>
      <c r="D268" s="1" t="s">
        <v>4074</v>
      </c>
      <c r="E268" s="1" t="s">
        <v>4501</v>
      </c>
      <c r="F268" s="1" t="s">
        <v>5037</v>
      </c>
      <c r="G268" s="1" t="s">
        <v>4501</v>
      </c>
      <c r="H268" s="1" t="s">
        <v>4075</v>
      </c>
      <c r="I268" s="1" t="s">
        <v>4501</v>
      </c>
      <c r="J268" s="1" t="s">
        <v>4465</v>
      </c>
      <c r="K268" s="1" t="s">
        <v>4465</v>
      </c>
      <c r="L268" s="1" t="s">
        <v>4465</v>
      </c>
      <c r="M268" s="1" t="s">
        <v>4465</v>
      </c>
      <c r="N268" s="1" t="s">
        <v>4465</v>
      </c>
    </row>
    <row r="269" spans="1:14" x14ac:dyDescent="0.25">
      <c r="A269" s="1" t="s">
        <v>5950</v>
      </c>
      <c r="B269" s="1" t="s">
        <v>4076</v>
      </c>
      <c r="C269" s="1" t="s">
        <v>4077</v>
      </c>
      <c r="D269" s="1" t="s">
        <v>4078</v>
      </c>
      <c r="E269" s="1" t="s">
        <v>4501</v>
      </c>
      <c r="F269" s="1" t="s">
        <v>4079</v>
      </c>
      <c r="G269" s="1" t="s">
        <v>4501</v>
      </c>
      <c r="H269" s="1" t="s">
        <v>4080</v>
      </c>
      <c r="I269" s="1" t="s">
        <v>4501</v>
      </c>
      <c r="J269" s="1" t="s">
        <v>4465</v>
      </c>
      <c r="K269" s="1" t="s">
        <v>4465</v>
      </c>
      <c r="L269" s="1" t="s">
        <v>4465</v>
      </c>
      <c r="M269" s="1" t="s">
        <v>4465</v>
      </c>
      <c r="N269" s="1" t="s">
        <v>4465</v>
      </c>
    </row>
    <row r="270" spans="1:14" x14ac:dyDescent="0.25">
      <c r="A270" s="1" t="s">
        <v>5956</v>
      </c>
      <c r="B270" s="1" t="s">
        <v>4081</v>
      </c>
      <c r="C270" s="1" t="s">
        <v>4082</v>
      </c>
      <c r="D270" s="1" t="s">
        <v>4083</v>
      </c>
      <c r="E270" s="1" t="s">
        <v>4501</v>
      </c>
      <c r="F270" s="1" t="s">
        <v>4084</v>
      </c>
      <c r="G270" s="1" t="s">
        <v>4501</v>
      </c>
      <c r="H270" s="1" t="s">
        <v>4085</v>
      </c>
      <c r="I270" s="1" t="s">
        <v>4501</v>
      </c>
      <c r="J270" s="1" t="s">
        <v>4465</v>
      </c>
      <c r="K270" s="1" t="s">
        <v>4465</v>
      </c>
      <c r="L270" s="1" t="s">
        <v>4465</v>
      </c>
      <c r="M270" s="1" t="s">
        <v>4465</v>
      </c>
      <c r="N270" s="1" t="s">
        <v>4465</v>
      </c>
    </row>
    <row r="271" spans="1:14" x14ac:dyDescent="0.25">
      <c r="A271" s="1" t="s">
        <v>5962</v>
      </c>
      <c r="B271" s="1" t="s">
        <v>4086</v>
      </c>
      <c r="C271" s="1" t="s">
        <v>4087</v>
      </c>
      <c r="D271" s="1" t="s">
        <v>4088</v>
      </c>
      <c r="E271" s="1" t="s">
        <v>4501</v>
      </c>
      <c r="F271" s="1" t="s">
        <v>4089</v>
      </c>
      <c r="G271" s="1" t="s">
        <v>4501</v>
      </c>
      <c r="H271" s="1" t="s">
        <v>4090</v>
      </c>
      <c r="I271" s="1" t="s">
        <v>4501</v>
      </c>
      <c r="J271" s="1" t="s">
        <v>4465</v>
      </c>
      <c r="K271" s="1" t="s">
        <v>4465</v>
      </c>
      <c r="L271" s="1" t="s">
        <v>4465</v>
      </c>
      <c r="M271" s="1" t="s">
        <v>4465</v>
      </c>
      <c r="N271" s="1" t="s">
        <v>4465</v>
      </c>
    </row>
    <row r="272" spans="1:14" x14ac:dyDescent="0.25">
      <c r="A272" s="1" t="s">
        <v>5967</v>
      </c>
      <c r="B272" s="1" t="s">
        <v>4091</v>
      </c>
      <c r="C272" s="1" t="s">
        <v>4092</v>
      </c>
      <c r="D272" s="1" t="s">
        <v>4093</v>
      </c>
      <c r="E272" s="1" t="s">
        <v>4501</v>
      </c>
      <c r="F272" s="1" t="s">
        <v>3760</v>
      </c>
      <c r="G272" s="1" t="s">
        <v>4501</v>
      </c>
      <c r="H272" s="1" t="s">
        <v>4094</v>
      </c>
      <c r="I272" s="1" t="s">
        <v>4501</v>
      </c>
      <c r="J272" s="1" t="s">
        <v>4465</v>
      </c>
      <c r="K272" s="1" t="s">
        <v>4465</v>
      </c>
      <c r="L272" s="1" t="s">
        <v>4465</v>
      </c>
      <c r="M272" s="1" t="s">
        <v>4465</v>
      </c>
      <c r="N272" s="1" t="s">
        <v>4465</v>
      </c>
    </row>
    <row r="273" spans="1:14" x14ac:dyDescent="0.25">
      <c r="A273" s="1" t="s">
        <v>5972</v>
      </c>
      <c r="B273" s="1" t="s">
        <v>4095</v>
      </c>
      <c r="C273" s="1" t="s">
        <v>4096</v>
      </c>
      <c r="D273" s="1" t="s">
        <v>4097</v>
      </c>
      <c r="E273" s="1" t="s">
        <v>4501</v>
      </c>
      <c r="F273" s="1" t="s">
        <v>4098</v>
      </c>
      <c r="G273" s="1" t="s">
        <v>4501</v>
      </c>
      <c r="H273" s="1" t="s">
        <v>4099</v>
      </c>
      <c r="I273" s="1" t="s">
        <v>4501</v>
      </c>
      <c r="J273" s="1" t="s">
        <v>4465</v>
      </c>
      <c r="K273" s="1" t="s">
        <v>4465</v>
      </c>
      <c r="L273" s="1" t="s">
        <v>4465</v>
      </c>
      <c r="M273" s="1" t="s">
        <v>4465</v>
      </c>
      <c r="N273" s="1" t="s">
        <v>4465</v>
      </c>
    </row>
    <row r="274" spans="1:14" x14ac:dyDescent="0.25">
      <c r="A274" s="1" t="s">
        <v>5977</v>
      </c>
      <c r="B274" s="1" t="s">
        <v>4100</v>
      </c>
      <c r="C274" s="1" t="s">
        <v>4101</v>
      </c>
      <c r="D274" s="1" t="s">
        <v>4102</v>
      </c>
      <c r="E274" s="1" t="s">
        <v>4501</v>
      </c>
      <c r="F274" s="1" t="s">
        <v>4103</v>
      </c>
      <c r="G274" s="1" t="s">
        <v>4501</v>
      </c>
      <c r="H274" s="1" t="s">
        <v>4104</v>
      </c>
      <c r="I274" s="1" t="s">
        <v>4501</v>
      </c>
      <c r="J274" s="1" t="s">
        <v>4465</v>
      </c>
      <c r="K274" s="1" t="s">
        <v>4465</v>
      </c>
      <c r="L274" s="1" t="s">
        <v>4465</v>
      </c>
      <c r="M274" s="1" t="s">
        <v>4465</v>
      </c>
      <c r="N274" s="1" t="s">
        <v>4465</v>
      </c>
    </row>
    <row r="275" spans="1:14" x14ac:dyDescent="0.25">
      <c r="A275" s="1" t="s">
        <v>5982</v>
      </c>
      <c r="B275" s="1" t="s">
        <v>4105</v>
      </c>
      <c r="C275" s="1" t="s">
        <v>4106</v>
      </c>
      <c r="D275" s="1" t="s">
        <v>4107</v>
      </c>
      <c r="E275" s="1" t="s">
        <v>4501</v>
      </c>
      <c r="F275" s="1" t="s">
        <v>4108</v>
      </c>
      <c r="G275" s="1" t="s">
        <v>4501</v>
      </c>
      <c r="H275" s="1" t="s">
        <v>4109</v>
      </c>
      <c r="I275" s="1" t="s">
        <v>4501</v>
      </c>
      <c r="J275" s="1" t="s">
        <v>4465</v>
      </c>
      <c r="K275" s="1" t="s">
        <v>4465</v>
      </c>
      <c r="L275" s="1" t="s">
        <v>4465</v>
      </c>
      <c r="M275" s="1" t="s">
        <v>4465</v>
      </c>
      <c r="N275" s="1" t="s">
        <v>4465</v>
      </c>
    </row>
    <row r="276" spans="1:14" x14ac:dyDescent="0.25">
      <c r="A276" s="1" t="s">
        <v>5987</v>
      </c>
      <c r="B276" s="1" t="s">
        <v>4110</v>
      </c>
      <c r="C276" s="1" t="s">
        <v>4111</v>
      </c>
      <c r="D276" s="1" t="s">
        <v>4112</v>
      </c>
      <c r="E276" s="1" t="s">
        <v>4501</v>
      </c>
      <c r="F276" s="1" t="s">
        <v>4113</v>
      </c>
      <c r="G276" s="1" t="s">
        <v>4501</v>
      </c>
      <c r="H276" s="1" t="s">
        <v>4114</v>
      </c>
      <c r="I276" s="1" t="s">
        <v>4501</v>
      </c>
      <c r="J276" s="1" t="s">
        <v>4465</v>
      </c>
      <c r="K276" s="1" t="s">
        <v>4465</v>
      </c>
      <c r="L276" s="1" t="s">
        <v>4465</v>
      </c>
      <c r="M276" s="1" t="s">
        <v>4465</v>
      </c>
      <c r="N276" s="1" t="s">
        <v>4465</v>
      </c>
    </row>
    <row r="277" spans="1:14" x14ac:dyDescent="0.25">
      <c r="A277" s="1" t="s">
        <v>5993</v>
      </c>
      <c r="B277" s="1" t="s">
        <v>4115</v>
      </c>
      <c r="C277" s="1" t="s">
        <v>4116</v>
      </c>
      <c r="D277" s="1" t="s">
        <v>4117</v>
      </c>
      <c r="E277" s="1" t="s">
        <v>4501</v>
      </c>
      <c r="F277" s="1" t="s">
        <v>4113</v>
      </c>
      <c r="G277" s="1" t="s">
        <v>4501</v>
      </c>
      <c r="H277" s="1" t="s">
        <v>4118</v>
      </c>
      <c r="I277" s="1" t="s">
        <v>4501</v>
      </c>
      <c r="J277" s="1" t="s">
        <v>4465</v>
      </c>
      <c r="K277" s="1" t="s">
        <v>4465</v>
      </c>
      <c r="L277" s="1" t="s">
        <v>4465</v>
      </c>
      <c r="M277" s="1" t="s">
        <v>4465</v>
      </c>
      <c r="N277" s="1" t="s">
        <v>4465</v>
      </c>
    </row>
    <row r="278" spans="1:14" x14ac:dyDescent="0.25">
      <c r="A278" s="1" t="s">
        <v>5999</v>
      </c>
      <c r="B278" s="1" t="s">
        <v>4119</v>
      </c>
      <c r="C278" s="1" t="s">
        <v>4120</v>
      </c>
      <c r="D278" s="1" t="s">
        <v>4121</v>
      </c>
      <c r="E278" s="1" t="s">
        <v>4501</v>
      </c>
      <c r="F278" s="1" t="s">
        <v>4122</v>
      </c>
      <c r="G278" s="1" t="s">
        <v>4501</v>
      </c>
      <c r="H278" s="1" t="s">
        <v>4123</v>
      </c>
      <c r="I278" s="1" t="s">
        <v>4501</v>
      </c>
      <c r="J278" s="1" t="s">
        <v>4465</v>
      </c>
      <c r="K278" s="1" t="s">
        <v>4465</v>
      </c>
      <c r="L278" s="1" t="s">
        <v>4465</v>
      </c>
      <c r="M278" s="1" t="s">
        <v>4465</v>
      </c>
      <c r="N278" s="1" t="s">
        <v>4465</v>
      </c>
    </row>
    <row r="279" spans="1:14" x14ac:dyDescent="0.25">
      <c r="A279" s="1" t="s">
        <v>6005</v>
      </c>
      <c r="B279" s="1" t="s">
        <v>4124</v>
      </c>
      <c r="C279" s="1" t="s">
        <v>4125</v>
      </c>
      <c r="D279" s="1" t="s">
        <v>4126</v>
      </c>
      <c r="E279" s="1" t="s">
        <v>4501</v>
      </c>
      <c r="F279" s="1" t="s">
        <v>4127</v>
      </c>
      <c r="G279" s="1" t="s">
        <v>4501</v>
      </c>
      <c r="H279" s="1" t="s">
        <v>4128</v>
      </c>
      <c r="I279" s="1" t="s">
        <v>4501</v>
      </c>
      <c r="J279" s="1" t="s">
        <v>4465</v>
      </c>
      <c r="K279" s="1" t="s">
        <v>4465</v>
      </c>
      <c r="L279" s="1" t="s">
        <v>4465</v>
      </c>
      <c r="M279" s="1" t="s">
        <v>4465</v>
      </c>
      <c r="N279" s="1" t="s">
        <v>4465</v>
      </c>
    </row>
    <row r="280" spans="1:14" x14ac:dyDescent="0.25">
      <c r="A280" s="1" t="s">
        <v>6011</v>
      </c>
      <c r="B280" s="1" t="s">
        <v>4129</v>
      </c>
      <c r="C280" s="1" t="s">
        <v>4130</v>
      </c>
      <c r="D280" s="1" t="s">
        <v>4131</v>
      </c>
      <c r="E280" s="1" t="s">
        <v>4501</v>
      </c>
      <c r="F280" s="1" t="s">
        <v>4132</v>
      </c>
      <c r="G280" s="1" t="s">
        <v>4501</v>
      </c>
      <c r="H280" s="1" t="s">
        <v>4133</v>
      </c>
      <c r="I280" s="1" t="s">
        <v>4501</v>
      </c>
      <c r="J280" s="1" t="s">
        <v>4465</v>
      </c>
      <c r="K280" s="1" t="s">
        <v>4465</v>
      </c>
      <c r="L280" s="1" t="s">
        <v>4465</v>
      </c>
      <c r="M280" s="1" t="s">
        <v>4465</v>
      </c>
      <c r="N280" s="1" t="s">
        <v>4465</v>
      </c>
    </row>
    <row r="281" spans="1:14" x14ac:dyDescent="0.25">
      <c r="A281" s="1" t="s">
        <v>6017</v>
      </c>
      <c r="B281" s="1" t="s">
        <v>4134</v>
      </c>
      <c r="C281" s="1" t="s">
        <v>4135</v>
      </c>
      <c r="D281" s="1" t="s">
        <v>4136</v>
      </c>
      <c r="E281" s="1" t="s">
        <v>4501</v>
      </c>
      <c r="F281" s="1" t="s">
        <v>2892</v>
      </c>
      <c r="G281" s="1" t="s">
        <v>4501</v>
      </c>
      <c r="H281" s="1" t="s">
        <v>4137</v>
      </c>
      <c r="I281" s="1" t="s">
        <v>4501</v>
      </c>
      <c r="J281" s="1" t="s">
        <v>4465</v>
      </c>
      <c r="K281" s="1" t="s">
        <v>4465</v>
      </c>
      <c r="L281" s="1" t="s">
        <v>4465</v>
      </c>
      <c r="M281" s="1" t="s">
        <v>4465</v>
      </c>
      <c r="N281" s="1" t="s">
        <v>4465</v>
      </c>
    </row>
  </sheetData>
  <phoneticPr fontId="9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9"/>
  <sheetViews>
    <sheetView zoomScale="70" zoomScaleNormal="70" workbookViewId="0">
      <selection activeCell="M1" sqref="M1:N27"/>
    </sheetView>
  </sheetViews>
  <sheetFormatPr defaultRowHeight="15" x14ac:dyDescent="0.25"/>
  <cols>
    <col min="1" max="1" width="12.5703125" bestFit="1" customWidth="1"/>
    <col min="2" max="2" width="12.5703125" customWidth="1"/>
    <col min="3" max="3" width="12.140625" customWidth="1"/>
    <col min="4" max="4" width="11.140625" bestFit="1" customWidth="1"/>
  </cols>
  <sheetData>
    <row r="1" spans="1:14" x14ac:dyDescent="0.25">
      <c r="A1" s="1" t="s">
        <v>4520</v>
      </c>
      <c r="B1" s="1" t="s">
        <v>2942</v>
      </c>
      <c r="C1" s="1" t="s">
        <v>4522</v>
      </c>
      <c r="D1" s="1" t="s">
        <v>2943</v>
      </c>
      <c r="E1" s="1" t="s">
        <v>2944</v>
      </c>
      <c r="G1" s="1" t="s">
        <v>4520</v>
      </c>
      <c r="H1" s="1" t="s">
        <v>2942</v>
      </c>
      <c r="I1" s="1" t="s">
        <v>4522</v>
      </c>
      <c r="J1" s="1" t="s">
        <v>2943</v>
      </c>
      <c r="K1" s="1" t="s">
        <v>2944</v>
      </c>
      <c r="M1" s="1" t="s">
        <v>2942</v>
      </c>
      <c r="N1" s="1" t="s">
        <v>2944</v>
      </c>
    </row>
    <row r="2" spans="1:14" x14ac:dyDescent="0.25">
      <c r="A2" s="1">
        <v>1.9261E-2</v>
      </c>
      <c r="B2" s="1">
        <f t="shared" ref="B2:B54" si="0">A2*100/0.782</f>
        <v>2.4630434782608694</v>
      </c>
      <c r="C2" s="1">
        <v>5.7448147000000001</v>
      </c>
      <c r="D2" s="1">
        <v>52066.313999999998</v>
      </c>
      <c r="E2">
        <f>1000/D2</f>
        <v>1.9206276057874963E-2</v>
      </c>
      <c r="G2" s="2">
        <v>2.1937999999999999E-2</v>
      </c>
      <c r="H2" s="2">
        <f t="shared" ref="H2:H65" si="1">G2*100/0.782</f>
        <v>2.8053708439897695</v>
      </c>
      <c r="I2" s="2">
        <v>5.7409254000000001</v>
      </c>
      <c r="J2" s="2">
        <v>28615.901999999998</v>
      </c>
      <c r="K2" s="3">
        <f t="shared" ref="K2:K65" si="2">1000/J2</f>
        <v>3.4945604720060898E-2</v>
      </c>
      <c r="M2" s="3">
        <f>AVERAGE(H2,H27,H78)</f>
        <v>3.5840494458653027</v>
      </c>
      <c r="N2" s="3">
        <f>AVERAGE(K2,K27,K78)</f>
        <v>3.3851408709964816E-2</v>
      </c>
    </row>
    <row r="3" spans="1:14" x14ac:dyDescent="0.25">
      <c r="A3" s="1">
        <v>1.9298599999999999E-2</v>
      </c>
      <c r="B3" s="1">
        <f t="shared" si="0"/>
        <v>2.467851662404092</v>
      </c>
      <c r="C3" s="1">
        <v>5.7427272</v>
      </c>
      <c r="D3" s="1">
        <v>16282.665999999999</v>
      </c>
      <c r="E3">
        <f t="shared" ref="E3:E55" si="3">1000/D3</f>
        <v>6.1415004152268436E-2</v>
      </c>
      <c r="G3" s="1">
        <v>0.19124840000000001</v>
      </c>
      <c r="H3" s="1">
        <f t="shared" si="1"/>
        <v>24.456317135549874</v>
      </c>
      <c r="I3" s="1">
        <v>5.7388110000000001</v>
      </c>
      <c r="J3" s="1">
        <v>15803.826999999999</v>
      </c>
      <c r="K3">
        <f t="shared" si="2"/>
        <v>6.3275812877475815E-2</v>
      </c>
      <c r="M3" s="6">
        <f t="shared" ref="M3:M27" si="4">AVERAGE(H3,H28)</f>
        <v>23.02616368286445</v>
      </c>
      <c r="N3" s="6">
        <f t="shared" ref="N3:N27" si="5">AVERAGE(K3,K28,K79)</f>
        <v>6.2801764436559382E-2</v>
      </c>
    </row>
    <row r="4" spans="1:14" x14ac:dyDescent="0.25">
      <c r="A4" s="1">
        <v>0.1788286</v>
      </c>
      <c r="B4" s="1">
        <f t="shared" si="0"/>
        <v>22.868107416879795</v>
      </c>
      <c r="C4" s="1">
        <v>5.7398353999999996</v>
      </c>
      <c r="D4" s="1">
        <v>10231.936</v>
      </c>
      <c r="E4">
        <f t="shared" si="3"/>
        <v>9.7733214906739058E-2</v>
      </c>
      <c r="G4" s="1">
        <v>0.36171429999999999</v>
      </c>
      <c r="H4" s="1">
        <f t="shared" si="1"/>
        <v>46.255025575447569</v>
      </c>
      <c r="I4" s="1">
        <v>5.7377608000000002</v>
      </c>
      <c r="J4" s="1">
        <v>10946.617</v>
      </c>
      <c r="K4">
        <f t="shared" si="2"/>
        <v>9.1352424223849246E-2</v>
      </c>
      <c r="M4" s="6">
        <f t="shared" si="4"/>
        <v>44.579079283887467</v>
      </c>
      <c r="N4" s="6">
        <f t="shared" si="5"/>
        <v>8.8611195285623265E-2</v>
      </c>
    </row>
    <row r="5" spans="1:14" x14ac:dyDescent="0.25">
      <c r="A5" s="1">
        <v>0.35086879999999998</v>
      </c>
      <c r="B5" s="1">
        <f t="shared" si="0"/>
        <v>44.868132992327368</v>
      </c>
      <c r="C5" s="1">
        <v>5.7385082000000001</v>
      </c>
      <c r="D5" s="1">
        <v>7698.3792000000003</v>
      </c>
      <c r="E5">
        <f t="shared" si="3"/>
        <v>0.12989747244458938</v>
      </c>
      <c r="G5" s="1">
        <v>0.54156870000000001</v>
      </c>
      <c r="H5" s="1">
        <f t="shared" si="1"/>
        <v>69.2543094629156</v>
      </c>
      <c r="I5" s="1">
        <v>5.7370885999999999</v>
      </c>
      <c r="J5" s="1">
        <v>8153.3193000000001</v>
      </c>
      <c r="K5">
        <f t="shared" si="2"/>
        <v>0.12264943432302473</v>
      </c>
      <c r="M5" s="6">
        <f t="shared" si="4"/>
        <v>67.921445012787729</v>
      </c>
      <c r="N5" s="6">
        <f t="shared" si="5"/>
        <v>0.11885028275049332</v>
      </c>
    </row>
    <row r="6" spans="1:14" x14ac:dyDescent="0.25">
      <c r="A6" s="1">
        <v>0.54973070000000002</v>
      </c>
      <c r="B6" s="1">
        <f t="shared" si="0"/>
        <v>70.298043478260865</v>
      </c>
      <c r="C6" s="1">
        <v>5.7374934</v>
      </c>
      <c r="D6" s="1">
        <v>6165.6589000000004</v>
      </c>
      <c r="E6">
        <f t="shared" si="3"/>
        <v>0.16218866729718051</v>
      </c>
      <c r="G6" s="1">
        <v>0.74039200000000005</v>
      </c>
      <c r="H6" s="1">
        <f t="shared" si="1"/>
        <v>94.679283887468031</v>
      </c>
      <c r="I6" s="1">
        <v>5.7364164000000004</v>
      </c>
      <c r="J6" s="1">
        <v>6656.8913000000002</v>
      </c>
      <c r="K6">
        <f t="shared" si="2"/>
        <v>0.1502202687311418</v>
      </c>
      <c r="M6" s="6">
        <f t="shared" si="4"/>
        <v>92.937359335038366</v>
      </c>
      <c r="N6" s="6">
        <f t="shared" si="5"/>
        <v>0.1431148039054797</v>
      </c>
    </row>
    <row r="7" spans="1:14" x14ac:dyDescent="0.25">
      <c r="A7" s="1">
        <v>0.72013669999999996</v>
      </c>
      <c r="B7" s="1">
        <f t="shared" si="0"/>
        <v>92.089092071611233</v>
      </c>
      <c r="C7" s="1">
        <v>5.7367590000000002</v>
      </c>
      <c r="D7" s="1">
        <v>4981.8689999999997</v>
      </c>
      <c r="E7">
        <f t="shared" si="3"/>
        <v>0.20072787943641232</v>
      </c>
      <c r="G7" s="1">
        <v>0.91469259999999997</v>
      </c>
      <c r="H7" s="1">
        <f t="shared" si="1"/>
        <v>116.96836317135548</v>
      </c>
      <c r="I7" s="1">
        <v>5.7360717000000001</v>
      </c>
      <c r="J7" s="1">
        <v>5744.1760000000004</v>
      </c>
      <c r="K7">
        <f t="shared" si="2"/>
        <v>0.17408937330611038</v>
      </c>
      <c r="M7" s="6">
        <f t="shared" si="4"/>
        <v>115.37377237851661</v>
      </c>
      <c r="N7" s="6">
        <f t="shared" si="5"/>
        <v>0.16900861359692143</v>
      </c>
    </row>
    <row r="8" spans="1:14" x14ac:dyDescent="0.25">
      <c r="A8" s="1">
        <v>0.89183319999999999</v>
      </c>
      <c r="B8" s="1">
        <f t="shared" si="0"/>
        <v>114.0451662404092</v>
      </c>
      <c r="C8" s="1">
        <v>5.7364239000000001</v>
      </c>
      <c r="D8" s="1">
        <v>4407.2828</v>
      </c>
      <c r="E8">
        <f t="shared" si="3"/>
        <v>0.22689717120035954</v>
      </c>
      <c r="G8" s="1">
        <v>1.0852885999999999</v>
      </c>
      <c r="H8" s="1">
        <f t="shared" si="1"/>
        <v>138.78370843989768</v>
      </c>
      <c r="I8" s="1">
        <v>5.7356034999999999</v>
      </c>
      <c r="J8" s="1">
        <v>4901.8868000000002</v>
      </c>
      <c r="K8">
        <f t="shared" si="2"/>
        <v>0.20400307897767039</v>
      </c>
      <c r="M8" s="6">
        <f t="shared" si="4"/>
        <v>137.23395140664962</v>
      </c>
      <c r="N8" s="6">
        <f t="shared" si="5"/>
        <v>0.19852511494890587</v>
      </c>
    </row>
    <row r="9" spans="1:14" x14ac:dyDescent="0.25">
      <c r="A9" s="1">
        <v>1.0647723</v>
      </c>
      <c r="B9" s="1">
        <f t="shared" si="0"/>
        <v>136.16014066496163</v>
      </c>
      <c r="C9" s="1">
        <v>5.7357689000000001</v>
      </c>
      <c r="D9" s="1">
        <v>3835.3270000000002</v>
      </c>
      <c r="E9">
        <f t="shared" si="3"/>
        <v>0.26073396088521267</v>
      </c>
      <c r="G9" s="1">
        <v>1.2644976000000001</v>
      </c>
      <c r="H9" s="1">
        <f t="shared" si="1"/>
        <v>161.70046035805626</v>
      </c>
      <c r="I9" s="1">
        <v>5.7352223000000002</v>
      </c>
      <c r="J9" s="1">
        <v>4398.9075999999995</v>
      </c>
      <c r="K9">
        <f t="shared" si="2"/>
        <v>0.22732916690498342</v>
      </c>
      <c r="M9" s="6">
        <f t="shared" si="4"/>
        <v>159.72446291560101</v>
      </c>
      <c r="N9" s="6">
        <f>AVERAGE(K9,K34,K85)</f>
        <v>0.22544835946674235</v>
      </c>
    </row>
    <row r="10" spans="1:14" x14ac:dyDescent="0.25">
      <c r="A10" s="1">
        <v>1.2421674</v>
      </c>
      <c r="B10" s="1">
        <f t="shared" si="0"/>
        <v>158.84493606138108</v>
      </c>
      <c r="C10" s="1">
        <v>5.7354124000000004</v>
      </c>
      <c r="D10" s="1">
        <v>3556.1350000000002</v>
      </c>
      <c r="E10">
        <f t="shared" si="3"/>
        <v>0.28120417250751167</v>
      </c>
      <c r="G10" s="1">
        <v>1.4385802000000001</v>
      </c>
      <c r="H10" s="1">
        <f t="shared" si="1"/>
        <v>183.96166240409207</v>
      </c>
      <c r="I10" s="1">
        <v>5.7350763000000002</v>
      </c>
      <c r="J10" s="1">
        <v>3931.5120000000002</v>
      </c>
      <c r="K10">
        <f t="shared" si="2"/>
        <v>0.25435506746513808</v>
      </c>
      <c r="M10" s="6">
        <f t="shared" si="4"/>
        <v>181.91606138107417</v>
      </c>
      <c r="N10" s="6">
        <f t="shared" si="5"/>
        <v>0.25392625148083009</v>
      </c>
    </row>
    <row r="11" spans="1:14" x14ac:dyDescent="0.25">
      <c r="A11" s="1">
        <v>1.4164156000000001</v>
      </c>
      <c r="B11" s="1">
        <f t="shared" si="0"/>
        <v>181.1273145780051</v>
      </c>
      <c r="C11" s="1">
        <v>5.7350751999999998</v>
      </c>
      <c r="D11" s="1">
        <v>3299.1268</v>
      </c>
      <c r="E11">
        <f t="shared" si="3"/>
        <v>0.30311050790772881</v>
      </c>
      <c r="G11" s="1">
        <v>1.6018817999999999</v>
      </c>
      <c r="H11" s="1">
        <f t="shared" si="1"/>
        <v>204.84421994884909</v>
      </c>
      <c r="I11" s="1">
        <v>5.7347390999999996</v>
      </c>
      <c r="J11" s="1">
        <v>3531.2997</v>
      </c>
      <c r="K11">
        <f t="shared" si="2"/>
        <v>0.28318185511130645</v>
      </c>
      <c r="M11" s="6">
        <f t="shared" si="4"/>
        <v>203.30682864450125</v>
      </c>
      <c r="N11" s="6">
        <f t="shared" si="5"/>
        <v>0.28247159565337238</v>
      </c>
    </row>
    <row r="12" spans="1:14" x14ac:dyDescent="0.25">
      <c r="A12" s="1">
        <v>1.5873799</v>
      </c>
      <c r="B12" s="1">
        <f t="shared" si="0"/>
        <v>202.98975703324808</v>
      </c>
      <c r="C12" s="1">
        <v>5.7347348</v>
      </c>
      <c r="D12" s="1">
        <v>3100.5291999999999</v>
      </c>
      <c r="E12">
        <f t="shared" si="3"/>
        <v>0.32252558692238731</v>
      </c>
      <c r="G12" s="1">
        <v>1.7746048000000001</v>
      </c>
      <c r="H12" s="1">
        <f t="shared" si="1"/>
        <v>226.9315601023018</v>
      </c>
      <c r="I12" s="1">
        <v>5.7344073</v>
      </c>
      <c r="J12" s="1">
        <v>3256.5426000000002</v>
      </c>
      <c r="K12">
        <f t="shared" si="2"/>
        <v>0.30707413439025794</v>
      </c>
      <c r="M12" s="6">
        <f t="shared" si="4"/>
        <v>225.70189258312021</v>
      </c>
      <c r="N12" s="6">
        <f t="shared" si="5"/>
        <v>0.30510814611073006</v>
      </c>
    </row>
    <row r="13" spans="1:14" x14ac:dyDescent="0.25">
      <c r="A13" s="1">
        <v>1.7586512000000001</v>
      </c>
      <c r="B13" s="1">
        <f t="shared" si="0"/>
        <v>224.89145780051152</v>
      </c>
      <c r="C13" s="1">
        <v>5.7346187999999998</v>
      </c>
      <c r="D13" s="1">
        <v>2939.6950999999999</v>
      </c>
      <c r="E13">
        <f t="shared" si="3"/>
        <v>0.34017133273447303</v>
      </c>
      <c r="G13" s="1">
        <v>1.9549768000000001</v>
      </c>
      <c r="H13" s="1">
        <f t="shared" si="1"/>
        <v>249.99703324808183</v>
      </c>
      <c r="I13" s="1">
        <v>5.7340733000000004</v>
      </c>
      <c r="J13" s="1">
        <v>3123.1849000000002</v>
      </c>
      <c r="K13">
        <f t="shared" si="2"/>
        <v>0.32018597425980128</v>
      </c>
      <c r="M13" s="6">
        <f t="shared" si="4"/>
        <v>248.05909207161125</v>
      </c>
      <c r="N13" s="6">
        <f t="shared" si="5"/>
        <v>0.31778742572153612</v>
      </c>
    </row>
    <row r="14" spans="1:14" x14ac:dyDescent="0.25">
      <c r="A14" s="1">
        <v>1.9306635000000001</v>
      </c>
      <c r="B14" s="1">
        <f t="shared" si="0"/>
        <v>246.887915601023</v>
      </c>
      <c r="C14" s="1">
        <v>5.7344052000000003</v>
      </c>
      <c r="D14" s="1">
        <v>2838.1842999999999</v>
      </c>
      <c r="E14">
        <f t="shared" si="3"/>
        <v>0.35233793661673063</v>
      </c>
      <c r="G14" s="1">
        <v>2.0172753999999999</v>
      </c>
      <c r="H14" s="1">
        <f t="shared" si="1"/>
        <v>257.96360613810742</v>
      </c>
      <c r="I14" s="1">
        <v>5.7340723000000002</v>
      </c>
      <c r="J14" s="1">
        <v>3228.5394999999999</v>
      </c>
      <c r="K14">
        <f t="shared" si="2"/>
        <v>0.30973757638709393</v>
      </c>
      <c r="M14" s="6">
        <f t="shared" si="4"/>
        <v>257.81063299232733</v>
      </c>
      <c r="N14" s="6">
        <f t="shared" si="5"/>
        <v>0.30990925743451192</v>
      </c>
    </row>
    <row r="15" spans="1:14" x14ac:dyDescent="0.25">
      <c r="A15" s="1">
        <v>2.0060981</v>
      </c>
      <c r="B15" s="1">
        <f t="shared" si="0"/>
        <v>256.53428388746801</v>
      </c>
      <c r="C15" s="1">
        <v>5.7344052000000003</v>
      </c>
      <c r="D15" s="1">
        <v>2915.5036</v>
      </c>
      <c r="E15">
        <f t="shared" si="3"/>
        <v>0.34299391707147953</v>
      </c>
      <c r="G15" s="1">
        <v>1.8829528</v>
      </c>
      <c r="H15" s="1">
        <f t="shared" si="1"/>
        <v>240.78680306905369</v>
      </c>
      <c r="I15" s="1">
        <v>5.7344061999999996</v>
      </c>
      <c r="J15" s="1">
        <v>3387.9135999999999</v>
      </c>
      <c r="K15">
        <f t="shared" si="2"/>
        <v>0.29516691334749506</v>
      </c>
      <c r="M15" s="6">
        <f t="shared" si="4"/>
        <v>249.11079923273658</v>
      </c>
      <c r="N15" s="6">
        <f t="shared" si="5"/>
        <v>0.29445461640533638</v>
      </c>
    </row>
    <row r="16" spans="1:14" x14ac:dyDescent="0.25">
      <c r="A16" s="1">
        <v>1.813563</v>
      </c>
      <c r="B16" s="1">
        <f t="shared" si="0"/>
        <v>231.91342710997444</v>
      </c>
      <c r="C16" s="1">
        <v>5.7344052000000003</v>
      </c>
      <c r="D16" s="1">
        <v>2974.5698000000002</v>
      </c>
      <c r="E16">
        <f t="shared" si="3"/>
        <v>0.33618306754812072</v>
      </c>
      <c r="G16" s="1">
        <v>1.7165963</v>
      </c>
      <c r="H16" s="1">
        <f t="shared" si="1"/>
        <v>219.51359335038362</v>
      </c>
      <c r="I16" s="1">
        <v>5.7344061999999996</v>
      </c>
      <c r="J16" s="1">
        <v>3564.9288999999999</v>
      </c>
      <c r="K16">
        <f t="shared" si="2"/>
        <v>0.28051050330905619</v>
      </c>
      <c r="M16" s="6">
        <f t="shared" si="4"/>
        <v>226.43112531969308</v>
      </c>
      <c r="N16" s="6">
        <f t="shared" si="5"/>
        <v>0.27989987197770128</v>
      </c>
    </row>
    <row r="17" spans="1:14" x14ac:dyDescent="0.25">
      <c r="A17" s="1">
        <v>1.6431462999999999</v>
      </c>
      <c r="B17" s="1">
        <f t="shared" si="0"/>
        <v>210.12101023017902</v>
      </c>
      <c r="C17" s="1">
        <v>5.7347402000000001</v>
      </c>
      <c r="D17" s="1">
        <v>3108.2494000000002</v>
      </c>
      <c r="E17">
        <f t="shared" si="3"/>
        <v>0.32172450511854034</v>
      </c>
      <c r="G17" s="1">
        <v>1.5445032999999999</v>
      </c>
      <c r="H17" s="1">
        <f t="shared" si="1"/>
        <v>197.50681585677745</v>
      </c>
      <c r="I17" s="1">
        <v>5.7347359000000004</v>
      </c>
      <c r="J17" s="1">
        <v>3821.4114</v>
      </c>
      <c r="K17">
        <f t="shared" si="2"/>
        <v>0.26168341885409147</v>
      </c>
      <c r="M17" s="6">
        <f t="shared" si="4"/>
        <v>204.80664322250638</v>
      </c>
      <c r="N17" s="6">
        <f t="shared" si="5"/>
        <v>0.26091642100135176</v>
      </c>
    </row>
    <row r="18" spans="1:14" x14ac:dyDescent="0.25">
      <c r="A18" s="1">
        <v>1.4696252000000001</v>
      </c>
      <c r="B18" s="1">
        <f t="shared" si="0"/>
        <v>187.93161125319693</v>
      </c>
      <c r="C18" s="1">
        <v>5.7347380000000001</v>
      </c>
      <c r="D18" s="1">
        <v>3261.922</v>
      </c>
      <c r="E18">
        <f t="shared" si="3"/>
        <v>0.30656772295597501</v>
      </c>
      <c r="G18" s="1">
        <v>1.3758545</v>
      </c>
      <c r="H18" s="1">
        <f t="shared" si="1"/>
        <v>175.94047314578006</v>
      </c>
      <c r="I18" s="1">
        <v>5.7347498000000003</v>
      </c>
      <c r="J18" s="1">
        <v>4149.8446000000004</v>
      </c>
      <c r="K18">
        <f t="shared" si="2"/>
        <v>0.24097287883984858</v>
      </c>
      <c r="M18" s="6">
        <f t="shared" si="4"/>
        <v>182.68743606138108</v>
      </c>
      <c r="N18" s="6">
        <f t="shared" si="5"/>
        <v>0.23963871498267483</v>
      </c>
    </row>
    <row r="19" spans="1:14" x14ac:dyDescent="0.25">
      <c r="A19" s="1">
        <v>1.3003598000000001</v>
      </c>
      <c r="B19" s="1">
        <f t="shared" si="0"/>
        <v>166.28641943734013</v>
      </c>
      <c r="C19" s="1">
        <v>5.7350719999999997</v>
      </c>
      <c r="D19" s="1">
        <v>3495.5122000000001</v>
      </c>
      <c r="E19">
        <f t="shared" si="3"/>
        <v>0.28608110708353413</v>
      </c>
      <c r="G19" s="1">
        <v>1.2116108999999999</v>
      </c>
      <c r="H19" s="1">
        <f t="shared" si="1"/>
        <v>154.93745524296673</v>
      </c>
      <c r="I19" s="1">
        <v>5.7350795000000003</v>
      </c>
      <c r="J19" s="1">
        <v>4886.4573</v>
      </c>
      <c r="K19">
        <f t="shared" si="2"/>
        <v>0.20464724003625284</v>
      </c>
      <c r="M19" s="6">
        <f t="shared" si="4"/>
        <v>161.72337595907928</v>
      </c>
      <c r="N19" s="6">
        <f t="shared" si="5"/>
        <v>0.20933642399909616</v>
      </c>
    </row>
    <row r="20" spans="1:14" x14ac:dyDescent="0.25">
      <c r="A20" s="1">
        <v>1.1277128000000001</v>
      </c>
      <c r="B20" s="1">
        <f t="shared" si="0"/>
        <v>144.20879795396419</v>
      </c>
      <c r="C20" s="1">
        <v>5.7354080999999999</v>
      </c>
      <c r="D20" s="1">
        <v>3930.2449999999999</v>
      </c>
      <c r="E20">
        <f t="shared" si="3"/>
        <v>0.25443706435603886</v>
      </c>
      <c r="G20" s="1">
        <v>1.0399497</v>
      </c>
      <c r="H20" s="1">
        <f t="shared" si="1"/>
        <v>132.98589514066495</v>
      </c>
      <c r="I20" s="1">
        <v>5.7354134999999999</v>
      </c>
      <c r="J20" s="1">
        <v>5469.8590000000004</v>
      </c>
      <c r="K20">
        <f t="shared" si="2"/>
        <v>0.18282006903651446</v>
      </c>
      <c r="M20" s="6">
        <f t="shared" si="4"/>
        <v>139.42824808184142</v>
      </c>
      <c r="N20" s="6">
        <f t="shared" si="5"/>
        <v>0.18303189526238842</v>
      </c>
    </row>
    <row r="21" spans="1:14" x14ac:dyDescent="0.25">
      <c r="A21" s="1">
        <v>0.95741419999999999</v>
      </c>
      <c r="B21" s="1">
        <f t="shared" si="0"/>
        <v>122.43148337595908</v>
      </c>
      <c r="C21" s="1">
        <v>5.7357462999999997</v>
      </c>
      <c r="D21" s="1">
        <v>4598.3532999999998</v>
      </c>
      <c r="E21">
        <f t="shared" si="3"/>
        <v>0.21746915357721644</v>
      </c>
      <c r="G21" s="1">
        <v>0.88262529999999995</v>
      </c>
      <c r="H21" s="1">
        <f t="shared" si="1"/>
        <v>112.86768542199488</v>
      </c>
      <c r="I21" s="1">
        <v>5.7357442000000001</v>
      </c>
      <c r="J21" s="1">
        <v>6335.4695000000002</v>
      </c>
      <c r="K21">
        <f t="shared" si="2"/>
        <v>0.15784149856612836</v>
      </c>
      <c r="M21" s="6">
        <f t="shared" si="4"/>
        <v>119.1404283887468</v>
      </c>
      <c r="N21" s="6">
        <f t="shared" si="5"/>
        <v>0.15544101074254887</v>
      </c>
    </row>
    <row r="22" spans="1:14" x14ac:dyDescent="0.25">
      <c r="A22" s="1">
        <v>0.78888539999999996</v>
      </c>
      <c r="B22" s="1">
        <f t="shared" si="0"/>
        <v>100.88048593350382</v>
      </c>
      <c r="C22" s="1">
        <v>5.7360803000000002</v>
      </c>
      <c r="D22" s="1">
        <v>5678.2060000000001</v>
      </c>
      <c r="E22">
        <f t="shared" si="3"/>
        <v>0.17611196212324809</v>
      </c>
      <c r="G22" s="1">
        <v>0.69951509999999995</v>
      </c>
      <c r="H22" s="1">
        <f t="shared" si="1"/>
        <v>89.452058823529413</v>
      </c>
      <c r="I22" s="1">
        <v>5.7360867000000004</v>
      </c>
      <c r="J22" s="1">
        <v>8169.5649000000003</v>
      </c>
      <c r="K22">
        <f t="shared" si="2"/>
        <v>0.12240553961447811</v>
      </c>
      <c r="M22" s="6">
        <f t="shared" si="4"/>
        <v>97.16683503836316</v>
      </c>
      <c r="N22" s="6">
        <f t="shared" si="5"/>
        <v>0.12173858985054835</v>
      </c>
    </row>
    <row r="23" spans="1:14" x14ac:dyDescent="0.25">
      <c r="A23" s="1">
        <v>0.61709210000000003</v>
      </c>
      <c r="B23" s="1">
        <f t="shared" si="0"/>
        <v>78.91203324808184</v>
      </c>
      <c r="C23" s="1">
        <v>5.7364186000000004</v>
      </c>
      <c r="D23" s="1">
        <v>7687.9210000000003</v>
      </c>
      <c r="E23">
        <f t="shared" si="3"/>
        <v>0.13007417740114655</v>
      </c>
      <c r="G23" s="1">
        <v>0.52728370000000002</v>
      </c>
      <c r="H23" s="1">
        <f t="shared" si="1"/>
        <v>67.427583120204602</v>
      </c>
      <c r="I23" s="1">
        <v>5.7367600000000003</v>
      </c>
      <c r="J23" s="1">
        <v>11125.343000000001</v>
      </c>
      <c r="K23">
        <f t="shared" si="2"/>
        <v>8.988486916762925E-2</v>
      </c>
      <c r="M23" s="6">
        <f t="shared" si="4"/>
        <v>73.082615089514064</v>
      </c>
      <c r="N23" s="6">
        <f t="shared" si="5"/>
        <v>8.2822608549015339E-2</v>
      </c>
    </row>
    <row r="24" spans="1:14" x14ac:dyDescent="0.25">
      <c r="A24" s="1">
        <v>0.43633919999999998</v>
      </c>
      <c r="B24" s="1">
        <f t="shared" si="0"/>
        <v>55.797851662404085</v>
      </c>
      <c r="C24" s="1">
        <v>5.7371058000000001</v>
      </c>
      <c r="D24" s="1">
        <v>10538.453</v>
      </c>
      <c r="E24">
        <f t="shared" si="3"/>
        <v>9.4890587831060219E-2</v>
      </c>
      <c r="G24" s="1">
        <v>0.34799849999999999</v>
      </c>
      <c r="H24" s="1">
        <f t="shared" si="1"/>
        <v>44.501086956521739</v>
      </c>
      <c r="I24" s="1">
        <v>5.7374548000000001</v>
      </c>
      <c r="J24" s="1">
        <v>19121.292000000001</v>
      </c>
      <c r="K24">
        <f t="shared" si="2"/>
        <v>5.2297721304606401E-2</v>
      </c>
      <c r="M24" s="6">
        <f t="shared" si="4"/>
        <v>51.136566496163681</v>
      </c>
      <c r="N24" s="6">
        <f t="shared" si="5"/>
        <v>4.741306643589225E-2</v>
      </c>
    </row>
    <row r="25" spans="1:14" x14ac:dyDescent="0.25">
      <c r="A25" s="1">
        <v>0.25890200000000002</v>
      </c>
      <c r="B25" s="1">
        <f t="shared" si="0"/>
        <v>33.107672634271104</v>
      </c>
      <c r="C25" s="1">
        <v>5.7384351999999996</v>
      </c>
      <c r="D25" s="1">
        <v>24441.526000000002</v>
      </c>
      <c r="E25">
        <f t="shared" si="3"/>
        <v>4.0913975665840173E-2</v>
      </c>
      <c r="G25" s="1">
        <v>0.1619053</v>
      </c>
      <c r="H25" s="1">
        <f t="shared" si="1"/>
        <v>20.704002557544754</v>
      </c>
      <c r="I25" s="1">
        <v>5.7395196999999998</v>
      </c>
      <c r="J25" s="1">
        <v>57792.406000000003</v>
      </c>
      <c r="K25">
        <f t="shared" si="2"/>
        <v>1.7303311441991185E-2</v>
      </c>
      <c r="M25" s="6">
        <f t="shared" si="4"/>
        <v>28.240210997442453</v>
      </c>
      <c r="N25" s="6">
        <f t="shared" si="5"/>
        <v>2.4163014072141675E-2</v>
      </c>
    </row>
    <row r="26" spans="1:14" x14ac:dyDescent="0.25">
      <c r="A26" s="1">
        <v>7.5094999999999995E-2</v>
      </c>
      <c r="B26" s="1">
        <f t="shared" si="0"/>
        <v>9.602941176470587</v>
      </c>
      <c r="C26" s="1">
        <v>5.7421302000000001</v>
      </c>
      <c r="D26" s="1">
        <v>38740.343999999997</v>
      </c>
      <c r="E26">
        <f t="shared" si="3"/>
        <v>2.5812883850489299E-2</v>
      </c>
      <c r="G26" s="1">
        <v>2.9245299999999998E-2</v>
      </c>
      <c r="H26" s="1">
        <f t="shared" si="1"/>
        <v>3.739808184143222</v>
      </c>
      <c r="I26" s="1">
        <v>5.7417876000000003</v>
      </c>
      <c r="J26" s="1">
        <v>51476.341</v>
      </c>
      <c r="K26">
        <f t="shared" si="2"/>
        <v>1.9426400178676258E-2</v>
      </c>
      <c r="M26" s="6">
        <f t="shared" si="4"/>
        <v>7.9122314578005115</v>
      </c>
      <c r="N26" s="6">
        <f t="shared" si="5"/>
        <v>2.2112788186195397E-2</v>
      </c>
    </row>
    <row r="27" spans="1:14" x14ac:dyDescent="0.25">
      <c r="A27" s="1">
        <v>4.42916E-2</v>
      </c>
      <c r="B27" s="1">
        <f t="shared" si="0"/>
        <v>5.6638874680306905</v>
      </c>
      <c r="C27" s="1">
        <v>5.7408674</v>
      </c>
      <c r="D27" s="1">
        <v>20034.624</v>
      </c>
      <c r="E27">
        <f t="shared" si="3"/>
        <v>4.9913589593695393E-2</v>
      </c>
      <c r="G27" s="2">
        <v>2.1365700000000001E-2</v>
      </c>
      <c r="H27" s="2">
        <f t="shared" si="1"/>
        <v>2.7321867007672638</v>
      </c>
      <c r="I27" s="2">
        <v>5.7412443</v>
      </c>
      <c r="J27" s="2">
        <v>34503.669000000002</v>
      </c>
      <c r="K27" s="3">
        <f t="shared" si="2"/>
        <v>2.8982425028480304E-2</v>
      </c>
      <c r="M27" s="3">
        <f t="shared" si="4"/>
        <v>2.9308120204603583</v>
      </c>
      <c r="N27" s="3">
        <f t="shared" si="5"/>
        <v>3.3338512445364524E-2</v>
      </c>
    </row>
    <row r="28" spans="1:14" x14ac:dyDescent="0.25">
      <c r="A28" s="1">
        <v>0.21683859999999999</v>
      </c>
      <c r="B28" s="1">
        <f t="shared" si="0"/>
        <v>27.728721227621481</v>
      </c>
      <c r="C28" s="1">
        <v>5.7389204999999999</v>
      </c>
      <c r="D28" s="1">
        <v>12253.618</v>
      </c>
      <c r="E28">
        <f t="shared" si="3"/>
        <v>8.1608550225737403E-2</v>
      </c>
      <c r="G28" s="1">
        <v>0.1688808</v>
      </c>
      <c r="H28" s="1">
        <f t="shared" si="1"/>
        <v>21.596010230179026</v>
      </c>
      <c r="I28" s="1">
        <v>5.7391074</v>
      </c>
      <c r="J28" s="1">
        <v>16630.28</v>
      </c>
      <c r="K28">
        <f t="shared" si="2"/>
        <v>6.0131278607455804E-2</v>
      </c>
    </row>
    <row r="29" spans="1:14" x14ac:dyDescent="0.25">
      <c r="A29" s="1">
        <v>0.39801779999999998</v>
      </c>
      <c r="B29" s="1">
        <f t="shared" si="0"/>
        <v>50.897416879795394</v>
      </c>
      <c r="C29" s="1">
        <v>5.7379026</v>
      </c>
      <c r="D29" s="1">
        <v>8277.3462</v>
      </c>
      <c r="E29">
        <f t="shared" si="3"/>
        <v>0.12081166787490416</v>
      </c>
      <c r="G29" s="1">
        <v>0.33550249999999998</v>
      </c>
      <c r="H29" s="1">
        <f t="shared" si="1"/>
        <v>42.903132992327365</v>
      </c>
      <c r="I29" s="1">
        <v>5.7380098999999998</v>
      </c>
      <c r="J29" s="1">
        <v>11755.866</v>
      </c>
      <c r="K29">
        <f t="shared" si="2"/>
        <v>8.506391617597546E-2</v>
      </c>
    </row>
    <row r="30" spans="1:14" x14ac:dyDescent="0.25">
      <c r="A30" s="1">
        <v>0.59018769999999998</v>
      </c>
      <c r="B30" s="1">
        <f t="shared" si="0"/>
        <v>75.47157289002557</v>
      </c>
      <c r="C30" s="1">
        <v>5.7370865000000002</v>
      </c>
      <c r="D30" s="1">
        <v>6918.0766000000003</v>
      </c>
      <c r="E30">
        <f t="shared" si="3"/>
        <v>0.14454884757997619</v>
      </c>
      <c r="G30" s="1">
        <v>0.52072269999999998</v>
      </c>
      <c r="H30" s="1">
        <f t="shared" si="1"/>
        <v>66.588580562659843</v>
      </c>
      <c r="I30" s="1">
        <v>5.7370897000000003</v>
      </c>
      <c r="J30" s="1">
        <v>8617.5044999999991</v>
      </c>
      <c r="K30">
        <f t="shared" si="2"/>
        <v>0.11604287528947621</v>
      </c>
    </row>
    <row r="31" spans="1:14" x14ac:dyDescent="0.25">
      <c r="A31" s="1">
        <v>0.76043470000000002</v>
      </c>
      <c r="B31" s="1">
        <f t="shared" si="0"/>
        <v>97.242289002557541</v>
      </c>
      <c r="C31" s="1">
        <v>5.7364217999999996</v>
      </c>
      <c r="D31" s="1">
        <v>5869.7596999999996</v>
      </c>
      <c r="E31">
        <f t="shared" si="3"/>
        <v>0.1703647254929363</v>
      </c>
      <c r="G31" s="1">
        <v>0.71314829999999996</v>
      </c>
      <c r="H31" s="1">
        <f t="shared" si="1"/>
        <v>91.1954347826087</v>
      </c>
      <c r="I31" s="1">
        <v>5.7364217999999996</v>
      </c>
      <c r="J31" s="1">
        <v>7267.8877000000002</v>
      </c>
      <c r="K31">
        <f t="shared" si="2"/>
        <v>0.13759155909907633</v>
      </c>
    </row>
    <row r="32" spans="1:14" x14ac:dyDescent="0.25">
      <c r="A32" s="1">
        <v>0.93115309999999996</v>
      </c>
      <c r="B32" s="1">
        <f t="shared" si="0"/>
        <v>119.07328644501277</v>
      </c>
      <c r="C32" s="1">
        <v>5.7360803000000002</v>
      </c>
      <c r="D32" s="1">
        <v>4880.3585000000003</v>
      </c>
      <c r="E32">
        <f t="shared" si="3"/>
        <v>0.20490297997575382</v>
      </c>
      <c r="G32" s="1">
        <v>0.88975320000000002</v>
      </c>
      <c r="H32" s="1">
        <f t="shared" si="1"/>
        <v>113.77918158567775</v>
      </c>
      <c r="I32" s="1">
        <v>5.7360835000000003</v>
      </c>
      <c r="J32" s="1">
        <v>6122.3768</v>
      </c>
      <c r="K32">
        <f t="shared" si="2"/>
        <v>0.16333525894714615</v>
      </c>
    </row>
    <row r="33" spans="1:11" x14ac:dyDescent="0.25">
      <c r="A33" s="1">
        <v>1.1062548000000001</v>
      </c>
      <c r="B33" s="1">
        <f t="shared" si="0"/>
        <v>141.46480818414324</v>
      </c>
      <c r="C33" s="1">
        <v>5.7357516999999998</v>
      </c>
      <c r="D33" s="1">
        <v>4305.5789999999997</v>
      </c>
      <c r="E33">
        <f t="shared" si="3"/>
        <v>0.23225679984039313</v>
      </c>
      <c r="G33" s="1">
        <v>1.0610504000000001</v>
      </c>
      <c r="H33" s="1">
        <f t="shared" si="1"/>
        <v>135.68419437340154</v>
      </c>
      <c r="I33" s="1">
        <v>5.7357496000000001</v>
      </c>
      <c r="J33" s="1">
        <v>5178.0291999999999</v>
      </c>
      <c r="K33">
        <f t="shared" si="2"/>
        <v>0.19312366952275975</v>
      </c>
    </row>
    <row r="34" spans="1:11" x14ac:dyDescent="0.25">
      <c r="A34" s="1">
        <v>1.2811127</v>
      </c>
      <c r="B34" s="1">
        <f t="shared" si="0"/>
        <v>163.82515345268541</v>
      </c>
      <c r="C34" s="1">
        <v>5.7354113</v>
      </c>
      <c r="D34" s="1">
        <v>3979.0675000000001</v>
      </c>
      <c r="E34">
        <f t="shared" si="3"/>
        <v>0.25131516366585888</v>
      </c>
      <c r="G34" s="1">
        <v>1.2335929999999999</v>
      </c>
      <c r="H34" s="1">
        <f t="shared" si="1"/>
        <v>157.74846547314576</v>
      </c>
      <c r="I34" s="1">
        <v>5.7354134999999999</v>
      </c>
      <c r="J34" s="1">
        <v>4522.7412000000004</v>
      </c>
      <c r="K34">
        <f t="shared" si="2"/>
        <v>0.22110484676859243</v>
      </c>
    </row>
    <row r="35" spans="1:11" x14ac:dyDescent="0.25">
      <c r="A35" s="1">
        <v>1.4527223</v>
      </c>
      <c r="B35" s="1">
        <f t="shared" si="0"/>
        <v>185.77011508951406</v>
      </c>
      <c r="C35" s="1">
        <v>5.7350773999999998</v>
      </c>
      <c r="D35" s="1">
        <v>3661.8978000000002</v>
      </c>
      <c r="E35">
        <f t="shared" si="3"/>
        <v>0.27308244375361868</v>
      </c>
      <c r="G35" s="1">
        <v>1.406587</v>
      </c>
      <c r="H35" s="1">
        <f t="shared" si="1"/>
        <v>179.87046035805628</v>
      </c>
      <c r="I35" s="1">
        <v>5.7350751999999998</v>
      </c>
      <c r="J35" s="1">
        <v>4011.7628</v>
      </c>
      <c r="K35">
        <f t="shared" si="2"/>
        <v>0.24926698059017846</v>
      </c>
    </row>
    <row r="36" spans="1:11" x14ac:dyDescent="0.25">
      <c r="A36" s="1">
        <v>1.6253918999999999</v>
      </c>
      <c r="B36" s="1">
        <f t="shared" si="0"/>
        <v>207.85062659846545</v>
      </c>
      <c r="C36" s="1">
        <v>5.7347380000000001</v>
      </c>
      <c r="D36" s="1">
        <v>3384.2952</v>
      </c>
      <c r="E36">
        <f t="shared" si="3"/>
        <v>0.29548249809886562</v>
      </c>
      <c r="G36" s="1">
        <v>1.5778369999999999</v>
      </c>
      <c r="H36" s="1">
        <f t="shared" si="1"/>
        <v>201.76943734015342</v>
      </c>
      <c r="I36" s="1">
        <v>5.7347444999999997</v>
      </c>
      <c r="J36" s="1">
        <v>3552.2159000000001</v>
      </c>
      <c r="K36">
        <f t="shared" si="2"/>
        <v>0.2815144203368945</v>
      </c>
    </row>
    <row r="37" spans="1:11" x14ac:dyDescent="0.25">
      <c r="A37" s="1">
        <v>1.7956700000000001</v>
      </c>
      <c r="B37" s="1">
        <f t="shared" si="0"/>
        <v>229.62531969309464</v>
      </c>
      <c r="C37" s="1">
        <v>5.7344073</v>
      </c>
      <c r="D37" s="1">
        <v>3146.3454000000002</v>
      </c>
      <c r="E37">
        <f t="shared" si="3"/>
        <v>0.31782905970844777</v>
      </c>
      <c r="G37" s="1">
        <v>1.7553728</v>
      </c>
      <c r="H37" s="1">
        <f t="shared" si="1"/>
        <v>224.47222506393862</v>
      </c>
      <c r="I37" s="1">
        <v>5.7344061999999996</v>
      </c>
      <c r="J37" s="1">
        <v>3313.9443000000001</v>
      </c>
      <c r="K37">
        <f t="shared" si="2"/>
        <v>0.3017552226209716</v>
      </c>
    </row>
    <row r="38" spans="1:11" x14ac:dyDescent="0.25">
      <c r="A38" s="1">
        <v>1.9752514999999999</v>
      </c>
      <c r="B38" s="1">
        <f t="shared" si="0"/>
        <v>252.58970588235292</v>
      </c>
      <c r="C38" s="1">
        <v>5.7344030000000004</v>
      </c>
      <c r="D38" s="1">
        <v>3024.6271000000002</v>
      </c>
      <c r="E38">
        <f t="shared" si="3"/>
        <v>0.33061926873564018</v>
      </c>
      <c r="G38" s="1">
        <v>1.9246673999999999</v>
      </c>
      <c r="H38" s="1">
        <f t="shared" si="1"/>
        <v>246.12115089514063</v>
      </c>
      <c r="I38" s="1">
        <v>5.7342215000000003</v>
      </c>
      <c r="J38" s="1">
        <v>3132.2579999999998</v>
      </c>
      <c r="K38">
        <f t="shared" si="2"/>
        <v>0.3192585029713389</v>
      </c>
    </row>
    <row r="39" spans="1:11" x14ac:dyDescent="0.25">
      <c r="A39" s="1">
        <v>1.9917163</v>
      </c>
      <c r="B39" s="1">
        <f t="shared" si="0"/>
        <v>254.69517902813297</v>
      </c>
      <c r="C39" s="1">
        <v>5.7344084000000004</v>
      </c>
      <c r="D39" s="1">
        <v>3171.3096</v>
      </c>
      <c r="E39">
        <f t="shared" si="3"/>
        <v>0.31532714434440584</v>
      </c>
      <c r="G39" s="1">
        <v>2.0148828999999999</v>
      </c>
      <c r="H39" s="1">
        <f t="shared" si="1"/>
        <v>257.65765984654729</v>
      </c>
      <c r="I39" s="1">
        <v>5.7340723000000002</v>
      </c>
      <c r="J39" s="1">
        <v>3096.6100999999999</v>
      </c>
      <c r="K39">
        <f t="shared" si="2"/>
        <v>0.32293377845664201</v>
      </c>
    </row>
    <row r="40" spans="1:11" x14ac:dyDescent="0.25">
      <c r="A40" s="1">
        <v>1.8009875</v>
      </c>
      <c r="B40" s="1">
        <f t="shared" si="0"/>
        <v>230.30530690537083</v>
      </c>
      <c r="C40" s="1">
        <v>5.7344073</v>
      </c>
      <c r="D40" s="1">
        <v>3326.0452</v>
      </c>
      <c r="E40">
        <f t="shared" si="3"/>
        <v>0.3006573692985291</v>
      </c>
      <c r="G40" s="1">
        <v>2.0131401000000002</v>
      </c>
      <c r="H40" s="1">
        <f t="shared" si="1"/>
        <v>257.43479539641947</v>
      </c>
      <c r="I40" s="1">
        <v>5.7343998000000003</v>
      </c>
      <c r="J40" s="1">
        <v>3248.4571000000001</v>
      </c>
      <c r="K40">
        <f t="shared" si="2"/>
        <v>0.30783845044467417</v>
      </c>
    </row>
    <row r="41" spans="1:11" x14ac:dyDescent="0.25">
      <c r="A41" s="1">
        <v>1.6302691</v>
      </c>
      <c r="B41" s="1">
        <f t="shared" si="0"/>
        <v>208.47430946291561</v>
      </c>
      <c r="C41" s="1">
        <v>5.734737</v>
      </c>
      <c r="D41" s="1">
        <v>3498.1536000000001</v>
      </c>
      <c r="E41">
        <f t="shared" si="3"/>
        <v>0.2858650918015721</v>
      </c>
      <c r="G41" s="1">
        <v>1.8247865000000001</v>
      </c>
      <c r="H41" s="1">
        <f t="shared" si="1"/>
        <v>233.34865728900257</v>
      </c>
      <c r="I41" s="1">
        <v>5.7344073</v>
      </c>
      <c r="J41" s="1">
        <v>3403.1284000000001</v>
      </c>
      <c r="K41">
        <f t="shared" si="2"/>
        <v>0.29384727299739849</v>
      </c>
    </row>
    <row r="42" spans="1:11" x14ac:dyDescent="0.25">
      <c r="A42" s="1">
        <v>1.4574792999999999</v>
      </c>
      <c r="B42" s="1">
        <f t="shared" si="0"/>
        <v>186.37842710997441</v>
      </c>
      <c r="C42" s="1">
        <v>5.734737</v>
      </c>
      <c r="D42" s="1">
        <v>3705.6632</v>
      </c>
      <c r="E42">
        <f t="shared" si="3"/>
        <v>0.26985722825539027</v>
      </c>
      <c r="G42" s="1">
        <v>1.6586726000000001</v>
      </c>
      <c r="H42" s="1">
        <f t="shared" si="1"/>
        <v>212.10647058823531</v>
      </c>
      <c r="I42" s="1">
        <v>5.7346231000000003</v>
      </c>
      <c r="J42" s="1">
        <v>3597.6565000000001</v>
      </c>
      <c r="K42">
        <f t="shared" si="2"/>
        <v>0.27795872118419307</v>
      </c>
    </row>
    <row r="43" spans="1:11" x14ac:dyDescent="0.25">
      <c r="A43" s="1">
        <v>1.2754044</v>
      </c>
      <c r="B43" s="1">
        <f t="shared" si="0"/>
        <v>163.09519181585677</v>
      </c>
      <c r="C43" s="1">
        <v>5.7350773999999998</v>
      </c>
      <c r="D43" s="1">
        <v>4023.5524</v>
      </c>
      <c r="E43">
        <f t="shared" si="3"/>
        <v>0.24853659169444395</v>
      </c>
      <c r="G43" s="1">
        <v>1.4813769999999999</v>
      </c>
      <c r="H43" s="1">
        <f t="shared" si="1"/>
        <v>189.4343989769821</v>
      </c>
      <c r="I43" s="1">
        <v>5.734737</v>
      </c>
      <c r="J43" s="1">
        <v>3832.7177999999999</v>
      </c>
      <c r="K43">
        <f t="shared" si="2"/>
        <v>0.26091146079160848</v>
      </c>
    </row>
    <row r="44" spans="1:11" x14ac:dyDescent="0.25">
      <c r="A44" s="1">
        <v>1.1086031999999999</v>
      </c>
      <c r="B44" s="1">
        <f t="shared" si="0"/>
        <v>141.76511508951404</v>
      </c>
      <c r="C44" s="1">
        <v>5.7354113</v>
      </c>
      <c r="D44" s="1">
        <v>4634.6886000000004</v>
      </c>
      <c r="E44">
        <f t="shared" si="3"/>
        <v>0.2157642263171683</v>
      </c>
      <c r="G44" s="1">
        <v>1.3177426999999999</v>
      </c>
      <c r="H44" s="1">
        <f t="shared" si="1"/>
        <v>168.50929667519182</v>
      </c>
      <c r="I44" s="1">
        <v>5.7350773999999998</v>
      </c>
      <c r="J44" s="1">
        <v>4223.6746000000003</v>
      </c>
      <c r="K44">
        <f t="shared" si="2"/>
        <v>0.23676066333329748</v>
      </c>
    </row>
    <row r="45" spans="1:11" x14ac:dyDescent="0.25">
      <c r="A45" s="1">
        <v>0.93517130000000004</v>
      </c>
      <c r="B45" s="1">
        <f t="shared" si="0"/>
        <v>119.58712276214834</v>
      </c>
      <c r="C45" s="1">
        <v>5.7357484999999997</v>
      </c>
      <c r="D45" s="1">
        <v>5437.3460999999998</v>
      </c>
      <c r="E45">
        <f t="shared" si="3"/>
        <v>0.18391325135620851</v>
      </c>
      <c r="G45" s="1">
        <v>1.1407080999999999</v>
      </c>
      <c r="H45" s="1">
        <f t="shared" si="1"/>
        <v>145.87060102301788</v>
      </c>
      <c r="I45" s="1">
        <v>5.7350731000000001</v>
      </c>
      <c r="J45" s="1">
        <v>4881.2497000000003</v>
      </c>
      <c r="K45">
        <f t="shared" si="2"/>
        <v>0.20486556956920274</v>
      </c>
    </row>
    <row r="46" spans="1:11" x14ac:dyDescent="0.25">
      <c r="A46" s="1">
        <v>0.75022809999999995</v>
      </c>
      <c r="B46" s="1">
        <f t="shared" si="0"/>
        <v>95.937097186700754</v>
      </c>
      <c r="C46" s="1">
        <v>5.7360791999999998</v>
      </c>
      <c r="D46" s="1">
        <v>6528.2689</v>
      </c>
      <c r="E46">
        <f t="shared" si="3"/>
        <v>0.15317996475298376</v>
      </c>
      <c r="G46" s="1">
        <v>0.98073100000000002</v>
      </c>
      <c r="H46" s="1">
        <f t="shared" si="1"/>
        <v>125.41317135549872</v>
      </c>
      <c r="I46" s="1">
        <v>5.7354101999999996</v>
      </c>
      <c r="J46" s="1">
        <v>5746.4952999999996</v>
      </c>
      <c r="K46">
        <f t="shared" si="2"/>
        <v>0.17401911039586165</v>
      </c>
    </row>
    <row r="47" spans="1:11" x14ac:dyDescent="0.25">
      <c r="A47" s="1">
        <v>0.57990059999999999</v>
      </c>
      <c r="B47" s="1">
        <f t="shared" si="0"/>
        <v>74.156086956521733</v>
      </c>
      <c r="C47" s="1">
        <v>5.7364496999999997</v>
      </c>
      <c r="D47" s="1">
        <v>8736.2482999999993</v>
      </c>
      <c r="E47">
        <f t="shared" si="3"/>
        <v>0.11446561105640737</v>
      </c>
      <c r="G47" s="1">
        <v>0.82017419999999996</v>
      </c>
      <c r="H47" s="1">
        <f t="shared" si="1"/>
        <v>104.88161125319692</v>
      </c>
      <c r="I47" s="1">
        <v>5.7357592000000004</v>
      </c>
      <c r="J47" s="1">
        <v>7086.6203999999998</v>
      </c>
      <c r="K47">
        <f t="shared" si="2"/>
        <v>0.14111098712159043</v>
      </c>
    </row>
    <row r="48" spans="1:11" x14ac:dyDescent="0.25">
      <c r="A48" s="1">
        <v>0.41533949999999997</v>
      </c>
      <c r="B48" s="1">
        <f t="shared" si="0"/>
        <v>53.112468030690529</v>
      </c>
      <c r="C48" s="1">
        <v>5.7371477000000004</v>
      </c>
      <c r="D48" s="1">
        <v>14774.978999999999</v>
      </c>
      <c r="E48">
        <f t="shared" si="3"/>
        <v>6.7681991290816729E-2</v>
      </c>
      <c r="G48" s="1">
        <v>0.61572839999999995</v>
      </c>
      <c r="H48" s="1">
        <f t="shared" si="1"/>
        <v>78.737647058823512</v>
      </c>
      <c r="I48" s="1">
        <v>5.7364217999999996</v>
      </c>
      <c r="J48" s="1">
        <v>9357.5738000000001</v>
      </c>
      <c r="K48">
        <f t="shared" si="2"/>
        <v>0.10686530732998334</v>
      </c>
    </row>
    <row r="49" spans="1:11" x14ac:dyDescent="0.25">
      <c r="A49" s="1">
        <v>0.22238379999999999</v>
      </c>
      <c r="B49" s="1">
        <f t="shared" si="0"/>
        <v>28.43782608695652</v>
      </c>
      <c r="C49" s="1">
        <v>5.7387262000000003</v>
      </c>
      <c r="D49" s="1">
        <v>31307.49</v>
      </c>
      <c r="E49">
        <f t="shared" si="3"/>
        <v>3.1941238342645797E-2</v>
      </c>
      <c r="G49" s="1">
        <v>0.4517774</v>
      </c>
      <c r="H49" s="1">
        <f t="shared" si="1"/>
        <v>57.772046035805623</v>
      </c>
      <c r="I49" s="1">
        <v>5.7369415000000004</v>
      </c>
      <c r="J49" s="1">
        <v>15337.594999999999</v>
      </c>
      <c r="K49">
        <f t="shared" si="2"/>
        <v>6.519927015936984E-2</v>
      </c>
    </row>
    <row r="50" spans="1:11" x14ac:dyDescent="0.25">
      <c r="A50" s="1">
        <v>5.3408299999999999E-2</v>
      </c>
      <c r="B50" s="1">
        <f t="shared" si="0"/>
        <v>6.8297058823529406</v>
      </c>
      <c r="C50" s="1">
        <v>5.7421248</v>
      </c>
      <c r="D50" s="1">
        <v>33946.074999999997</v>
      </c>
      <c r="E50">
        <f t="shared" si="3"/>
        <v>2.9458486732265809E-2</v>
      </c>
      <c r="G50" s="1">
        <v>0.27977160000000001</v>
      </c>
      <c r="H50" s="1">
        <f t="shared" si="1"/>
        <v>35.776419437340152</v>
      </c>
      <c r="I50" s="1">
        <v>5.7381076999999996</v>
      </c>
      <c r="J50" s="1">
        <v>28599.66</v>
      </c>
      <c r="K50">
        <f t="shared" si="2"/>
        <v>3.4965450638224371E-2</v>
      </c>
    </row>
    <row r="51" spans="1:11" x14ac:dyDescent="0.25">
      <c r="A51" s="1">
        <v>7.4498999999999996E-2</v>
      </c>
      <c r="B51" s="1">
        <f t="shared" si="0"/>
        <v>9.5267263427109956</v>
      </c>
      <c r="C51" s="1">
        <v>5.7400738000000002</v>
      </c>
      <c r="D51" s="1">
        <v>17101.852999999999</v>
      </c>
      <c r="E51">
        <f t="shared" si="3"/>
        <v>5.8473195857782198E-2</v>
      </c>
      <c r="G51" s="1">
        <v>9.4502000000000003E-2</v>
      </c>
      <c r="H51" s="1">
        <f t="shared" si="1"/>
        <v>12.084654731457801</v>
      </c>
      <c r="I51" s="1">
        <v>5.7410252000000002</v>
      </c>
      <c r="J51" s="1">
        <v>51043.557000000001</v>
      </c>
      <c r="K51">
        <f t="shared" si="2"/>
        <v>1.9591111175892385E-2</v>
      </c>
    </row>
    <row r="52" spans="1:11" x14ac:dyDescent="0.25">
      <c r="A52" s="1">
        <v>0.25231530000000002</v>
      </c>
      <c r="B52" s="1">
        <f t="shared" si="0"/>
        <v>32.265383631713554</v>
      </c>
      <c r="C52" s="1">
        <v>5.7385039000000004</v>
      </c>
      <c r="D52" s="1">
        <v>11764.842000000001</v>
      </c>
      <c r="E52">
        <f t="shared" si="3"/>
        <v>8.4999016561378385E-2</v>
      </c>
      <c r="G52" s="2">
        <v>2.44722E-2</v>
      </c>
      <c r="H52" s="2">
        <f t="shared" si="1"/>
        <v>3.1294373401534523</v>
      </c>
      <c r="I52" s="2">
        <v>5.7417886999999999</v>
      </c>
      <c r="J52" s="2">
        <v>45092.315000000002</v>
      </c>
      <c r="K52" s="3">
        <f t="shared" si="2"/>
        <v>2.2176727896982003E-2</v>
      </c>
    </row>
    <row r="53" spans="1:11" x14ac:dyDescent="0.25">
      <c r="A53" s="1">
        <v>0.43368580000000001</v>
      </c>
      <c r="B53" s="1">
        <f t="shared" si="0"/>
        <v>55.458542199488491</v>
      </c>
      <c r="C53" s="1">
        <v>5.7377618999999997</v>
      </c>
      <c r="D53" s="1">
        <v>8584.1972000000005</v>
      </c>
      <c r="E53">
        <f t="shared" si="3"/>
        <v>0.11649312995745251</v>
      </c>
      <c r="G53" s="1">
        <v>6.8702600000000003E-2</v>
      </c>
      <c r="H53" s="1">
        <f t="shared" si="1"/>
        <v>8.7854987212276203</v>
      </c>
      <c r="I53" s="1">
        <v>5.7399642999999996</v>
      </c>
      <c r="J53" s="1">
        <v>22844.185000000001</v>
      </c>
      <c r="K53">
        <f t="shared" si="2"/>
        <v>4.377481621690596E-2</v>
      </c>
    </row>
    <row r="54" spans="1:11" x14ac:dyDescent="0.25">
      <c r="A54" s="1">
        <v>0.62567399999999995</v>
      </c>
      <c r="B54" s="1">
        <f t="shared" si="0"/>
        <v>80.009462915601006</v>
      </c>
      <c r="C54" s="1">
        <v>5.7367536000000001</v>
      </c>
      <c r="D54" s="1">
        <v>7113.2380999999996</v>
      </c>
      <c r="E54">
        <f t="shared" si="3"/>
        <v>0.14058295054118883</v>
      </c>
      <c r="G54" s="1">
        <v>0.2394521</v>
      </c>
      <c r="H54" s="1">
        <f t="shared" si="1"/>
        <v>30.62047314578005</v>
      </c>
      <c r="I54" s="1">
        <v>5.7384556</v>
      </c>
      <c r="J54" s="1">
        <v>14104.540999999999</v>
      </c>
      <c r="K54">
        <f t="shared" si="2"/>
        <v>7.0899152265926274E-2</v>
      </c>
    </row>
    <row r="55" spans="1:11" x14ac:dyDescent="0.25">
      <c r="A55" s="1">
        <v>0.79757900000000004</v>
      </c>
      <c r="B55" s="1">
        <f t="shared" ref="B55:B118" si="6">A55*100/0.782</f>
        <v>101.99219948849105</v>
      </c>
      <c r="C55" s="1">
        <v>5.7364207</v>
      </c>
      <c r="D55" s="1">
        <v>6113.4219000000003</v>
      </c>
      <c r="E55">
        <f t="shared" si="3"/>
        <v>0.16357451135508902</v>
      </c>
      <c r="G55" s="1">
        <v>0.4174506</v>
      </c>
      <c r="H55" s="1">
        <f t="shared" si="1"/>
        <v>53.382429667519183</v>
      </c>
      <c r="I55" s="1">
        <v>5.7375524999999996</v>
      </c>
      <c r="J55" s="1">
        <v>10970.019</v>
      </c>
      <c r="K55">
        <f t="shared" si="2"/>
        <v>9.1157544941353336E-2</v>
      </c>
    </row>
    <row r="56" spans="1:11" x14ac:dyDescent="0.25">
      <c r="A56" s="1">
        <v>0.97059099999999998</v>
      </c>
      <c r="B56" s="1">
        <f t="shared" si="6"/>
        <v>124.11649616368287</v>
      </c>
      <c r="C56" s="1">
        <v>5.7357624999999999</v>
      </c>
      <c r="D56" s="1">
        <v>5058.6517000000003</v>
      </c>
      <c r="E56">
        <f t="shared" ref="E56:E119" si="7">1000/D56</f>
        <v>0.19768113309718477</v>
      </c>
      <c r="G56" s="1">
        <v>0.59390960000000004</v>
      </c>
      <c r="H56" s="1">
        <f t="shared" si="1"/>
        <v>75.94751918158569</v>
      </c>
      <c r="I56" s="1">
        <v>5.7367556999999998</v>
      </c>
      <c r="J56" s="1">
        <v>7970.8388000000004</v>
      </c>
      <c r="K56">
        <f t="shared" si="2"/>
        <v>0.12545731071615698</v>
      </c>
    </row>
    <row r="57" spans="1:11" x14ac:dyDescent="0.25">
      <c r="A57" s="1">
        <v>1.1472068</v>
      </c>
      <c r="B57" s="1">
        <f t="shared" si="6"/>
        <v>146.7016368286445</v>
      </c>
      <c r="C57" s="1">
        <v>5.7354155999999996</v>
      </c>
      <c r="D57" s="1">
        <v>4465.6936999999998</v>
      </c>
      <c r="E57">
        <f t="shared" si="7"/>
        <v>0.22392937518307626</v>
      </c>
      <c r="G57" s="1">
        <v>0.79668779999999995</v>
      </c>
      <c r="H57" s="1">
        <f t="shared" si="1"/>
        <v>101.87823529411764</v>
      </c>
      <c r="I57" s="1">
        <v>5.7361124999999999</v>
      </c>
      <c r="J57" s="1">
        <v>6628.33</v>
      </c>
      <c r="K57">
        <f t="shared" si="2"/>
        <v>0.15086756392635853</v>
      </c>
    </row>
    <row r="58" spans="1:11" x14ac:dyDescent="0.25">
      <c r="A58" s="1">
        <v>1.3179445999999999</v>
      </c>
      <c r="B58" s="1">
        <f t="shared" si="6"/>
        <v>168.53511508951405</v>
      </c>
      <c r="C58" s="1">
        <v>5.7350795000000003</v>
      </c>
      <c r="D58" s="1">
        <v>3993.6705000000002</v>
      </c>
      <c r="E58">
        <f t="shared" si="7"/>
        <v>0.25039622071976142</v>
      </c>
      <c r="G58" s="1">
        <v>0.96635479999999996</v>
      </c>
      <c r="H58" s="1">
        <f t="shared" si="1"/>
        <v>123.57478260869564</v>
      </c>
      <c r="I58" s="1">
        <v>5.7357462999999997</v>
      </c>
      <c r="J58" s="1">
        <v>5743.9075999999995</v>
      </c>
      <c r="K58">
        <f t="shared" si="2"/>
        <v>0.17409750811451077</v>
      </c>
    </row>
    <row r="59" spans="1:11" x14ac:dyDescent="0.25">
      <c r="A59" s="1">
        <v>1.4896927</v>
      </c>
      <c r="B59" s="1">
        <f t="shared" si="6"/>
        <v>190.49778772378517</v>
      </c>
      <c r="C59" s="1">
        <v>5.7347552000000004</v>
      </c>
      <c r="D59" s="1">
        <v>3690.6309999999999</v>
      </c>
      <c r="E59">
        <f t="shared" si="7"/>
        <v>0.2709563757525475</v>
      </c>
      <c r="G59" s="1">
        <v>1.1276794999999999</v>
      </c>
      <c r="H59" s="1">
        <f t="shared" si="1"/>
        <v>144.20453964194374</v>
      </c>
      <c r="I59" s="1">
        <v>5.7354187999999997</v>
      </c>
      <c r="J59" s="1">
        <v>4893.6835000000001</v>
      </c>
      <c r="K59">
        <f t="shared" si="2"/>
        <v>0.20434505010387369</v>
      </c>
    </row>
    <row r="60" spans="1:11" x14ac:dyDescent="0.25">
      <c r="A60" s="1">
        <v>1.6654344000000001</v>
      </c>
      <c r="B60" s="1">
        <f t="shared" si="6"/>
        <v>212.97115089514065</v>
      </c>
      <c r="C60" s="1">
        <v>5.7347390999999996</v>
      </c>
      <c r="D60" s="1">
        <v>3371.6680999999999</v>
      </c>
      <c r="E60">
        <f t="shared" si="7"/>
        <v>0.29658909784151055</v>
      </c>
      <c r="G60" s="1">
        <v>1.299752</v>
      </c>
      <c r="H60" s="1">
        <f t="shared" si="1"/>
        <v>166.2086956521739</v>
      </c>
      <c r="I60" s="1">
        <v>5.7350773999999998</v>
      </c>
      <c r="J60" s="1">
        <v>4293.2631000000001</v>
      </c>
      <c r="K60">
        <f t="shared" si="2"/>
        <v>0.23292306497591539</v>
      </c>
    </row>
    <row r="61" spans="1:11" x14ac:dyDescent="0.25">
      <c r="A61" s="1">
        <v>1.8321012999999999</v>
      </c>
      <c r="B61" s="1">
        <f t="shared" si="6"/>
        <v>234.28405370843987</v>
      </c>
      <c r="C61" s="1">
        <v>5.7344073</v>
      </c>
      <c r="D61" s="1">
        <v>3139.0761000000002</v>
      </c>
      <c r="E61">
        <f t="shared" si="7"/>
        <v>0.31856507078627366</v>
      </c>
      <c r="G61" s="1">
        <v>1.4752015000000001</v>
      </c>
      <c r="H61" s="1">
        <f t="shared" si="1"/>
        <v>188.64469309462916</v>
      </c>
      <c r="I61" s="1">
        <v>5.7347402000000001</v>
      </c>
      <c r="J61" s="1">
        <v>3738.1327999999999</v>
      </c>
      <c r="K61">
        <f t="shared" si="2"/>
        <v>0.26751323548483885</v>
      </c>
    </row>
    <row r="62" spans="1:11" x14ac:dyDescent="0.25">
      <c r="A62" s="1">
        <v>2.0060454999999999</v>
      </c>
      <c r="B62" s="1">
        <f t="shared" si="6"/>
        <v>256.52755754475703</v>
      </c>
      <c r="C62" s="1">
        <v>5.7340755000000003</v>
      </c>
      <c r="D62" s="1">
        <v>3050.7833000000001</v>
      </c>
      <c r="E62">
        <f t="shared" si="7"/>
        <v>0.32778467090730434</v>
      </c>
      <c r="G62" s="1">
        <v>1.654126</v>
      </c>
      <c r="H62" s="1">
        <f t="shared" si="1"/>
        <v>211.52506393861893</v>
      </c>
      <c r="I62" s="1">
        <v>5.7347434000000002</v>
      </c>
      <c r="J62" s="1">
        <v>3460.0682999999999</v>
      </c>
      <c r="K62">
        <f t="shared" si="2"/>
        <v>0.28901163598417984</v>
      </c>
    </row>
    <row r="63" spans="1:11" x14ac:dyDescent="0.25">
      <c r="A63" s="1">
        <v>2.0172002</v>
      </c>
      <c r="B63" s="1">
        <f t="shared" si="6"/>
        <v>257.95398976982096</v>
      </c>
      <c r="C63" s="1">
        <v>5.7340701000000003</v>
      </c>
      <c r="D63" s="1">
        <v>3120.0925999999999</v>
      </c>
      <c r="E63">
        <f t="shared" si="7"/>
        <v>0.32050330813899564</v>
      </c>
      <c r="G63" s="1">
        <v>1.8277813000000001</v>
      </c>
      <c r="H63" s="1">
        <f t="shared" si="1"/>
        <v>233.73162404092071</v>
      </c>
      <c r="I63" s="1">
        <v>5.7344030000000004</v>
      </c>
      <c r="J63" s="1">
        <v>3224.6311000000001</v>
      </c>
      <c r="K63">
        <f t="shared" si="2"/>
        <v>0.31011299245981966</v>
      </c>
    </row>
    <row r="64" spans="1:11" x14ac:dyDescent="0.25">
      <c r="A64" s="1">
        <v>1.8818790000000001</v>
      </c>
      <c r="B64" s="1">
        <f t="shared" si="6"/>
        <v>240.6494884910486</v>
      </c>
      <c r="C64" s="1">
        <v>5.7344030000000004</v>
      </c>
      <c r="D64" s="1">
        <v>3270.2649000000001</v>
      </c>
      <c r="E64">
        <f t="shared" si="7"/>
        <v>0.30578562611242899</v>
      </c>
      <c r="G64" s="1">
        <v>1.9963199</v>
      </c>
      <c r="H64" s="1">
        <f t="shared" si="1"/>
        <v>255.28387468030689</v>
      </c>
      <c r="I64" s="1">
        <v>5.7340679999999997</v>
      </c>
      <c r="J64" s="1">
        <v>3134.1691999999998</v>
      </c>
      <c r="K64">
        <f t="shared" si="2"/>
        <v>0.31906382080456924</v>
      </c>
    </row>
    <row r="65" spans="1:11" x14ac:dyDescent="0.25">
      <c r="A65" s="1">
        <v>1.7089905000000001</v>
      </c>
      <c r="B65" s="1">
        <f t="shared" si="6"/>
        <v>218.54098465473146</v>
      </c>
      <c r="C65" s="1">
        <v>5.7344040999999999</v>
      </c>
      <c r="D65" s="1">
        <v>3437.4877999999999</v>
      </c>
      <c r="E65">
        <f t="shared" si="7"/>
        <v>0.29091012337556515</v>
      </c>
      <c r="G65" s="1">
        <v>2.0158794000000002</v>
      </c>
      <c r="H65" s="1">
        <f t="shared" si="1"/>
        <v>257.78508951406656</v>
      </c>
      <c r="I65" s="1">
        <v>5.7340711999999998</v>
      </c>
      <c r="J65" s="1">
        <v>3116.7855</v>
      </c>
      <c r="K65">
        <f t="shared" si="2"/>
        <v>0.32084338174699545</v>
      </c>
    </row>
    <row r="66" spans="1:11" x14ac:dyDescent="0.25">
      <c r="A66" s="1">
        <v>1.5373839</v>
      </c>
      <c r="B66" s="1">
        <f t="shared" si="6"/>
        <v>196.59640664961637</v>
      </c>
      <c r="C66" s="1">
        <v>5.7347422999999997</v>
      </c>
      <c r="D66" s="1">
        <v>3661.6293000000001</v>
      </c>
      <c r="E66">
        <f t="shared" si="7"/>
        <v>0.27310246834653634</v>
      </c>
      <c r="G66" s="1">
        <v>2.0153576000000002</v>
      </c>
      <c r="H66" s="1">
        <f t="shared" ref="H66:H128" si="8">G66*100/0.782</f>
        <v>257.71836317135552</v>
      </c>
      <c r="I66" s="1">
        <v>5.7343858000000001</v>
      </c>
      <c r="J66" s="1">
        <v>3287.5412000000001</v>
      </c>
      <c r="K66">
        <f t="shared" ref="K66:K128" si="9">1000/J66</f>
        <v>0.30417869744111492</v>
      </c>
    </row>
    <row r="67" spans="1:11" x14ac:dyDescent="0.25">
      <c r="A67" s="1">
        <v>1.3695253999999999</v>
      </c>
      <c r="B67" s="1">
        <f t="shared" si="6"/>
        <v>175.1311253196931</v>
      </c>
      <c r="C67" s="1">
        <v>5.7350269000000003</v>
      </c>
      <c r="D67" s="1">
        <v>3998.7170000000001</v>
      </c>
      <c r="E67">
        <f t="shared" si="7"/>
        <v>0.25008021322839302</v>
      </c>
      <c r="G67" s="1">
        <v>1.8207275000000001</v>
      </c>
      <c r="H67" s="1">
        <f t="shared" si="8"/>
        <v>232.82960358056266</v>
      </c>
      <c r="I67" s="1">
        <v>5.7344061999999996</v>
      </c>
      <c r="J67" s="1">
        <v>3458.0925999999999</v>
      </c>
      <c r="K67">
        <f t="shared" si="9"/>
        <v>0.2891767559954872</v>
      </c>
    </row>
    <row r="68" spans="1:11" x14ac:dyDescent="0.25">
      <c r="A68" s="1">
        <v>1.1993501</v>
      </c>
      <c r="B68" s="1">
        <f t="shared" si="6"/>
        <v>153.36957800511507</v>
      </c>
      <c r="C68" s="1">
        <v>5.7350773999999998</v>
      </c>
      <c r="D68" s="1">
        <v>4461.8389999999999</v>
      </c>
      <c r="E68">
        <f t="shared" si="7"/>
        <v>0.22412283365670524</v>
      </c>
      <c r="G68" s="1">
        <v>1.6546468000000001</v>
      </c>
      <c r="H68" s="1">
        <f t="shared" si="8"/>
        <v>211.59166240409209</v>
      </c>
      <c r="I68" s="1">
        <v>5.7346273999999999</v>
      </c>
      <c r="J68" s="1">
        <v>3691.1034</v>
      </c>
      <c r="K68">
        <f t="shared" si="9"/>
        <v>0.27092169783160236</v>
      </c>
    </row>
    <row r="69" spans="1:11" x14ac:dyDescent="0.25">
      <c r="A69" s="1">
        <v>1.0233582000000001</v>
      </c>
      <c r="B69" s="1">
        <f t="shared" si="6"/>
        <v>130.86421994884913</v>
      </c>
      <c r="C69" s="1">
        <v>5.7354113</v>
      </c>
      <c r="D69" s="1">
        <v>5151.8838999999998</v>
      </c>
      <c r="E69">
        <f t="shared" si="7"/>
        <v>0.19410375299800525</v>
      </c>
      <c r="G69" s="1">
        <v>1.4787011000000001</v>
      </c>
      <c r="H69" s="1">
        <f t="shared" si="8"/>
        <v>189.09221227621484</v>
      </c>
      <c r="I69" s="1">
        <v>5.7347412999999996</v>
      </c>
      <c r="J69" s="1">
        <v>4054.4650999999999</v>
      </c>
      <c r="K69">
        <f t="shared" si="9"/>
        <v>0.24664165933997065</v>
      </c>
    </row>
    <row r="70" spans="1:11" x14ac:dyDescent="0.25">
      <c r="A70" s="1">
        <v>0.86144639999999995</v>
      </c>
      <c r="B70" s="1">
        <f t="shared" si="6"/>
        <v>110.1593861892583</v>
      </c>
      <c r="C70" s="1">
        <v>5.7357516999999998</v>
      </c>
      <c r="D70" s="1">
        <v>5929.9425000000001</v>
      </c>
      <c r="E70">
        <f t="shared" si="7"/>
        <v>0.16863569925003488</v>
      </c>
      <c r="G70" s="1">
        <v>1.2995007000000001</v>
      </c>
      <c r="H70" s="1">
        <f t="shared" si="8"/>
        <v>166.17656010230181</v>
      </c>
      <c r="I70" s="1">
        <v>5.7350773999999998</v>
      </c>
      <c r="J70" s="1">
        <v>4489.5198</v>
      </c>
      <c r="K70">
        <f t="shared" si="9"/>
        <v>0.22274097109450325</v>
      </c>
    </row>
    <row r="71" spans="1:11" x14ac:dyDescent="0.25">
      <c r="A71" s="1">
        <v>0.68532789999999999</v>
      </c>
      <c r="B71" s="1">
        <f t="shared" si="6"/>
        <v>87.637838874680313</v>
      </c>
      <c r="C71" s="1">
        <v>5.7361769000000002</v>
      </c>
      <c r="D71" s="1">
        <v>7755.5982000000004</v>
      </c>
      <c r="E71">
        <f t="shared" si="7"/>
        <v>0.12893911909980071</v>
      </c>
      <c r="G71" s="1">
        <v>1.1223566</v>
      </c>
      <c r="H71" s="1">
        <f t="shared" si="8"/>
        <v>143.52386189258314</v>
      </c>
      <c r="I71" s="1">
        <v>5.7350956000000002</v>
      </c>
      <c r="J71" s="1">
        <v>5145.9569000000001</v>
      </c>
      <c r="K71">
        <f t="shared" si="9"/>
        <v>0.19432731743244877</v>
      </c>
    </row>
    <row r="72" spans="1:11" x14ac:dyDescent="0.25">
      <c r="A72" s="1">
        <v>0.50350300000000003</v>
      </c>
      <c r="B72" s="1">
        <f t="shared" si="6"/>
        <v>64.386572890025576</v>
      </c>
      <c r="C72" s="1">
        <v>5.7367536000000001</v>
      </c>
      <c r="D72" s="1">
        <v>10235.757</v>
      </c>
      <c r="E72">
        <f t="shared" si="7"/>
        <v>9.7696731174841303E-2</v>
      </c>
      <c r="G72" s="1">
        <v>0.95778790000000003</v>
      </c>
      <c r="H72" s="1">
        <f t="shared" si="8"/>
        <v>122.47927109974424</v>
      </c>
      <c r="I72" s="1">
        <v>5.7354145000000001</v>
      </c>
      <c r="J72" s="1">
        <v>6089.5744000000004</v>
      </c>
      <c r="K72">
        <f t="shared" si="9"/>
        <v>0.16421508866038323</v>
      </c>
    </row>
    <row r="73" spans="1:11" x14ac:dyDescent="0.25">
      <c r="A73" s="1">
        <v>0.33954119999999999</v>
      </c>
      <c r="B73" s="1">
        <f t="shared" si="6"/>
        <v>43.419590792838868</v>
      </c>
      <c r="C73" s="1">
        <v>5.7377682999999999</v>
      </c>
      <c r="D73" s="1">
        <v>20066.041000000001</v>
      </c>
      <c r="E73">
        <f t="shared" si="7"/>
        <v>4.9835440882434155E-2</v>
      </c>
      <c r="G73" s="1">
        <v>0.77474330000000002</v>
      </c>
      <c r="H73" s="1">
        <f t="shared" si="8"/>
        <v>99.072033248081851</v>
      </c>
      <c r="I73" s="1">
        <v>5.7360835000000003</v>
      </c>
      <c r="J73" s="1">
        <v>7385.9876000000004</v>
      </c>
      <c r="K73">
        <f t="shared" si="9"/>
        <v>0.13539150810380454</v>
      </c>
    </row>
    <row r="74" spans="1:11" x14ac:dyDescent="0.25">
      <c r="A74" s="1">
        <v>0.14568110000000001</v>
      </c>
      <c r="B74" s="1">
        <f t="shared" si="6"/>
        <v>18.629296675191817</v>
      </c>
      <c r="C74" s="1">
        <v>5.7400447999999997</v>
      </c>
      <c r="D74" s="1">
        <v>47727.481</v>
      </c>
      <c r="E74">
        <f t="shared" si="7"/>
        <v>2.0952289520580397E-2</v>
      </c>
      <c r="G74" s="1">
        <v>0.60234650000000001</v>
      </c>
      <c r="H74" s="1">
        <f t="shared" si="8"/>
        <v>77.026406649616362</v>
      </c>
      <c r="I74" s="1">
        <v>5.7364207</v>
      </c>
      <c r="J74" s="1">
        <v>9449.2921999999999</v>
      </c>
      <c r="K74">
        <f t="shared" si="9"/>
        <v>0.10582803228373021</v>
      </c>
    </row>
    <row r="75" spans="1:11" x14ac:dyDescent="0.25">
      <c r="A75" s="1">
        <v>2.1894E-2</v>
      </c>
      <c r="B75" s="1">
        <f t="shared" si="6"/>
        <v>2.7997442455242965</v>
      </c>
      <c r="C75" s="1">
        <v>5.7415438999999999</v>
      </c>
      <c r="D75" s="1">
        <v>29144.003000000001</v>
      </c>
      <c r="E75">
        <f t="shared" si="7"/>
        <v>3.4312376374652447E-2</v>
      </c>
      <c r="G75" s="1">
        <v>0.4361814</v>
      </c>
      <c r="H75" s="1">
        <f t="shared" si="8"/>
        <v>55.777672634271092</v>
      </c>
      <c r="I75" s="1">
        <v>5.7370865000000002</v>
      </c>
      <c r="J75" s="1">
        <v>16083.264999999999</v>
      </c>
      <c r="K75">
        <f t="shared" si="9"/>
        <v>6.2176429972396779E-2</v>
      </c>
    </row>
    <row r="76" spans="1:11" x14ac:dyDescent="0.25">
      <c r="A76" s="1">
        <v>0.14986679999999999</v>
      </c>
      <c r="B76" s="1">
        <f t="shared" si="6"/>
        <v>19.16455242966752</v>
      </c>
      <c r="C76" s="1">
        <v>5.7393027999999999</v>
      </c>
      <c r="D76" s="1">
        <v>15260.763000000001</v>
      </c>
      <c r="E76">
        <f t="shared" si="7"/>
        <v>6.5527523099598625E-2</v>
      </c>
      <c r="G76" s="1">
        <v>0.24601629999999999</v>
      </c>
      <c r="H76" s="1">
        <f t="shared" si="8"/>
        <v>31.459884910485933</v>
      </c>
      <c r="I76" s="1">
        <v>5.7383975999999999</v>
      </c>
      <c r="J76" s="1">
        <v>35116.082999999999</v>
      </c>
      <c r="K76">
        <f t="shared" si="9"/>
        <v>2.8476980191668874E-2</v>
      </c>
    </row>
    <row r="77" spans="1:11" x14ac:dyDescent="0.25">
      <c r="A77" s="1">
        <v>0.32504569999999999</v>
      </c>
      <c r="B77" s="1">
        <f t="shared" si="6"/>
        <v>41.565946291560103</v>
      </c>
      <c r="C77" s="1">
        <v>5.7381000999999996</v>
      </c>
      <c r="D77" s="1">
        <v>11460.718999999999</v>
      </c>
      <c r="E77">
        <f t="shared" si="7"/>
        <v>8.7254560555930227E-2</v>
      </c>
      <c r="G77" s="1">
        <v>7.0993000000000001E-2</v>
      </c>
      <c r="H77" s="1">
        <f t="shared" si="8"/>
        <v>9.0783887468030695</v>
      </c>
      <c r="I77" s="1">
        <v>5.7416083000000002</v>
      </c>
      <c r="J77" s="1">
        <v>60485.81</v>
      </c>
      <c r="K77">
        <f t="shared" si="9"/>
        <v>1.6532803313702833E-2</v>
      </c>
    </row>
    <row r="78" spans="1:11" x14ac:dyDescent="0.25">
      <c r="A78" s="1">
        <v>0.50327319999999998</v>
      </c>
      <c r="B78" s="1">
        <f t="shared" si="6"/>
        <v>64.357186700767258</v>
      </c>
      <c r="C78" s="1">
        <v>5.7373807000000001</v>
      </c>
      <c r="D78" s="1">
        <v>8328.9712999999992</v>
      </c>
      <c r="E78">
        <f t="shared" si="7"/>
        <v>0.12006284617645401</v>
      </c>
      <c r="G78" s="2">
        <v>4.0778099999999998E-2</v>
      </c>
      <c r="H78" s="2">
        <f t="shared" si="8"/>
        <v>5.2145907928388739</v>
      </c>
      <c r="I78" s="2">
        <v>5.7404238999999997</v>
      </c>
      <c r="J78" s="2">
        <v>26577.227999999999</v>
      </c>
      <c r="K78" s="3">
        <f t="shared" si="9"/>
        <v>3.7626196381353241E-2</v>
      </c>
    </row>
    <row r="79" spans="1:11" x14ac:dyDescent="0.25">
      <c r="A79" s="1">
        <v>0.69403119999999996</v>
      </c>
      <c r="B79" s="1">
        <f t="shared" si="6"/>
        <v>88.750792838874673</v>
      </c>
      <c r="C79" s="1">
        <v>5.7364249999999997</v>
      </c>
      <c r="D79" s="1">
        <v>7124.0934999999999</v>
      </c>
      <c r="E79">
        <f t="shared" si="7"/>
        <v>0.14036873603638134</v>
      </c>
      <c r="G79" s="1">
        <v>0.2179693</v>
      </c>
      <c r="H79" s="1">
        <f t="shared" si="8"/>
        <v>27.873312020460357</v>
      </c>
      <c r="I79" s="1">
        <v>5.7386208999999999</v>
      </c>
      <c r="J79" s="1">
        <v>15385.040999999999</v>
      </c>
      <c r="K79">
        <f t="shared" si="9"/>
        <v>6.4998201824746527E-2</v>
      </c>
    </row>
    <row r="80" spans="1:11" x14ac:dyDescent="0.25">
      <c r="A80" s="1">
        <v>0.87314890000000001</v>
      </c>
      <c r="B80" s="1">
        <f t="shared" si="6"/>
        <v>111.6558695652174</v>
      </c>
      <c r="C80" s="1">
        <v>5.7360845999999999</v>
      </c>
      <c r="D80" s="1">
        <v>5948.9368000000004</v>
      </c>
      <c r="E80">
        <f t="shared" si="7"/>
        <v>0.16809726403548278</v>
      </c>
      <c r="G80" s="1">
        <v>0.39455370000000001</v>
      </c>
      <c r="H80" s="1">
        <f t="shared" si="8"/>
        <v>50.454437340153454</v>
      </c>
      <c r="I80" s="1">
        <v>5.7377511999999999</v>
      </c>
      <c r="J80" s="1">
        <v>11183.525</v>
      </c>
      <c r="K80">
        <f t="shared" si="9"/>
        <v>8.9417245457045075E-2</v>
      </c>
    </row>
    <row r="81" spans="1:11" x14ac:dyDescent="0.25">
      <c r="A81" s="1">
        <v>1.0486415</v>
      </c>
      <c r="B81" s="1">
        <f t="shared" si="6"/>
        <v>134.09737851662402</v>
      </c>
      <c r="C81" s="1">
        <v>5.7357474000000002</v>
      </c>
      <c r="D81" s="1">
        <v>4975.0294000000004</v>
      </c>
      <c r="E81">
        <f t="shared" si="7"/>
        <v>0.20100383728385604</v>
      </c>
      <c r="G81" s="1">
        <v>0.56955650000000002</v>
      </c>
      <c r="H81" s="1">
        <f t="shared" si="8"/>
        <v>72.833312020460369</v>
      </c>
      <c r="I81" s="1">
        <v>5.7368018999999997</v>
      </c>
      <c r="J81" s="1">
        <v>8484.7479999999996</v>
      </c>
      <c r="K81">
        <f t="shared" si="9"/>
        <v>0.11785853863897904</v>
      </c>
    </row>
    <row r="82" spans="1:11" x14ac:dyDescent="0.25">
      <c r="A82" s="1">
        <v>1.2160512000000001</v>
      </c>
      <c r="B82" s="1">
        <f t="shared" si="6"/>
        <v>155.5052685421995</v>
      </c>
      <c r="C82" s="1">
        <v>5.7354113</v>
      </c>
      <c r="D82" s="1">
        <v>4445.6472000000003</v>
      </c>
      <c r="E82">
        <f t="shared" si="7"/>
        <v>0.22493912697345841</v>
      </c>
      <c r="G82" s="1">
        <v>0.76846579999999998</v>
      </c>
      <c r="H82" s="1">
        <f t="shared" si="8"/>
        <v>98.269283887468035</v>
      </c>
      <c r="I82" s="1">
        <v>5.7363863000000004</v>
      </c>
      <c r="J82" s="1">
        <v>7065.5108</v>
      </c>
      <c r="K82">
        <f t="shared" si="9"/>
        <v>0.14153258388622095</v>
      </c>
    </row>
    <row r="83" spans="1:11" x14ac:dyDescent="0.25">
      <c r="A83" s="1">
        <v>1.3892589</v>
      </c>
      <c r="B83" s="1">
        <f t="shared" si="6"/>
        <v>177.65459079283889</v>
      </c>
      <c r="C83" s="1">
        <v>5.7350773999999998</v>
      </c>
      <c r="D83" s="1">
        <v>3943.817</v>
      </c>
      <c r="E83">
        <f t="shared" si="7"/>
        <v>0.25356146088928566</v>
      </c>
      <c r="G83" s="1">
        <v>0.94051459999999998</v>
      </c>
      <c r="H83" s="1">
        <f t="shared" si="8"/>
        <v>120.27040920716111</v>
      </c>
      <c r="I83" s="1">
        <v>5.7357496000000001</v>
      </c>
      <c r="J83" s="1">
        <v>5896.1844000000001</v>
      </c>
      <c r="K83">
        <f t="shared" si="9"/>
        <v>0.16960120853750774</v>
      </c>
    </row>
    <row r="84" spans="1:11" x14ac:dyDescent="0.25">
      <c r="A84" s="1">
        <v>1.5628622999999999</v>
      </c>
      <c r="B84" s="1">
        <f t="shared" si="6"/>
        <v>199.85451406649614</v>
      </c>
      <c r="C84" s="1">
        <v>5.7347444999999997</v>
      </c>
      <c r="D84" s="1">
        <v>3606.0531000000001</v>
      </c>
      <c r="E84">
        <f t="shared" si="7"/>
        <v>0.27731150159713397</v>
      </c>
      <c r="G84" s="1">
        <v>1.1101118999999999</v>
      </c>
      <c r="H84" s="1">
        <f t="shared" si="8"/>
        <v>141.95804347826086</v>
      </c>
      <c r="I84" s="1">
        <v>5.7354113</v>
      </c>
      <c r="J84" s="1">
        <v>5039.0883000000003</v>
      </c>
      <c r="K84">
        <f t="shared" si="9"/>
        <v>0.19844859634628748</v>
      </c>
    </row>
    <row r="85" spans="1:11" x14ac:dyDescent="0.25">
      <c r="A85" s="1">
        <v>1.7427577000000001</v>
      </c>
      <c r="B85" s="1">
        <f t="shared" si="6"/>
        <v>222.8590409207161</v>
      </c>
      <c r="C85" s="1">
        <v>5.7344073</v>
      </c>
      <c r="D85" s="1">
        <v>3282.7953000000002</v>
      </c>
      <c r="E85">
        <f t="shared" si="7"/>
        <v>0.30461844514033509</v>
      </c>
      <c r="G85" s="1">
        <v>1.2797403999999999</v>
      </c>
      <c r="H85" s="1">
        <f t="shared" si="8"/>
        <v>163.64966751918158</v>
      </c>
      <c r="I85" s="1">
        <v>5.7350763000000002</v>
      </c>
      <c r="J85" s="1">
        <v>4387.6764000000003</v>
      </c>
      <c r="K85">
        <f t="shared" si="9"/>
        <v>0.22791106472665121</v>
      </c>
    </row>
    <row r="86" spans="1:11" x14ac:dyDescent="0.25">
      <c r="A86" s="1">
        <v>1.9088693999999999</v>
      </c>
      <c r="B86" s="1">
        <f t="shared" si="6"/>
        <v>244.10094629156006</v>
      </c>
      <c r="C86" s="1">
        <v>5.7344084000000004</v>
      </c>
      <c r="D86" s="1">
        <v>3131.152</v>
      </c>
      <c r="E86">
        <f t="shared" si="7"/>
        <v>0.31937127293724482</v>
      </c>
      <c r="G86" s="1">
        <v>1.4516055999999999</v>
      </c>
      <c r="H86" s="1">
        <f t="shared" si="8"/>
        <v>185.62731457800513</v>
      </c>
      <c r="I86" s="1">
        <v>5.7347713000000002</v>
      </c>
      <c r="J86" s="1">
        <v>3873.6161999999999</v>
      </c>
      <c r="K86">
        <f t="shared" si="9"/>
        <v>0.25815670638717381</v>
      </c>
    </row>
    <row r="87" spans="1:11" x14ac:dyDescent="0.25">
      <c r="A87" s="1">
        <v>2.0130048</v>
      </c>
      <c r="B87" s="1">
        <f t="shared" si="6"/>
        <v>257.41749360613807</v>
      </c>
      <c r="C87" s="1">
        <v>5.7344061999999996</v>
      </c>
      <c r="D87" s="1">
        <v>3276.9971999999998</v>
      </c>
      <c r="E87">
        <f t="shared" si="7"/>
        <v>0.30515741667402096</v>
      </c>
      <c r="G87" s="1">
        <v>1.6321397</v>
      </c>
      <c r="H87" s="1">
        <f t="shared" si="8"/>
        <v>208.71351662404089</v>
      </c>
      <c r="I87" s="1">
        <v>5.7347412999999996</v>
      </c>
      <c r="J87" s="1">
        <v>3537.0871000000002</v>
      </c>
      <c r="K87">
        <f t="shared" si="9"/>
        <v>0.28271851151191613</v>
      </c>
    </row>
    <row r="88" spans="1:11" x14ac:dyDescent="0.25">
      <c r="A88" s="1">
        <v>1.8384228</v>
      </c>
      <c r="B88" s="1">
        <f t="shared" si="6"/>
        <v>235.09242966751918</v>
      </c>
      <c r="C88" s="1">
        <v>5.7344061999999996</v>
      </c>
      <c r="D88" s="1">
        <v>3462.0118000000002</v>
      </c>
      <c r="E88">
        <f t="shared" si="7"/>
        <v>0.28884939098127854</v>
      </c>
      <c r="G88" s="1">
        <v>1.8021644000000001</v>
      </c>
      <c r="H88" s="1">
        <f t="shared" si="8"/>
        <v>230.45580562659848</v>
      </c>
      <c r="I88" s="1">
        <v>5.7344052000000003</v>
      </c>
      <c r="J88" s="1">
        <v>3262.6950999999999</v>
      </c>
      <c r="K88">
        <f t="shared" si="9"/>
        <v>0.30649508132096071</v>
      </c>
    </row>
    <row r="89" spans="1:11" x14ac:dyDescent="0.25">
      <c r="A89" s="1">
        <v>1.6672952999999999</v>
      </c>
      <c r="B89" s="1">
        <f t="shared" si="6"/>
        <v>213.2091176470588</v>
      </c>
      <c r="C89" s="1">
        <v>5.7347251999999997</v>
      </c>
      <c r="D89" s="1">
        <v>3677.6066000000001</v>
      </c>
      <c r="E89">
        <f t="shared" si="7"/>
        <v>0.27191597926760303</v>
      </c>
      <c r="G89" s="1">
        <v>1.9738587999999999</v>
      </c>
      <c r="H89" s="1">
        <f t="shared" si="8"/>
        <v>252.4116112531969</v>
      </c>
      <c r="I89" s="1">
        <v>5.7340701000000003</v>
      </c>
      <c r="J89" s="1">
        <v>3185.5473000000002</v>
      </c>
      <c r="K89">
        <f t="shared" si="9"/>
        <v>0.31391779993346824</v>
      </c>
    </row>
    <row r="90" spans="1:11" x14ac:dyDescent="0.25">
      <c r="A90" s="1">
        <v>1.4944227999999999</v>
      </c>
      <c r="B90" s="1">
        <f t="shared" si="6"/>
        <v>191.10265984654728</v>
      </c>
      <c r="C90" s="1">
        <v>5.7347422999999997</v>
      </c>
      <c r="D90" s="1">
        <v>4012.2138</v>
      </c>
      <c r="E90">
        <f t="shared" si="7"/>
        <v>0.24923896129363793</v>
      </c>
      <c r="G90" s="1">
        <v>1.9518982</v>
      </c>
      <c r="H90" s="1">
        <f t="shared" si="8"/>
        <v>249.60335038363169</v>
      </c>
      <c r="I90" s="1">
        <v>5.7344040999999999</v>
      </c>
      <c r="J90" s="1">
        <v>3366.3638999999998</v>
      </c>
      <c r="K90">
        <f t="shared" si="9"/>
        <v>0.29705641745979988</v>
      </c>
    </row>
    <row r="91" spans="1:11" x14ac:dyDescent="0.25">
      <c r="A91" s="1">
        <v>1.3278011000000001</v>
      </c>
      <c r="B91" s="1">
        <f t="shared" si="6"/>
        <v>169.79553708439897</v>
      </c>
      <c r="C91" s="1">
        <v>5.7350763000000002</v>
      </c>
      <c r="D91" s="1">
        <v>4299.0826999999999</v>
      </c>
      <c r="E91">
        <f t="shared" si="7"/>
        <v>0.23260776072067654</v>
      </c>
      <c r="G91" s="1">
        <v>1.776964</v>
      </c>
      <c r="H91" s="1">
        <f t="shared" si="8"/>
        <v>227.23324808184145</v>
      </c>
      <c r="I91" s="1">
        <v>5.7344040999999999</v>
      </c>
      <c r="J91" s="1">
        <v>3566.8618999999999</v>
      </c>
      <c r="K91">
        <f t="shared" si="9"/>
        <v>0.28035848542383995</v>
      </c>
    </row>
    <row r="92" spans="1:11" x14ac:dyDescent="0.25">
      <c r="A92" s="1">
        <v>1.1487628000000001</v>
      </c>
      <c r="B92" s="1">
        <f t="shared" si="6"/>
        <v>146.9006138107417</v>
      </c>
      <c r="C92" s="1">
        <v>5.7350783999999999</v>
      </c>
      <c r="D92" s="1">
        <v>4953.7372999999998</v>
      </c>
      <c r="E92">
        <f t="shared" si="7"/>
        <v>0.20186778979983458</v>
      </c>
      <c r="G92" s="1">
        <v>1.6070489999999999</v>
      </c>
      <c r="H92" s="1">
        <f t="shared" si="8"/>
        <v>205.50498721227621</v>
      </c>
      <c r="I92" s="1">
        <v>5.7347402000000001</v>
      </c>
      <c r="J92" s="1">
        <v>3768.7233999999999</v>
      </c>
      <c r="K92">
        <f t="shared" si="9"/>
        <v>0.2653418396266492</v>
      </c>
    </row>
    <row r="93" spans="1:11" x14ac:dyDescent="0.25">
      <c r="A93" s="1">
        <v>0.98925600000000002</v>
      </c>
      <c r="B93" s="1">
        <f t="shared" si="6"/>
        <v>126.50332480818415</v>
      </c>
      <c r="C93" s="1">
        <v>5.7354124000000004</v>
      </c>
      <c r="D93" s="1">
        <v>5603.5172000000002</v>
      </c>
      <c r="E93">
        <f t="shared" si="7"/>
        <v>0.1784593433567046</v>
      </c>
      <c r="G93" s="1">
        <v>1.4327698</v>
      </c>
      <c r="H93" s="1">
        <f t="shared" si="8"/>
        <v>183.21864450127879</v>
      </c>
      <c r="I93" s="1">
        <v>5.7347412999999996</v>
      </c>
      <c r="J93" s="1">
        <v>4113.4129999999996</v>
      </c>
      <c r="K93">
        <f t="shared" si="9"/>
        <v>0.24310712296577078</v>
      </c>
    </row>
    <row r="94" spans="1:11" x14ac:dyDescent="0.25">
      <c r="A94" s="1">
        <v>0.81906599999999996</v>
      </c>
      <c r="B94" s="1">
        <f t="shared" si="6"/>
        <v>104.73989769820972</v>
      </c>
      <c r="C94" s="1">
        <v>5.7357602999999999</v>
      </c>
      <c r="D94" s="1">
        <v>6701.8913000000002</v>
      </c>
      <c r="E94">
        <f t="shared" si="7"/>
        <v>0.14921161135514088</v>
      </c>
      <c r="G94" s="1">
        <v>1.2560754000000001</v>
      </c>
      <c r="H94" s="1">
        <f t="shared" si="8"/>
        <v>160.623452685422</v>
      </c>
      <c r="I94" s="1">
        <v>5.7350719999999997</v>
      </c>
      <c r="J94" s="1">
        <v>4607.6196</v>
      </c>
      <c r="K94">
        <f t="shared" si="9"/>
        <v>0.21703180531656738</v>
      </c>
    </row>
    <row r="95" spans="1:11" x14ac:dyDescent="0.25">
      <c r="A95" s="1">
        <v>0.63291830000000004</v>
      </c>
      <c r="B95" s="1">
        <f t="shared" si="6"/>
        <v>80.935843989769822</v>
      </c>
      <c r="C95" s="1">
        <v>5.7364195999999996</v>
      </c>
      <c r="D95" s="1">
        <v>8581.2981999999993</v>
      </c>
      <c r="E95">
        <f t="shared" si="7"/>
        <v>0.11653248456043633</v>
      </c>
      <c r="G95" s="1">
        <v>1.0950388</v>
      </c>
      <c r="H95" s="1">
        <f t="shared" si="8"/>
        <v>140.03053708439896</v>
      </c>
      <c r="I95" s="1">
        <v>5.7354092000000003</v>
      </c>
      <c r="J95" s="1">
        <v>5359.0174999999999</v>
      </c>
      <c r="K95">
        <f t="shared" si="9"/>
        <v>0.18660136862773821</v>
      </c>
    </row>
    <row r="96" spans="1:11" x14ac:dyDescent="0.25">
      <c r="A96" s="1">
        <v>0.46468470000000001</v>
      </c>
      <c r="B96" s="1">
        <f t="shared" si="6"/>
        <v>59.42259590792839</v>
      </c>
      <c r="C96" s="1">
        <v>5.7369082000000002</v>
      </c>
      <c r="D96" s="1">
        <v>13577.4</v>
      </c>
      <c r="E96">
        <f t="shared" si="7"/>
        <v>7.365180373267341E-2</v>
      </c>
      <c r="G96" s="1">
        <v>0.93294200000000005</v>
      </c>
      <c r="H96" s="1">
        <f t="shared" si="8"/>
        <v>119.30204603580563</v>
      </c>
      <c r="I96" s="1">
        <v>5.7354273999999998</v>
      </c>
      <c r="J96" s="1">
        <v>6195.4012000000002</v>
      </c>
      <c r="K96">
        <f t="shared" si="9"/>
        <v>0.16141004718144805</v>
      </c>
    </row>
    <row r="97" spans="1:11" x14ac:dyDescent="0.25">
      <c r="A97" s="1">
        <v>0.27097060000000001</v>
      </c>
      <c r="B97" s="1">
        <f t="shared" si="6"/>
        <v>34.650971867007669</v>
      </c>
      <c r="C97" s="1">
        <v>5.7381044000000001</v>
      </c>
      <c r="D97" s="1">
        <v>25071.464</v>
      </c>
      <c r="E97">
        <f t="shared" si="7"/>
        <v>3.9885983522940663E-2</v>
      </c>
      <c r="G97" s="1">
        <v>0.77126839999999997</v>
      </c>
      <c r="H97" s="1">
        <f t="shared" si="8"/>
        <v>98.627672634271093</v>
      </c>
      <c r="I97" s="1">
        <v>5.7360825000000002</v>
      </c>
      <c r="J97" s="1">
        <v>7437.0219999999999</v>
      </c>
      <c r="K97">
        <f t="shared" si="9"/>
        <v>0.13446242326565661</v>
      </c>
    </row>
    <row r="98" spans="1:11" x14ac:dyDescent="0.25">
      <c r="A98" s="1">
        <v>0.101761</v>
      </c>
      <c r="B98" s="1">
        <f t="shared" si="6"/>
        <v>13.012915601023018</v>
      </c>
      <c r="C98" s="1">
        <v>5.7412463999999996</v>
      </c>
      <c r="D98" s="1">
        <v>49024.652999999998</v>
      </c>
      <c r="E98">
        <f t="shared" si="7"/>
        <v>2.0397900623590339E-2</v>
      </c>
      <c r="G98" s="1">
        <v>0.60091939999999999</v>
      </c>
      <c r="H98" s="1">
        <f t="shared" si="8"/>
        <v>76.843913043478253</v>
      </c>
      <c r="I98" s="1">
        <v>5.7364239000000001</v>
      </c>
      <c r="J98" s="1">
        <v>9832.9148999999998</v>
      </c>
      <c r="K98">
        <f t="shared" si="9"/>
        <v>0.10169924281557649</v>
      </c>
    </row>
    <row r="99" spans="1:11" x14ac:dyDescent="0.25">
      <c r="A99" s="1">
        <v>2.1576100000000001E-2</v>
      </c>
      <c r="B99" s="1">
        <f t="shared" si="6"/>
        <v>2.7590920716112532</v>
      </c>
      <c r="C99" s="1">
        <v>5.7412302999999998</v>
      </c>
      <c r="D99" s="1">
        <v>31458.911</v>
      </c>
      <c r="E99">
        <f t="shared" si="7"/>
        <v>3.178749575915072E-2</v>
      </c>
      <c r="G99" s="1">
        <v>0.4385695</v>
      </c>
      <c r="H99" s="1">
        <f t="shared" si="8"/>
        <v>56.083056265984652</v>
      </c>
      <c r="I99" s="1">
        <v>5.7370584999999998</v>
      </c>
      <c r="J99" s="1">
        <v>19335.758999999998</v>
      </c>
      <c r="K99">
        <f t="shared" si="9"/>
        <v>5.1717649149433442E-2</v>
      </c>
    </row>
    <row r="100" spans="1:11" x14ac:dyDescent="0.25">
      <c r="A100" s="1">
        <v>0.17188000000000001</v>
      </c>
      <c r="B100" s="1">
        <f t="shared" si="6"/>
        <v>21.979539641943731</v>
      </c>
      <c r="C100" s="1">
        <v>5.7390999000000003</v>
      </c>
      <c r="D100" s="1">
        <v>16170.89</v>
      </c>
      <c r="E100">
        <f t="shared" si="7"/>
        <v>6.1839515326614677E-2</v>
      </c>
      <c r="G100" s="1">
        <v>0.21708769999999999</v>
      </c>
      <c r="H100" s="1">
        <f t="shared" si="8"/>
        <v>27.760575447570332</v>
      </c>
      <c r="I100" s="1">
        <v>5.7385489999999999</v>
      </c>
      <c r="J100" s="1">
        <v>40416.764999999999</v>
      </c>
      <c r="K100">
        <f t="shared" si="9"/>
        <v>2.4742207843700504E-2</v>
      </c>
    </row>
    <row r="101" spans="1:11" x14ac:dyDescent="0.25">
      <c r="A101" s="1">
        <v>0.34311700000000001</v>
      </c>
      <c r="B101" s="1">
        <f t="shared" si="6"/>
        <v>43.876854219948846</v>
      </c>
      <c r="C101" s="1">
        <v>5.7380260999999999</v>
      </c>
      <c r="D101" s="1">
        <v>11511.691000000001</v>
      </c>
      <c r="E101">
        <f t="shared" si="7"/>
        <v>8.6868210760695355E-2</v>
      </c>
      <c r="G101" s="1">
        <v>5.6737099999999999E-2</v>
      </c>
      <c r="H101" s="1">
        <f t="shared" si="8"/>
        <v>7.2553836317135545</v>
      </c>
      <c r="I101" s="1">
        <v>5.7413376999999999</v>
      </c>
      <c r="J101" s="1">
        <v>49455.298999999999</v>
      </c>
      <c r="K101">
        <f t="shared" si="9"/>
        <v>2.0220280136209468E-2</v>
      </c>
    </row>
    <row r="102" spans="1:11" x14ac:dyDescent="0.25">
      <c r="A102" s="1">
        <v>0.52560859999999998</v>
      </c>
      <c r="B102" s="1">
        <f t="shared" si="6"/>
        <v>67.213375959079272</v>
      </c>
      <c r="C102" s="1">
        <v>5.7370994</v>
      </c>
      <c r="D102" s="1">
        <v>8307.9475999999995</v>
      </c>
      <c r="E102">
        <f t="shared" si="7"/>
        <v>0.12036667154713399</v>
      </c>
      <c r="G102" s="2">
        <v>2.3017200000000002E-2</v>
      </c>
      <c r="H102" s="2">
        <f t="shared" si="8"/>
        <v>2.9433759590792836</v>
      </c>
      <c r="I102" s="2">
        <v>5.7417876000000003</v>
      </c>
      <c r="J102" s="2">
        <v>36602.078000000001</v>
      </c>
      <c r="K102" s="3">
        <f t="shared" si="9"/>
        <v>2.7320853204017542E-2</v>
      </c>
    </row>
    <row r="103" spans="1:11" x14ac:dyDescent="0.25">
      <c r="A103" s="1">
        <v>0.7182113</v>
      </c>
      <c r="B103" s="1">
        <f t="shared" si="6"/>
        <v>91.842877237851653</v>
      </c>
      <c r="C103" s="1">
        <v>5.7364217999999996</v>
      </c>
      <c r="D103" s="1">
        <v>7026.7277000000004</v>
      </c>
      <c r="E103">
        <f t="shared" si="7"/>
        <v>0.14231375438100441</v>
      </c>
      <c r="G103" s="1">
        <v>0.1127547</v>
      </c>
      <c r="H103" s="1">
        <f t="shared" si="8"/>
        <v>14.418759590792838</v>
      </c>
      <c r="I103" s="1">
        <v>5.7394467000000002</v>
      </c>
      <c r="J103" s="1">
        <v>20468.153999999999</v>
      </c>
      <c r="K103">
        <f t="shared" si="9"/>
        <v>4.8856384410631268E-2</v>
      </c>
    </row>
    <row r="104" spans="1:11" x14ac:dyDescent="0.25">
      <c r="A104" s="1">
        <v>0.89247750000000003</v>
      </c>
      <c r="B104" s="1">
        <f t="shared" si="6"/>
        <v>114.12755754475702</v>
      </c>
      <c r="C104" s="1">
        <v>5.7360867000000004</v>
      </c>
      <c r="D104" s="1">
        <v>5867.1612999999998</v>
      </c>
      <c r="E104">
        <f t="shared" si="7"/>
        <v>0.17044017521727245</v>
      </c>
      <c r="G104" s="1">
        <v>0.28755029999999998</v>
      </c>
      <c r="H104" s="1">
        <f t="shared" si="8"/>
        <v>36.771138107416874</v>
      </c>
      <c r="I104" s="1">
        <v>5.7380979999999999</v>
      </c>
      <c r="J104" s="1">
        <v>13229.037</v>
      </c>
      <c r="K104">
        <f t="shared" si="9"/>
        <v>7.5591292094806292E-2</v>
      </c>
    </row>
    <row r="105" spans="1:11" x14ac:dyDescent="0.25">
      <c r="A105" s="1">
        <v>1.0639700999999999</v>
      </c>
      <c r="B105" s="1">
        <f t="shared" si="6"/>
        <v>136.05755754475703</v>
      </c>
      <c r="C105" s="1">
        <v>5.7357462999999997</v>
      </c>
      <c r="D105" s="1">
        <v>5098.5837000000001</v>
      </c>
      <c r="E105">
        <f t="shared" si="7"/>
        <v>0.19613289863222211</v>
      </c>
      <c r="G105" s="1">
        <v>0.4728424</v>
      </c>
      <c r="H105" s="1">
        <f t="shared" si="8"/>
        <v>60.465780051150887</v>
      </c>
      <c r="I105" s="1">
        <v>5.7374204000000004</v>
      </c>
      <c r="J105" s="1">
        <v>10837.94</v>
      </c>
      <c r="K105">
        <f t="shared" si="9"/>
        <v>9.2268456920780145E-2</v>
      </c>
    </row>
    <row r="106" spans="1:11" x14ac:dyDescent="0.25">
      <c r="A106" s="1">
        <v>1.2393991</v>
      </c>
      <c r="B106" s="1">
        <f t="shared" si="6"/>
        <v>158.49093350383632</v>
      </c>
      <c r="C106" s="1">
        <v>5.7354080999999999</v>
      </c>
      <c r="D106" s="1">
        <v>4533.3711000000003</v>
      </c>
      <c r="E106">
        <f t="shared" si="7"/>
        <v>0.22058639761479046</v>
      </c>
      <c r="G106" s="1">
        <v>0.64893849999999997</v>
      </c>
      <c r="H106" s="1">
        <f t="shared" si="8"/>
        <v>82.984462915601014</v>
      </c>
      <c r="I106" s="1">
        <v>5.7366976999999997</v>
      </c>
      <c r="J106" s="1">
        <v>8061.7407999999996</v>
      </c>
      <c r="K106">
        <f t="shared" si="9"/>
        <v>0.12404268814993408</v>
      </c>
    </row>
    <row r="107" spans="1:11" x14ac:dyDescent="0.25">
      <c r="A107" s="1">
        <v>1.4111990000000001</v>
      </c>
      <c r="B107" s="1">
        <f t="shared" si="6"/>
        <v>180.46023017902812</v>
      </c>
      <c r="C107" s="1">
        <v>5.7350773999999998</v>
      </c>
      <c r="D107" s="1">
        <v>4048.828</v>
      </c>
      <c r="E107">
        <f t="shared" si="7"/>
        <v>0.24698505345250527</v>
      </c>
      <c r="G107" s="1">
        <v>0.84679959999999999</v>
      </c>
      <c r="H107" s="1">
        <f t="shared" si="8"/>
        <v>108.28639386189258</v>
      </c>
      <c r="I107" s="1">
        <v>5.7360803000000002</v>
      </c>
      <c r="J107" s="1">
        <v>6615.2197999999999</v>
      </c>
      <c r="K107">
        <f t="shared" si="9"/>
        <v>0.15116655685424088</v>
      </c>
    </row>
    <row r="108" spans="1:11" x14ac:dyDescent="0.25">
      <c r="A108" s="1">
        <v>1.5840125</v>
      </c>
      <c r="B108" s="1">
        <f t="shared" si="6"/>
        <v>202.55914322250638</v>
      </c>
      <c r="C108" s="1">
        <v>5.7347456000000001</v>
      </c>
      <c r="D108" s="1">
        <v>3597.0337</v>
      </c>
      <c r="E108">
        <f t="shared" si="7"/>
        <v>0.27800684769786838</v>
      </c>
      <c r="G108" s="1">
        <v>1.0205233</v>
      </c>
      <c r="H108" s="1">
        <f t="shared" si="8"/>
        <v>130.50170076726343</v>
      </c>
      <c r="I108" s="1">
        <v>5.7357452999999996</v>
      </c>
      <c r="J108" s="1">
        <v>5644.3725999999997</v>
      </c>
      <c r="K108">
        <f t="shared" si="9"/>
        <v>0.17716760938142179</v>
      </c>
    </row>
    <row r="109" spans="1:11" x14ac:dyDescent="0.25">
      <c r="A109" s="1">
        <v>1.7567172</v>
      </c>
      <c r="B109" s="1">
        <f t="shared" si="6"/>
        <v>224.64414322250639</v>
      </c>
      <c r="C109" s="1">
        <v>5.7344073</v>
      </c>
      <c r="D109" s="1">
        <v>3315.5871000000002</v>
      </c>
      <c r="E109">
        <f t="shared" si="7"/>
        <v>0.30160570958911015</v>
      </c>
      <c r="G109" s="1">
        <v>1.1886979</v>
      </c>
      <c r="H109" s="1">
        <f t="shared" si="8"/>
        <v>152.0074040920716</v>
      </c>
      <c r="I109" s="1">
        <v>5.7354124000000004</v>
      </c>
      <c r="J109" s="1">
        <v>4803.7583999999997</v>
      </c>
      <c r="K109">
        <f t="shared" si="9"/>
        <v>0.20817033596027645</v>
      </c>
    </row>
    <row r="110" spans="1:11" x14ac:dyDescent="0.25">
      <c r="A110" s="1">
        <v>1.9290678000000001</v>
      </c>
      <c r="B110" s="1">
        <f t="shared" si="6"/>
        <v>246.68386189258311</v>
      </c>
      <c r="C110" s="1">
        <v>5.7342053999999996</v>
      </c>
      <c r="D110" s="1">
        <v>3106.8105999999998</v>
      </c>
      <c r="E110">
        <f t="shared" si="7"/>
        <v>0.32187349946597971</v>
      </c>
      <c r="G110" s="1">
        <v>1.3602978999999999</v>
      </c>
      <c r="H110" s="1">
        <f t="shared" si="8"/>
        <v>173.95113810741685</v>
      </c>
      <c r="I110" s="1">
        <v>5.7350751999999998</v>
      </c>
      <c r="J110" s="1">
        <v>4165.6714000000002</v>
      </c>
      <c r="K110">
        <f t="shared" si="9"/>
        <v>0.24005734105671417</v>
      </c>
    </row>
    <row r="111" spans="1:11" x14ac:dyDescent="0.25">
      <c r="A111" s="1">
        <v>2.0153705</v>
      </c>
      <c r="B111" s="1">
        <f t="shared" si="6"/>
        <v>257.72001278772376</v>
      </c>
      <c r="C111" s="1">
        <v>5.7344127</v>
      </c>
      <c r="D111" s="1">
        <v>3256.4245000000001</v>
      </c>
      <c r="E111">
        <f t="shared" si="7"/>
        <v>0.30708527097741711</v>
      </c>
      <c r="G111" s="1">
        <v>1.5386477999999999</v>
      </c>
      <c r="H111" s="1">
        <f t="shared" si="8"/>
        <v>196.75803069053708</v>
      </c>
      <c r="I111" s="1">
        <v>5.7347412999999996</v>
      </c>
      <c r="J111" s="1">
        <v>3742.6853999999998</v>
      </c>
      <c r="K111">
        <f t="shared" si="9"/>
        <v>0.26718783256535533</v>
      </c>
    </row>
    <row r="112" spans="1:11" x14ac:dyDescent="0.25">
      <c r="A112" s="1">
        <v>1.8385678000000001</v>
      </c>
      <c r="B112" s="1">
        <f t="shared" si="6"/>
        <v>235.11097186700769</v>
      </c>
      <c r="C112" s="1">
        <v>5.7344093999999997</v>
      </c>
      <c r="D112" s="1">
        <v>3415.6051000000002</v>
      </c>
      <c r="E112">
        <f t="shared" si="7"/>
        <v>0.29277389239171703</v>
      </c>
      <c r="G112" s="1">
        <v>1.6992552999999999</v>
      </c>
      <c r="H112" s="1">
        <f t="shared" si="8"/>
        <v>217.29607416879793</v>
      </c>
      <c r="I112" s="1">
        <v>5.7344061999999996</v>
      </c>
      <c r="J112" s="1">
        <v>3408.1963999999998</v>
      </c>
      <c r="K112">
        <f t="shared" si="9"/>
        <v>0.29341032107187254</v>
      </c>
    </row>
    <row r="113" spans="1:11" x14ac:dyDescent="0.25">
      <c r="A113" s="1">
        <v>1.6663138</v>
      </c>
      <c r="B113" s="1">
        <f t="shared" si="6"/>
        <v>213.08360613810743</v>
      </c>
      <c r="C113" s="1">
        <v>5.7346918999999996</v>
      </c>
      <c r="D113" s="1">
        <v>3635.2048</v>
      </c>
      <c r="E113">
        <f t="shared" si="7"/>
        <v>0.27508766493706216</v>
      </c>
      <c r="G113" s="1">
        <v>1.8742548999999999</v>
      </c>
      <c r="H113" s="1">
        <f t="shared" si="8"/>
        <v>239.67453964194371</v>
      </c>
      <c r="I113" s="1">
        <v>5.7344008999999998</v>
      </c>
      <c r="J113" s="1">
        <v>3156.3310999999999</v>
      </c>
      <c r="K113">
        <f t="shared" si="9"/>
        <v>0.31682354237171129</v>
      </c>
    </row>
    <row r="114" spans="1:11" x14ac:dyDescent="0.25">
      <c r="A114" s="1">
        <v>1.4893232999999999</v>
      </c>
      <c r="B114" s="1">
        <f t="shared" si="6"/>
        <v>190.45054987212274</v>
      </c>
      <c r="C114" s="1">
        <v>5.7347412999999996</v>
      </c>
      <c r="D114" s="1">
        <v>3965.0554000000002</v>
      </c>
      <c r="E114">
        <f t="shared" si="7"/>
        <v>0.25220328573467093</v>
      </c>
      <c r="G114" s="1">
        <v>2.0111246</v>
      </c>
      <c r="H114" s="1">
        <f t="shared" si="8"/>
        <v>257.17705882352942</v>
      </c>
      <c r="I114" s="1">
        <v>5.7340679999999997</v>
      </c>
      <c r="J114" s="1">
        <v>3111.3094999999998</v>
      </c>
      <c r="K114">
        <f t="shared" si="9"/>
        <v>0.32140807592430132</v>
      </c>
    </row>
    <row r="115" spans="1:11" x14ac:dyDescent="0.25">
      <c r="A115" s="1">
        <v>1.3216224000000001</v>
      </c>
      <c r="B115" s="1">
        <f t="shared" si="6"/>
        <v>169.0054219948849</v>
      </c>
      <c r="C115" s="1">
        <v>5.7350783999999999</v>
      </c>
      <c r="D115" s="1">
        <v>4401.8603000000003</v>
      </c>
      <c r="E115">
        <f t="shared" si="7"/>
        <v>0.22717667800588764</v>
      </c>
      <c r="G115" s="1">
        <v>2.0153951999999999</v>
      </c>
      <c r="H115" s="1">
        <f t="shared" si="8"/>
        <v>257.72317135549866</v>
      </c>
      <c r="I115" s="1">
        <v>5.7340711999999998</v>
      </c>
      <c r="J115" s="1">
        <v>3112.9522999999999</v>
      </c>
      <c r="K115">
        <f t="shared" si="9"/>
        <v>0.32123845906665516</v>
      </c>
    </row>
    <row r="116" spans="1:11" x14ac:dyDescent="0.25">
      <c r="A116" s="1">
        <v>1.142496</v>
      </c>
      <c r="B116" s="1">
        <f t="shared" si="6"/>
        <v>146.09923273657287</v>
      </c>
      <c r="C116" s="1">
        <v>5.7350817000000003</v>
      </c>
      <c r="D116" s="1">
        <v>4898.1823999999997</v>
      </c>
      <c r="E116">
        <f t="shared" si="7"/>
        <v>0.20415736253513142</v>
      </c>
      <c r="G116" s="1">
        <v>1.9752934</v>
      </c>
      <c r="H116" s="1">
        <f t="shared" si="8"/>
        <v>252.59506393861889</v>
      </c>
      <c r="I116" s="1">
        <v>5.7344040999999999</v>
      </c>
      <c r="J116" s="1">
        <v>3321.5140999999999</v>
      </c>
      <c r="K116">
        <f t="shared" si="9"/>
        <v>0.30106751616679878</v>
      </c>
    </row>
    <row r="117" spans="1:11" x14ac:dyDescent="0.25">
      <c r="A117" s="1">
        <v>0.98182100000000005</v>
      </c>
      <c r="B117" s="1">
        <f t="shared" si="6"/>
        <v>125.55255754475704</v>
      </c>
      <c r="C117" s="1">
        <v>5.7354113</v>
      </c>
      <c r="D117" s="1">
        <v>5618.3346000000001</v>
      </c>
      <c r="E117">
        <f t="shared" si="7"/>
        <v>0.17798868725262465</v>
      </c>
      <c r="G117" s="1">
        <v>1.7718225999999999</v>
      </c>
      <c r="H117" s="1">
        <f t="shared" si="8"/>
        <v>226.57578005115087</v>
      </c>
      <c r="I117" s="1">
        <v>5.7344073</v>
      </c>
      <c r="J117" s="1">
        <v>3515.4729000000002</v>
      </c>
      <c r="K117">
        <f t="shared" si="9"/>
        <v>0.28445675118132752</v>
      </c>
    </row>
    <row r="118" spans="1:11" x14ac:dyDescent="0.25">
      <c r="A118" s="1">
        <v>0.80858669999999999</v>
      </c>
      <c r="B118" s="1">
        <f t="shared" si="6"/>
        <v>103.39983375959079</v>
      </c>
      <c r="C118" s="1">
        <v>5.7358387000000004</v>
      </c>
      <c r="D118" s="1">
        <v>6776.3762999999999</v>
      </c>
      <c r="E118">
        <f t="shared" si="7"/>
        <v>0.14757149776348755</v>
      </c>
      <c r="G118" s="1">
        <v>1.5979483999999999</v>
      </c>
      <c r="H118" s="1">
        <f t="shared" si="8"/>
        <v>204.34122762148337</v>
      </c>
      <c r="I118" s="1">
        <v>5.7347348</v>
      </c>
      <c r="J118" s="1">
        <v>3728.3833</v>
      </c>
      <c r="K118">
        <f t="shared" si="9"/>
        <v>0.26821276664338667</v>
      </c>
    </row>
    <row r="119" spans="1:11" x14ac:dyDescent="0.25">
      <c r="A119" s="1">
        <v>0.62332240000000005</v>
      </c>
      <c r="B119" s="1">
        <f t="shared" ref="B119:B182" si="10">A119*100/0.782</f>
        <v>79.708746803069062</v>
      </c>
      <c r="C119" s="1">
        <v>5.7364229</v>
      </c>
      <c r="D119" s="1">
        <v>8756.1123000000007</v>
      </c>
      <c r="E119">
        <f t="shared" si="7"/>
        <v>0.11420593589234801</v>
      </c>
      <c r="G119" s="1">
        <v>1.4231957</v>
      </c>
      <c r="H119" s="1">
        <f t="shared" si="8"/>
        <v>181.99433503836318</v>
      </c>
      <c r="I119" s="1">
        <v>5.7347359000000004</v>
      </c>
      <c r="J119" s="1">
        <v>4090.4029</v>
      </c>
      <c r="K119">
        <f t="shared" si="9"/>
        <v>0.24447469465660704</v>
      </c>
    </row>
    <row r="120" spans="1:11" x14ac:dyDescent="0.25">
      <c r="A120" s="1">
        <v>0.45571400000000001</v>
      </c>
      <c r="B120" s="1">
        <f t="shared" si="10"/>
        <v>58.275447570332481</v>
      </c>
      <c r="C120" s="1">
        <v>5.7369984000000001</v>
      </c>
      <c r="D120" s="1">
        <v>14084.879000000001</v>
      </c>
      <c r="E120">
        <f t="shared" ref="E120:E183" si="11">1000/D120</f>
        <v>7.0998125010516597E-2</v>
      </c>
      <c r="G120" s="1">
        <v>1.2453749000000001</v>
      </c>
      <c r="H120" s="1">
        <f t="shared" si="8"/>
        <v>159.25510230179029</v>
      </c>
      <c r="I120" s="1">
        <v>5.7350763000000002</v>
      </c>
      <c r="J120" s="1">
        <v>4596.1521000000002</v>
      </c>
      <c r="K120">
        <f t="shared" si="9"/>
        <v>0.21757330441697087</v>
      </c>
    </row>
    <row r="121" spans="1:11" x14ac:dyDescent="0.25">
      <c r="A121" s="1">
        <v>0.26656800000000003</v>
      </c>
      <c r="B121" s="1">
        <f t="shared" si="10"/>
        <v>34.08797953964195</v>
      </c>
      <c r="C121" s="1">
        <v>5.7381301999999996</v>
      </c>
      <c r="D121" s="1">
        <v>27420.141</v>
      </c>
      <c r="E121">
        <f t="shared" si="11"/>
        <v>3.646954258915007E-2</v>
      </c>
      <c r="G121" s="1">
        <v>1.0807538999999999</v>
      </c>
      <c r="H121" s="1">
        <f t="shared" si="8"/>
        <v>138.20382352941175</v>
      </c>
      <c r="I121" s="1">
        <v>5.7354167</v>
      </c>
      <c r="J121" s="1">
        <v>5539.2972</v>
      </c>
      <c r="K121">
        <f t="shared" si="9"/>
        <v>0.18052831684134948</v>
      </c>
    </row>
    <row r="122" spans="1:11" x14ac:dyDescent="0.25">
      <c r="A122" s="1">
        <v>9.3461500000000003E-2</v>
      </c>
      <c r="B122" s="1">
        <f t="shared" si="10"/>
        <v>11.951598465473145</v>
      </c>
      <c r="C122" s="1">
        <v>5.7413892000000004</v>
      </c>
      <c r="D122" s="1">
        <v>50505.732000000004</v>
      </c>
      <c r="E122">
        <f t="shared" si="11"/>
        <v>1.979973283032508E-2</v>
      </c>
      <c r="G122" s="1">
        <v>0.9084795</v>
      </c>
      <c r="H122" s="1">
        <f t="shared" si="8"/>
        <v>116.17384910485933</v>
      </c>
      <c r="I122" s="1">
        <v>5.7357205999999996</v>
      </c>
      <c r="J122" s="1">
        <v>6452.8606</v>
      </c>
      <c r="K122">
        <f t="shared" si="9"/>
        <v>0.15497002988101122</v>
      </c>
    </row>
    <row r="123" spans="1:11" s="3" customFormat="1" x14ac:dyDescent="0.25">
      <c r="A123" s="2">
        <v>2.1937999999999999E-2</v>
      </c>
      <c r="B123" s="2">
        <f t="shared" si="10"/>
        <v>2.8053708439897695</v>
      </c>
      <c r="C123" s="2">
        <v>5.7409254000000001</v>
      </c>
      <c r="D123" s="2">
        <v>28615.901999999998</v>
      </c>
      <c r="E123" s="3">
        <f t="shared" si="11"/>
        <v>3.4945604720060898E-2</v>
      </c>
      <c r="G123" s="1">
        <v>0.75060179999999999</v>
      </c>
      <c r="H123" s="1">
        <f t="shared" si="8"/>
        <v>95.984884910485931</v>
      </c>
      <c r="I123" s="1">
        <v>5.7360803000000002</v>
      </c>
      <c r="J123" s="1">
        <v>8107.6214</v>
      </c>
      <c r="K123">
        <f t="shared" si="9"/>
        <v>0.12334073714887575</v>
      </c>
    </row>
    <row r="124" spans="1:11" x14ac:dyDescent="0.25">
      <c r="A124" s="1">
        <v>0.19124840000000001</v>
      </c>
      <c r="B124" s="1">
        <f t="shared" si="10"/>
        <v>24.456317135549874</v>
      </c>
      <c r="C124" s="1">
        <v>5.7388110000000001</v>
      </c>
      <c r="D124" s="1">
        <v>15803.826999999999</v>
      </c>
      <c r="E124">
        <f t="shared" si="11"/>
        <v>6.3275812877475815E-2</v>
      </c>
      <c r="G124" s="1">
        <v>0.5715517</v>
      </c>
      <c r="H124" s="1">
        <f t="shared" si="8"/>
        <v>73.088452685421984</v>
      </c>
      <c r="I124" s="1">
        <v>5.7364174999999999</v>
      </c>
      <c r="J124" s="1">
        <v>10932.329</v>
      </c>
      <c r="K124">
        <f t="shared" si="9"/>
        <v>9.1471817212965323E-2</v>
      </c>
    </row>
    <row r="125" spans="1:11" x14ac:dyDescent="0.25">
      <c r="A125" s="1">
        <v>0.36171429999999999</v>
      </c>
      <c r="B125" s="1">
        <f t="shared" si="10"/>
        <v>46.255025575447569</v>
      </c>
      <c r="C125" s="1">
        <v>5.7377608000000002</v>
      </c>
      <c r="D125" s="1">
        <v>10946.617</v>
      </c>
      <c r="E125">
        <f t="shared" si="11"/>
        <v>9.1352424223849246E-2</v>
      </c>
      <c r="G125" s="1">
        <v>0.38752019999999998</v>
      </c>
      <c r="H125" s="1">
        <f t="shared" si="8"/>
        <v>49.555012787723783</v>
      </c>
      <c r="I125" s="1">
        <v>5.7371702000000004</v>
      </c>
      <c r="J125" s="1">
        <v>19601.626</v>
      </c>
      <c r="K125">
        <f t="shared" si="9"/>
        <v>5.1016175902958254E-2</v>
      </c>
    </row>
    <row r="126" spans="1:11" x14ac:dyDescent="0.25">
      <c r="A126" s="1">
        <v>0.54156870000000001</v>
      </c>
      <c r="B126" s="1">
        <f t="shared" si="10"/>
        <v>69.2543094629156</v>
      </c>
      <c r="C126" s="1">
        <v>5.7370885999999999</v>
      </c>
      <c r="D126" s="1">
        <v>8153.3193000000001</v>
      </c>
      <c r="E126">
        <f t="shared" si="11"/>
        <v>0.12264943432302473</v>
      </c>
      <c r="G126" s="1">
        <v>0.19728100000000001</v>
      </c>
      <c r="H126" s="1">
        <f t="shared" si="8"/>
        <v>25.22774936061381</v>
      </c>
      <c r="I126" s="1">
        <v>5.7388572</v>
      </c>
      <c r="J126" s="1">
        <v>48096.254000000001</v>
      </c>
      <c r="K126">
        <f t="shared" si="9"/>
        <v>2.0791640030843151E-2</v>
      </c>
    </row>
    <row r="127" spans="1:11" x14ac:dyDescent="0.25">
      <c r="A127" s="1">
        <v>0.74039200000000005</v>
      </c>
      <c r="B127" s="1">
        <f t="shared" si="10"/>
        <v>94.679283887468031</v>
      </c>
      <c r="C127" s="1">
        <v>5.7364164000000004</v>
      </c>
      <c r="D127" s="1">
        <v>6656.8913000000002</v>
      </c>
      <c r="E127">
        <f t="shared" si="11"/>
        <v>0.1502202687311418</v>
      </c>
      <c r="G127" s="1">
        <v>3.1994300000000003E-2</v>
      </c>
      <c r="H127" s="1">
        <f t="shared" si="8"/>
        <v>4.0913427109974432</v>
      </c>
      <c r="I127" s="1">
        <v>5.7417930000000004</v>
      </c>
      <c r="J127" s="1">
        <v>56484.438999999998</v>
      </c>
      <c r="K127">
        <f t="shared" si="9"/>
        <v>1.7703991005381146E-2</v>
      </c>
    </row>
    <row r="128" spans="1:11" x14ac:dyDescent="0.25">
      <c r="A128" s="1">
        <v>0.91469259999999997</v>
      </c>
      <c r="B128" s="1">
        <f t="shared" si="10"/>
        <v>116.96836317135548</v>
      </c>
      <c r="C128" s="1">
        <v>5.7360717000000001</v>
      </c>
      <c r="D128" s="1">
        <v>5744.1760000000004</v>
      </c>
      <c r="E128">
        <f t="shared" si="11"/>
        <v>0.17408937330611038</v>
      </c>
      <c r="G128" s="1">
        <v>2.3411299999999999E-2</v>
      </c>
      <c r="H128" s="1">
        <f t="shared" si="8"/>
        <v>2.9937723785166241</v>
      </c>
      <c r="I128" s="1">
        <v>5.7417886999999999</v>
      </c>
      <c r="J128" s="1">
        <v>56020.773999999998</v>
      </c>
      <c r="K128">
        <f t="shared" si="9"/>
        <v>1.7850520951388497E-2</v>
      </c>
    </row>
    <row r="129" spans="1:5" x14ac:dyDescent="0.25">
      <c r="A129" s="1">
        <v>1.0852885999999999</v>
      </c>
      <c r="B129" s="1">
        <f t="shared" si="10"/>
        <v>138.78370843989768</v>
      </c>
      <c r="C129" s="1">
        <v>5.7356034999999999</v>
      </c>
      <c r="D129" s="1">
        <v>4901.8868000000002</v>
      </c>
      <c r="E129">
        <f t="shared" si="11"/>
        <v>0.20400307897767039</v>
      </c>
    </row>
    <row r="130" spans="1:5" x14ac:dyDescent="0.25">
      <c r="A130" s="1">
        <v>1.2644976000000001</v>
      </c>
      <c r="B130" s="1">
        <f t="shared" si="10"/>
        <v>161.70046035805626</v>
      </c>
      <c r="C130" s="1">
        <v>5.7352223000000002</v>
      </c>
      <c r="D130" s="1">
        <v>4398.9075999999995</v>
      </c>
      <c r="E130">
        <f t="shared" si="11"/>
        <v>0.22732916690498342</v>
      </c>
    </row>
    <row r="131" spans="1:5" x14ac:dyDescent="0.25">
      <c r="A131" s="1">
        <v>1.4385802000000001</v>
      </c>
      <c r="B131" s="1">
        <f t="shared" si="10"/>
        <v>183.96166240409207</v>
      </c>
      <c r="C131" s="1">
        <v>5.7350763000000002</v>
      </c>
      <c r="D131" s="1">
        <v>3931.5120000000002</v>
      </c>
      <c r="E131">
        <f t="shared" si="11"/>
        <v>0.25435506746513808</v>
      </c>
    </row>
    <row r="132" spans="1:5" x14ac:dyDescent="0.25">
      <c r="A132" s="1">
        <v>1.6018817999999999</v>
      </c>
      <c r="B132" s="1">
        <f t="shared" si="10"/>
        <v>204.84421994884909</v>
      </c>
      <c r="C132" s="1">
        <v>5.7347390999999996</v>
      </c>
      <c r="D132" s="1">
        <v>3531.2997</v>
      </c>
      <c r="E132">
        <f t="shared" si="11"/>
        <v>0.28318185511130645</v>
      </c>
    </row>
    <row r="133" spans="1:5" x14ac:dyDescent="0.25">
      <c r="A133" s="1">
        <v>1.7746048000000001</v>
      </c>
      <c r="B133" s="1">
        <f t="shared" si="10"/>
        <v>226.9315601023018</v>
      </c>
      <c r="C133" s="1">
        <v>5.7344073</v>
      </c>
      <c r="D133" s="1">
        <v>3256.5426000000002</v>
      </c>
      <c r="E133">
        <f t="shared" si="11"/>
        <v>0.30707413439025794</v>
      </c>
    </row>
    <row r="134" spans="1:5" x14ac:dyDescent="0.25">
      <c r="A134" s="1">
        <v>1.9549768000000001</v>
      </c>
      <c r="B134" s="1">
        <f t="shared" si="10"/>
        <v>249.99703324808183</v>
      </c>
      <c r="C134" s="1">
        <v>5.7340733000000004</v>
      </c>
      <c r="D134" s="1">
        <v>3123.1849000000002</v>
      </c>
      <c r="E134">
        <f t="shared" si="11"/>
        <v>0.32018597425980128</v>
      </c>
    </row>
    <row r="135" spans="1:5" x14ac:dyDescent="0.25">
      <c r="A135" s="1">
        <v>2.0172753999999999</v>
      </c>
      <c r="B135" s="1">
        <f t="shared" si="10"/>
        <v>257.96360613810742</v>
      </c>
      <c r="C135" s="1">
        <v>5.7340723000000002</v>
      </c>
      <c r="D135" s="1">
        <v>3228.5394999999999</v>
      </c>
      <c r="E135">
        <f t="shared" si="11"/>
        <v>0.30973757638709393</v>
      </c>
    </row>
    <row r="136" spans="1:5" x14ac:dyDescent="0.25">
      <c r="A136" s="1">
        <v>1.8829528</v>
      </c>
      <c r="B136" s="1">
        <f t="shared" si="10"/>
        <v>240.78680306905369</v>
      </c>
      <c r="C136" s="1">
        <v>5.7344061999999996</v>
      </c>
      <c r="D136" s="1">
        <v>3387.9135999999999</v>
      </c>
      <c r="E136">
        <f t="shared" si="11"/>
        <v>0.29516691334749506</v>
      </c>
    </row>
    <row r="137" spans="1:5" x14ac:dyDescent="0.25">
      <c r="A137" s="1">
        <v>1.7165963</v>
      </c>
      <c r="B137" s="1">
        <f t="shared" si="10"/>
        <v>219.51359335038362</v>
      </c>
      <c r="C137" s="1">
        <v>5.7344061999999996</v>
      </c>
      <c r="D137" s="1">
        <v>3564.9288999999999</v>
      </c>
      <c r="E137">
        <f t="shared" si="11"/>
        <v>0.28051050330905619</v>
      </c>
    </row>
    <row r="138" spans="1:5" x14ac:dyDescent="0.25">
      <c r="A138" s="1">
        <v>1.5445032999999999</v>
      </c>
      <c r="B138" s="1">
        <f t="shared" si="10"/>
        <v>197.50681585677745</v>
      </c>
      <c r="C138" s="1">
        <v>5.7347359000000004</v>
      </c>
      <c r="D138" s="1">
        <v>3821.4114</v>
      </c>
      <c r="E138">
        <f t="shared" si="11"/>
        <v>0.26168341885409147</v>
      </c>
    </row>
    <row r="139" spans="1:5" x14ac:dyDescent="0.25">
      <c r="A139" s="1">
        <v>1.3758545</v>
      </c>
      <c r="B139" s="1">
        <f t="shared" si="10"/>
        <v>175.94047314578006</v>
      </c>
      <c r="C139" s="1">
        <v>5.7347498000000003</v>
      </c>
      <c r="D139" s="1">
        <v>4149.8446000000004</v>
      </c>
      <c r="E139">
        <f t="shared" si="11"/>
        <v>0.24097287883984858</v>
      </c>
    </row>
    <row r="140" spans="1:5" x14ac:dyDescent="0.25">
      <c r="A140" s="1">
        <v>1.2116108999999999</v>
      </c>
      <c r="B140" s="1">
        <f t="shared" si="10"/>
        <v>154.93745524296673</v>
      </c>
      <c r="C140" s="1">
        <v>5.7350795000000003</v>
      </c>
      <c r="D140" s="1">
        <v>4886.4573</v>
      </c>
      <c r="E140">
        <f t="shared" si="11"/>
        <v>0.20464724003625284</v>
      </c>
    </row>
    <row r="141" spans="1:5" x14ac:dyDescent="0.25">
      <c r="A141" s="1">
        <v>1.0399497</v>
      </c>
      <c r="B141" s="1">
        <f t="shared" si="10"/>
        <v>132.98589514066495</v>
      </c>
      <c r="C141" s="1">
        <v>5.7354134999999999</v>
      </c>
      <c r="D141" s="1">
        <v>5469.8590000000004</v>
      </c>
      <c r="E141">
        <f t="shared" si="11"/>
        <v>0.18282006903651446</v>
      </c>
    </row>
    <row r="142" spans="1:5" x14ac:dyDescent="0.25">
      <c r="A142" s="1">
        <v>0.88262529999999995</v>
      </c>
      <c r="B142" s="1">
        <f t="shared" si="10"/>
        <v>112.86768542199488</v>
      </c>
      <c r="C142" s="1">
        <v>5.7357442000000001</v>
      </c>
      <c r="D142" s="1">
        <v>6335.4695000000002</v>
      </c>
      <c r="E142">
        <f t="shared" si="11"/>
        <v>0.15784149856612836</v>
      </c>
    </row>
    <row r="143" spans="1:5" x14ac:dyDescent="0.25">
      <c r="A143" s="1">
        <v>0.69951509999999995</v>
      </c>
      <c r="B143" s="1">
        <f t="shared" si="10"/>
        <v>89.452058823529413</v>
      </c>
      <c r="C143" s="1">
        <v>5.7360867000000004</v>
      </c>
      <c r="D143" s="1">
        <v>8169.5649000000003</v>
      </c>
      <c r="E143">
        <f t="shared" si="11"/>
        <v>0.12240553961447811</v>
      </c>
    </row>
    <row r="144" spans="1:5" x14ac:dyDescent="0.25">
      <c r="A144" s="1">
        <v>0.52728370000000002</v>
      </c>
      <c r="B144" s="1">
        <f t="shared" si="10"/>
        <v>67.427583120204602</v>
      </c>
      <c r="C144" s="1">
        <v>5.7367600000000003</v>
      </c>
      <c r="D144" s="1">
        <v>11125.343000000001</v>
      </c>
      <c r="E144">
        <f t="shared" si="11"/>
        <v>8.988486916762925E-2</v>
      </c>
    </row>
    <row r="145" spans="1:5" x14ac:dyDescent="0.25">
      <c r="A145" s="1">
        <v>0.34799849999999999</v>
      </c>
      <c r="B145" s="1">
        <f t="shared" si="10"/>
        <v>44.501086956521739</v>
      </c>
      <c r="C145" s="1">
        <v>5.7374548000000001</v>
      </c>
      <c r="D145" s="1">
        <v>19121.292000000001</v>
      </c>
      <c r="E145">
        <f t="shared" si="11"/>
        <v>5.2297721304606401E-2</v>
      </c>
    </row>
    <row r="146" spans="1:5" x14ac:dyDescent="0.25">
      <c r="A146" s="1">
        <v>0.1619053</v>
      </c>
      <c r="B146" s="1">
        <f t="shared" si="10"/>
        <v>20.704002557544754</v>
      </c>
      <c r="C146" s="1">
        <v>5.7395196999999998</v>
      </c>
      <c r="D146" s="1">
        <v>57792.406000000003</v>
      </c>
      <c r="E146">
        <f t="shared" si="11"/>
        <v>1.7303311441991185E-2</v>
      </c>
    </row>
    <row r="147" spans="1:5" x14ac:dyDescent="0.25">
      <c r="A147" s="1">
        <v>2.9245299999999998E-2</v>
      </c>
      <c r="B147" s="1">
        <f t="shared" si="10"/>
        <v>3.739808184143222</v>
      </c>
      <c r="C147" s="1">
        <v>5.7417876000000003</v>
      </c>
      <c r="D147" s="1">
        <v>51476.341</v>
      </c>
      <c r="E147">
        <f t="shared" si="11"/>
        <v>1.9426400178676258E-2</v>
      </c>
    </row>
    <row r="148" spans="1:5" s="3" customFormat="1" x14ac:dyDescent="0.25">
      <c r="A148" s="2">
        <v>2.1365700000000001E-2</v>
      </c>
      <c r="B148" s="2">
        <f t="shared" si="10"/>
        <v>2.7321867007672638</v>
      </c>
      <c r="C148" s="2">
        <v>5.7412443</v>
      </c>
      <c r="D148" s="2">
        <v>34503.669000000002</v>
      </c>
      <c r="E148" s="3">
        <f t="shared" si="11"/>
        <v>2.8982425028480304E-2</v>
      </c>
    </row>
    <row r="149" spans="1:5" x14ac:dyDescent="0.25">
      <c r="A149" s="1">
        <v>0.1688808</v>
      </c>
      <c r="B149" s="1">
        <f t="shared" si="10"/>
        <v>21.596010230179026</v>
      </c>
      <c r="C149" s="1">
        <v>5.7391074</v>
      </c>
      <c r="D149" s="1">
        <v>16630.28</v>
      </c>
      <c r="E149">
        <f t="shared" si="11"/>
        <v>6.0131278607455804E-2</v>
      </c>
    </row>
    <row r="150" spans="1:5" x14ac:dyDescent="0.25">
      <c r="A150" s="1">
        <v>0.33550249999999998</v>
      </c>
      <c r="B150" s="1">
        <f t="shared" si="10"/>
        <v>42.903132992327365</v>
      </c>
      <c r="C150" s="1">
        <v>5.7380098999999998</v>
      </c>
      <c r="D150" s="1">
        <v>11755.866</v>
      </c>
      <c r="E150">
        <f t="shared" si="11"/>
        <v>8.506391617597546E-2</v>
      </c>
    </row>
    <row r="151" spans="1:5" x14ac:dyDescent="0.25">
      <c r="A151" s="1">
        <v>0.52072269999999998</v>
      </c>
      <c r="B151" s="1">
        <f t="shared" si="10"/>
        <v>66.588580562659843</v>
      </c>
      <c r="C151" s="1">
        <v>5.7370897000000003</v>
      </c>
      <c r="D151" s="1">
        <v>8617.5044999999991</v>
      </c>
      <c r="E151">
        <f t="shared" si="11"/>
        <v>0.11604287528947621</v>
      </c>
    </row>
    <row r="152" spans="1:5" x14ac:dyDescent="0.25">
      <c r="A152" s="1">
        <v>0.71314829999999996</v>
      </c>
      <c r="B152" s="1">
        <f t="shared" si="10"/>
        <v>91.1954347826087</v>
      </c>
      <c r="C152" s="1">
        <v>5.7364217999999996</v>
      </c>
      <c r="D152" s="1">
        <v>7267.8877000000002</v>
      </c>
      <c r="E152">
        <f t="shared" si="11"/>
        <v>0.13759155909907633</v>
      </c>
    </row>
    <row r="153" spans="1:5" x14ac:dyDescent="0.25">
      <c r="A153" s="1">
        <v>0.88975320000000002</v>
      </c>
      <c r="B153" s="1">
        <f t="shared" si="10"/>
        <v>113.77918158567775</v>
      </c>
      <c r="C153" s="1">
        <v>5.7360835000000003</v>
      </c>
      <c r="D153" s="1">
        <v>6122.3768</v>
      </c>
      <c r="E153">
        <f t="shared" si="11"/>
        <v>0.16333525894714615</v>
      </c>
    </row>
    <row r="154" spans="1:5" x14ac:dyDescent="0.25">
      <c r="A154" s="1">
        <v>1.0610504000000001</v>
      </c>
      <c r="B154" s="1">
        <f t="shared" si="10"/>
        <v>135.68419437340154</v>
      </c>
      <c r="C154" s="1">
        <v>5.7357496000000001</v>
      </c>
      <c r="D154" s="1">
        <v>5178.0291999999999</v>
      </c>
      <c r="E154">
        <f t="shared" si="11"/>
        <v>0.19312366952275975</v>
      </c>
    </row>
    <row r="155" spans="1:5" x14ac:dyDescent="0.25">
      <c r="A155" s="1">
        <v>1.2335929999999999</v>
      </c>
      <c r="B155" s="1">
        <f t="shared" si="10"/>
        <v>157.74846547314576</v>
      </c>
      <c r="C155" s="1">
        <v>5.7354134999999999</v>
      </c>
      <c r="D155" s="1">
        <v>4522.7412000000004</v>
      </c>
      <c r="E155">
        <f t="shared" si="11"/>
        <v>0.22110484676859243</v>
      </c>
    </row>
    <row r="156" spans="1:5" x14ac:dyDescent="0.25">
      <c r="A156" s="1">
        <v>1.406587</v>
      </c>
      <c r="B156" s="1">
        <f t="shared" si="10"/>
        <v>179.87046035805628</v>
      </c>
      <c r="C156" s="1">
        <v>5.7350751999999998</v>
      </c>
      <c r="D156" s="1">
        <v>4011.7628</v>
      </c>
      <c r="E156">
        <f t="shared" si="11"/>
        <v>0.24926698059017846</v>
      </c>
    </row>
    <row r="157" spans="1:5" x14ac:dyDescent="0.25">
      <c r="A157" s="1">
        <v>1.5778369999999999</v>
      </c>
      <c r="B157" s="1">
        <f t="shared" si="10"/>
        <v>201.76943734015342</v>
      </c>
      <c r="C157" s="1">
        <v>5.7347444999999997</v>
      </c>
      <c r="D157" s="1">
        <v>3552.2159000000001</v>
      </c>
      <c r="E157">
        <f t="shared" si="11"/>
        <v>0.2815144203368945</v>
      </c>
    </row>
    <row r="158" spans="1:5" x14ac:dyDescent="0.25">
      <c r="A158" s="1">
        <v>1.7553728</v>
      </c>
      <c r="B158" s="1">
        <f t="shared" si="10"/>
        <v>224.47222506393862</v>
      </c>
      <c r="C158" s="1">
        <v>5.7344061999999996</v>
      </c>
      <c r="D158" s="1">
        <v>3313.9443000000001</v>
      </c>
      <c r="E158">
        <f t="shared" si="11"/>
        <v>0.3017552226209716</v>
      </c>
    </row>
    <row r="159" spans="1:5" x14ac:dyDescent="0.25">
      <c r="A159" s="1">
        <v>1.9246673999999999</v>
      </c>
      <c r="B159" s="1">
        <f t="shared" si="10"/>
        <v>246.12115089514063</v>
      </c>
      <c r="C159" s="1">
        <v>5.7342215000000003</v>
      </c>
      <c r="D159" s="1">
        <v>3132.2579999999998</v>
      </c>
      <c r="E159">
        <f t="shared" si="11"/>
        <v>0.3192585029713389</v>
      </c>
    </row>
    <row r="160" spans="1:5" x14ac:dyDescent="0.25">
      <c r="A160" s="1">
        <v>2.0148828999999999</v>
      </c>
      <c r="B160" s="1">
        <f t="shared" si="10"/>
        <v>257.65765984654729</v>
      </c>
      <c r="C160" s="1">
        <v>5.7340723000000002</v>
      </c>
      <c r="D160" s="1">
        <v>3096.6100999999999</v>
      </c>
      <c r="E160">
        <f t="shared" si="11"/>
        <v>0.32293377845664201</v>
      </c>
    </row>
    <row r="161" spans="1:5" x14ac:dyDescent="0.25">
      <c r="A161" s="1">
        <v>2.0131401000000002</v>
      </c>
      <c r="B161" s="1">
        <f t="shared" si="10"/>
        <v>257.43479539641947</v>
      </c>
      <c r="C161" s="1">
        <v>5.7343998000000003</v>
      </c>
      <c r="D161" s="1">
        <v>3248.4571000000001</v>
      </c>
      <c r="E161">
        <f t="shared" si="11"/>
        <v>0.30783845044467417</v>
      </c>
    </row>
    <row r="162" spans="1:5" x14ac:dyDescent="0.25">
      <c r="A162" s="1">
        <v>1.8247865000000001</v>
      </c>
      <c r="B162" s="1">
        <f t="shared" si="10"/>
        <v>233.34865728900257</v>
      </c>
      <c r="C162" s="1">
        <v>5.7344073</v>
      </c>
      <c r="D162" s="1">
        <v>3403.1284000000001</v>
      </c>
      <c r="E162">
        <f t="shared" si="11"/>
        <v>0.29384727299739849</v>
      </c>
    </row>
    <row r="163" spans="1:5" x14ac:dyDescent="0.25">
      <c r="A163" s="1">
        <v>1.6586726000000001</v>
      </c>
      <c r="B163" s="1">
        <f t="shared" si="10"/>
        <v>212.10647058823531</v>
      </c>
      <c r="C163" s="1">
        <v>5.7346231000000003</v>
      </c>
      <c r="D163" s="1">
        <v>3597.6565000000001</v>
      </c>
      <c r="E163">
        <f t="shared" si="11"/>
        <v>0.27795872118419307</v>
      </c>
    </row>
    <row r="164" spans="1:5" x14ac:dyDescent="0.25">
      <c r="A164" s="1">
        <v>1.4813769999999999</v>
      </c>
      <c r="B164" s="1">
        <f t="shared" si="10"/>
        <v>189.4343989769821</v>
      </c>
      <c r="C164" s="1">
        <v>5.734737</v>
      </c>
      <c r="D164" s="1">
        <v>3832.7177999999999</v>
      </c>
      <c r="E164">
        <f t="shared" si="11"/>
        <v>0.26091146079160848</v>
      </c>
    </row>
    <row r="165" spans="1:5" x14ac:dyDescent="0.25">
      <c r="A165" s="1">
        <v>1.3177426999999999</v>
      </c>
      <c r="B165" s="1">
        <f t="shared" si="10"/>
        <v>168.50929667519182</v>
      </c>
      <c r="C165" s="1">
        <v>5.7350773999999998</v>
      </c>
      <c r="D165" s="1">
        <v>4223.6746000000003</v>
      </c>
      <c r="E165">
        <f t="shared" si="11"/>
        <v>0.23676066333329748</v>
      </c>
    </row>
    <row r="166" spans="1:5" x14ac:dyDescent="0.25">
      <c r="A166" s="1">
        <v>1.1407080999999999</v>
      </c>
      <c r="B166" s="1">
        <f t="shared" si="10"/>
        <v>145.87060102301788</v>
      </c>
      <c r="C166" s="1">
        <v>5.7350731000000001</v>
      </c>
      <c r="D166" s="1">
        <v>4881.2497000000003</v>
      </c>
      <c r="E166">
        <f t="shared" si="11"/>
        <v>0.20486556956920274</v>
      </c>
    </row>
    <row r="167" spans="1:5" x14ac:dyDescent="0.25">
      <c r="A167" s="1">
        <v>0.98073100000000002</v>
      </c>
      <c r="B167" s="1">
        <f t="shared" si="10"/>
        <v>125.41317135549872</v>
      </c>
      <c r="C167" s="1">
        <v>5.7354101999999996</v>
      </c>
      <c r="D167" s="1">
        <v>5746.4952999999996</v>
      </c>
      <c r="E167">
        <f t="shared" si="11"/>
        <v>0.17401911039586165</v>
      </c>
    </row>
    <row r="168" spans="1:5" x14ac:dyDescent="0.25">
      <c r="A168" s="1">
        <v>0.82017419999999996</v>
      </c>
      <c r="B168" s="1">
        <f t="shared" si="10"/>
        <v>104.88161125319692</v>
      </c>
      <c r="C168" s="1">
        <v>5.7357592000000004</v>
      </c>
      <c r="D168" s="1">
        <v>7086.6203999999998</v>
      </c>
      <c r="E168">
        <f t="shared" si="11"/>
        <v>0.14111098712159043</v>
      </c>
    </row>
    <row r="169" spans="1:5" x14ac:dyDescent="0.25">
      <c r="A169" s="1">
        <v>0.61572839999999995</v>
      </c>
      <c r="B169" s="1">
        <f t="shared" si="10"/>
        <v>78.737647058823512</v>
      </c>
      <c r="C169" s="1">
        <v>5.7364217999999996</v>
      </c>
      <c r="D169" s="1">
        <v>9357.5738000000001</v>
      </c>
      <c r="E169">
        <f t="shared" si="11"/>
        <v>0.10686530732998334</v>
      </c>
    </row>
    <row r="170" spans="1:5" x14ac:dyDescent="0.25">
      <c r="A170" s="1">
        <v>0.4517774</v>
      </c>
      <c r="B170" s="1">
        <f t="shared" si="10"/>
        <v>57.772046035805623</v>
      </c>
      <c r="C170" s="1">
        <v>5.7369415000000004</v>
      </c>
      <c r="D170" s="1">
        <v>15337.594999999999</v>
      </c>
      <c r="E170">
        <f t="shared" si="11"/>
        <v>6.519927015936984E-2</v>
      </c>
    </row>
    <row r="171" spans="1:5" x14ac:dyDescent="0.25">
      <c r="A171" s="1">
        <v>0.27977160000000001</v>
      </c>
      <c r="B171" s="1">
        <f t="shared" si="10"/>
        <v>35.776419437340152</v>
      </c>
      <c r="C171" s="1">
        <v>5.7381076999999996</v>
      </c>
      <c r="D171" s="1">
        <v>28599.66</v>
      </c>
      <c r="E171">
        <f t="shared" si="11"/>
        <v>3.4965450638224371E-2</v>
      </c>
    </row>
    <row r="172" spans="1:5" x14ac:dyDescent="0.25">
      <c r="A172" s="1">
        <v>9.4502000000000003E-2</v>
      </c>
      <c r="B172" s="1">
        <f t="shared" si="10"/>
        <v>12.084654731457801</v>
      </c>
      <c r="C172" s="1">
        <v>5.7410252000000002</v>
      </c>
      <c r="D172" s="1">
        <v>51043.557000000001</v>
      </c>
      <c r="E172">
        <f t="shared" si="11"/>
        <v>1.9591111175892385E-2</v>
      </c>
    </row>
    <row r="173" spans="1:5" s="3" customFormat="1" x14ac:dyDescent="0.25">
      <c r="A173" s="2">
        <v>2.44722E-2</v>
      </c>
      <c r="B173" s="2">
        <f t="shared" si="10"/>
        <v>3.1294373401534523</v>
      </c>
      <c r="C173" s="2">
        <v>5.7417886999999999</v>
      </c>
      <c r="D173" s="2">
        <v>45092.315000000002</v>
      </c>
      <c r="E173" s="3">
        <f t="shared" si="11"/>
        <v>2.2176727896982003E-2</v>
      </c>
    </row>
    <row r="174" spans="1:5" x14ac:dyDescent="0.25">
      <c r="A174" s="1">
        <v>6.8702600000000003E-2</v>
      </c>
      <c r="B174" s="1">
        <f t="shared" si="10"/>
        <v>8.7854987212276203</v>
      </c>
      <c r="C174" s="1">
        <v>5.7399642999999996</v>
      </c>
      <c r="D174" s="1">
        <v>22844.185000000001</v>
      </c>
      <c r="E174">
        <f t="shared" si="11"/>
        <v>4.377481621690596E-2</v>
      </c>
    </row>
    <row r="175" spans="1:5" x14ac:dyDescent="0.25">
      <c r="A175" s="1">
        <v>0.2394521</v>
      </c>
      <c r="B175" s="1">
        <f t="shared" si="10"/>
        <v>30.62047314578005</v>
      </c>
      <c r="C175" s="1">
        <v>5.7384556</v>
      </c>
      <c r="D175" s="1">
        <v>14104.540999999999</v>
      </c>
      <c r="E175">
        <f t="shared" si="11"/>
        <v>7.0899152265926274E-2</v>
      </c>
    </row>
    <row r="176" spans="1:5" x14ac:dyDescent="0.25">
      <c r="A176" s="1">
        <v>0.4174506</v>
      </c>
      <c r="B176" s="1">
        <f t="shared" si="10"/>
        <v>53.382429667519183</v>
      </c>
      <c r="C176" s="1">
        <v>5.7375524999999996</v>
      </c>
      <c r="D176" s="1">
        <v>10970.019</v>
      </c>
      <c r="E176">
        <f t="shared" si="11"/>
        <v>9.1157544941353336E-2</v>
      </c>
    </row>
    <row r="177" spans="1:5" x14ac:dyDescent="0.25">
      <c r="A177" s="1">
        <v>0.59390960000000004</v>
      </c>
      <c r="B177" s="1">
        <f t="shared" si="10"/>
        <v>75.94751918158569</v>
      </c>
      <c r="C177" s="1">
        <v>5.7367556999999998</v>
      </c>
      <c r="D177" s="1">
        <v>7970.8388000000004</v>
      </c>
      <c r="E177">
        <f t="shared" si="11"/>
        <v>0.12545731071615698</v>
      </c>
    </row>
    <row r="178" spans="1:5" x14ac:dyDescent="0.25">
      <c r="A178" s="1">
        <v>0.79668779999999995</v>
      </c>
      <c r="B178" s="1">
        <f t="shared" si="10"/>
        <v>101.87823529411764</v>
      </c>
      <c r="C178" s="1">
        <v>5.7361124999999999</v>
      </c>
      <c r="D178" s="1">
        <v>6628.33</v>
      </c>
      <c r="E178">
        <f t="shared" si="11"/>
        <v>0.15086756392635853</v>
      </c>
    </row>
    <row r="179" spans="1:5" x14ac:dyDescent="0.25">
      <c r="A179" s="1">
        <v>0.96635479999999996</v>
      </c>
      <c r="B179" s="1">
        <f t="shared" si="10"/>
        <v>123.57478260869564</v>
      </c>
      <c r="C179" s="1">
        <v>5.7357462999999997</v>
      </c>
      <c r="D179" s="1">
        <v>5743.9075999999995</v>
      </c>
      <c r="E179">
        <f t="shared" si="11"/>
        <v>0.17409750811451077</v>
      </c>
    </row>
    <row r="180" spans="1:5" x14ac:dyDescent="0.25">
      <c r="A180" s="1">
        <v>1.1276794999999999</v>
      </c>
      <c r="B180" s="1">
        <f t="shared" si="10"/>
        <v>144.20453964194374</v>
      </c>
      <c r="C180" s="1">
        <v>5.7354187999999997</v>
      </c>
      <c r="D180" s="1">
        <v>4893.6835000000001</v>
      </c>
      <c r="E180">
        <f t="shared" si="11"/>
        <v>0.20434505010387369</v>
      </c>
    </row>
    <row r="181" spans="1:5" x14ac:dyDescent="0.25">
      <c r="A181" s="1">
        <v>1.299752</v>
      </c>
      <c r="B181" s="1">
        <f t="shared" si="10"/>
        <v>166.2086956521739</v>
      </c>
      <c r="C181" s="1">
        <v>5.7350773999999998</v>
      </c>
      <c r="D181" s="1">
        <v>4293.2631000000001</v>
      </c>
      <c r="E181">
        <f t="shared" si="11"/>
        <v>0.23292306497591539</v>
      </c>
    </row>
    <row r="182" spans="1:5" x14ac:dyDescent="0.25">
      <c r="A182" s="1">
        <v>1.4752015000000001</v>
      </c>
      <c r="B182" s="1">
        <f t="shared" si="10"/>
        <v>188.64469309462916</v>
      </c>
      <c r="C182" s="1">
        <v>5.7347402000000001</v>
      </c>
      <c r="D182" s="1">
        <v>3738.1327999999999</v>
      </c>
      <c r="E182">
        <f t="shared" si="11"/>
        <v>0.26751323548483885</v>
      </c>
    </row>
    <row r="183" spans="1:5" x14ac:dyDescent="0.25">
      <c r="A183" s="1">
        <v>1.654126</v>
      </c>
      <c r="B183" s="1">
        <f t="shared" ref="B183:B246" si="12">A183*100/0.782</f>
        <v>211.52506393861893</v>
      </c>
      <c r="C183" s="1">
        <v>5.7347434000000002</v>
      </c>
      <c r="D183" s="1">
        <v>3460.0682999999999</v>
      </c>
      <c r="E183">
        <f t="shared" si="11"/>
        <v>0.28901163598417984</v>
      </c>
    </row>
    <row r="184" spans="1:5" x14ac:dyDescent="0.25">
      <c r="A184" s="1">
        <v>1.8277813000000001</v>
      </c>
      <c r="B184" s="1">
        <f t="shared" si="12"/>
        <v>233.73162404092071</v>
      </c>
      <c r="C184" s="1">
        <v>5.7344030000000004</v>
      </c>
      <c r="D184" s="1">
        <v>3224.6311000000001</v>
      </c>
      <c r="E184">
        <f t="shared" ref="E184:E247" si="13">1000/D184</f>
        <v>0.31011299245981966</v>
      </c>
    </row>
    <row r="185" spans="1:5" x14ac:dyDescent="0.25">
      <c r="A185" s="1">
        <v>1.9963199</v>
      </c>
      <c r="B185" s="1">
        <f t="shared" si="12"/>
        <v>255.28387468030689</v>
      </c>
      <c r="C185" s="1">
        <v>5.7340679999999997</v>
      </c>
      <c r="D185" s="1">
        <v>3134.1691999999998</v>
      </c>
      <c r="E185">
        <f t="shared" si="13"/>
        <v>0.31906382080456924</v>
      </c>
    </row>
    <row r="186" spans="1:5" x14ac:dyDescent="0.25">
      <c r="A186" s="1">
        <v>2.0158794000000002</v>
      </c>
      <c r="B186" s="1">
        <f t="shared" si="12"/>
        <v>257.78508951406656</v>
      </c>
      <c r="C186" s="1">
        <v>5.7340711999999998</v>
      </c>
      <c r="D186" s="1">
        <v>3116.7855</v>
      </c>
      <c r="E186">
        <f t="shared" si="13"/>
        <v>0.32084338174699545</v>
      </c>
    </row>
    <row r="187" spans="1:5" x14ac:dyDescent="0.25">
      <c r="A187" s="1">
        <v>2.0153576000000002</v>
      </c>
      <c r="B187" s="1">
        <f t="shared" si="12"/>
        <v>257.71836317135552</v>
      </c>
      <c r="C187" s="1">
        <v>5.7343858000000001</v>
      </c>
      <c r="D187" s="1">
        <v>3287.5412000000001</v>
      </c>
      <c r="E187">
        <f t="shared" si="13"/>
        <v>0.30417869744111492</v>
      </c>
    </row>
    <row r="188" spans="1:5" x14ac:dyDescent="0.25">
      <c r="A188" s="1">
        <v>1.8207275000000001</v>
      </c>
      <c r="B188" s="1">
        <f t="shared" si="12"/>
        <v>232.82960358056266</v>
      </c>
      <c r="C188" s="1">
        <v>5.7344061999999996</v>
      </c>
      <c r="D188" s="1">
        <v>3458.0925999999999</v>
      </c>
      <c r="E188">
        <f t="shared" si="13"/>
        <v>0.2891767559954872</v>
      </c>
    </row>
    <row r="189" spans="1:5" x14ac:dyDescent="0.25">
      <c r="A189" s="1">
        <v>1.6546468000000001</v>
      </c>
      <c r="B189" s="1">
        <f t="shared" si="12"/>
        <v>211.59166240409209</v>
      </c>
      <c r="C189" s="1">
        <v>5.7346273999999999</v>
      </c>
      <c r="D189" s="1">
        <v>3691.1034</v>
      </c>
      <c r="E189">
        <f t="shared" si="13"/>
        <v>0.27092169783160236</v>
      </c>
    </row>
    <row r="190" spans="1:5" x14ac:dyDescent="0.25">
      <c r="A190" s="1">
        <v>1.4787011000000001</v>
      </c>
      <c r="B190" s="1">
        <f t="shared" si="12"/>
        <v>189.09221227621484</v>
      </c>
      <c r="C190" s="1">
        <v>5.7347412999999996</v>
      </c>
      <c r="D190" s="1">
        <v>4054.4650999999999</v>
      </c>
      <c r="E190">
        <f t="shared" si="13"/>
        <v>0.24664165933997065</v>
      </c>
    </row>
    <row r="191" spans="1:5" x14ac:dyDescent="0.25">
      <c r="A191" s="1">
        <v>1.2995007000000001</v>
      </c>
      <c r="B191" s="1">
        <f t="shared" si="12"/>
        <v>166.17656010230181</v>
      </c>
      <c r="C191" s="1">
        <v>5.7350773999999998</v>
      </c>
      <c r="D191" s="1">
        <v>4489.5198</v>
      </c>
      <c r="E191">
        <f t="shared" si="13"/>
        <v>0.22274097109450325</v>
      </c>
    </row>
    <row r="192" spans="1:5" x14ac:dyDescent="0.25">
      <c r="A192" s="1">
        <v>1.1223566</v>
      </c>
      <c r="B192" s="1">
        <f t="shared" si="12"/>
        <v>143.52386189258314</v>
      </c>
      <c r="C192" s="1">
        <v>5.7350956000000002</v>
      </c>
      <c r="D192" s="1">
        <v>5145.9569000000001</v>
      </c>
      <c r="E192">
        <f t="shared" si="13"/>
        <v>0.19432731743244877</v>
      </c>
    </row>
    <row r="193" spans="1:5" x14ac:dyDescent="0.25">
      <c r="A193" s="1">
        <v>0.95778790000000003</v>
      </c>
      <c r="B193" s="1">
        <f t="shared" si="12"/>
        <v>122.47927109974424</v>
      </c>
      <c r="C193" s="1">
        <v>5.7354145000000001</v>
      </c>
      <c r="D193" s="1">
        <v>6089.5744000000004</v>
      </c>
      <c r="E193">
        <f t="shared" si="13"/>
        <v>0.16421508866038323</v>
      </c>
    </row>
    <row r="194" spans="1:5" x14ac:dyDescent="0.25">
      <c r="A194" s="1">
        <v>0.77474330000000002</v>
      </c>
      <c r="B194" s="1">
        <f t="shared" si="12"/>
        <v>99.072033248081851</v>
      </c>
      <c r="C194" s="1">
        <v>5.7360835000000003</v>
      </c>
      <c r="D194" s="1">
        <v>7385.9876000000004</v>
      </c>
      <c r="E194">
        <f t="shared" si="13"/>
        <v>0.13539150810380454</v>
      </c>
    </row>
    <row r="195" spans="1:5" x14ac:dyDescent="0.25">
      <c r="A195" s="1">
        <v>0.60234650000000001</v>
      </c>
      <c r="B195" s="1">
        <f t="shared" si="12"/>
        <v>77.026406649616362</v>
      </c>
      <c r="C195" s="1">
        <v>5.7364207</v>
      </c>
      <c r="D195" s="1">
        <v>9449.2921999999999</v>
      </c>
      <c r="E195">
        <f t="shared" si="13"/>
        <v>0.10582803228373021</v>
      </c>
    </row>
    <row r="196" spans="1:5" x14ac:dyDescent="0.25">
      <c r="A196" s="1">
        <v>0.4361814</v>
      </c>
      <c r="B196" s="1">
        <f t="shared" si="12"/>
        <v>55.777672634271092</v>
      </c>
      <c r="C196" s="1">
        <v>5.7370865000000002</v>
      </c>
      <c r="D196" s="1">
        <v>16083.264999999999</v>
      </c>
      <c r="E196">
        <f t="shared" si="13"/>
        <v>6.2176429972396779E-2</v>
      </c>
    </row>
    <row r="197" spans="1:5" x14ac:dyDescent="0.25">
      <c r="A197" s="1">
        <v>0.24601629999999999</v>
      </c>
      <c r="B197" s="1">
        <f t="shared" si="12"/>
        <v>31.459884910485933</v>
      </c>
      <c r="C197" s="1">
        <v>5.7383975999999999</v>
      </c>
      <c r="D197" s="1">
        <v>35116.082999999999</v>
      </c>
      <c r="E197">
        <f t="shared" si="13"/>
        <v>2.8476980191668874E-2</v>
      </c>
    </row>
    <row r="198" spans="1:5" x14ac:dyDescent="0.25">
      <c r="A198" s="1">
        <v>7.0993000000000001E-2</v>
      </c>
      <c r="B198" s="1">
        <f t="shared" si="12"/>
        <v>9.0783887468030695</v>
      </c>
      <c r="C198" s="1">
        <v>5.7416083000000002</v>
      </c>
      <c r="D198" s="1">
        <v>60485.81</v>
      </c>
      <c r="E198">
        <f t="shared" si="13"/>
        <v>1.6532803313702833E-2</v>
      </c>
    </row>
    <row r="199" spans="1:5" s="3" customFormat="1" x14ac:dyDescent="0.25">
      <c r="A199" s="2">
        <v>4.0778099999999998E-2</v>
      </c>
      <c r="B199" s="2">
        <f t="shared" si="12"/>
        <v>5.2145907928388739</v>
      </c>
      <c r="C199" s="2">
        <v>5.7404238999999997</v>
      </c>
      <c r="D199" s="2">
        <v>26577.227999999999</v>
      </c>
      <c r="E199" s="3">
        <f t="shared" si="13"/>
        <v>3.7626196381353241E-2</v>
      </c>
    </row>
    <row r="200" spans="1:5" x14ac:dyDescent="0.25">
      <c r="A200" s="1">
        <v>0.2179693</v>
      </c>
      <c r="B200" s="1">
        <f t="shared" si="12"/>
        <v>27.873312020460357</v>
      </c>
      <c r="C200" s="1">
        <v>5.7386208999999999</v>
      </c>
      <c r="D200" s="1">
        <v>15385.040999999999</v>
      </c>
      <c r="E200">
        <f t="shared" si="13"/>
        <v>6.4998201824746527E-2</v>
      </c>
    </row>
    <row r="201" spans="1:5" x14ac:dyDescent="0.25">
      <c r="A201" s="1">
        <v>0.39455370000000001</v>
      </c>
      <c r="B201" s="1">
        <f t="shared" si="12"/>
        <v>50.454437340153454</v>
      </c>
      <c r="C201" s="1">
        <v>5.7377511999999999</v>
      </c>
      <c r="D201" s="1">
        <v>11183.525</v>
      </c>
      <c r="E201">
        <f t="shared" si="13"/>
        <v>8.9417245457045075E-2</v>
      </c>
    </row>
    <row r="202" spans="1:5" x14ac:dyDescent="0.25">
      <c r="A202" s="1">
        <v>0.56955650000000002</v>
      </c>
      <c r="B202" s="1">
        <f t="shared" si="12"/>
        <v>72.833312020460369</v>
      </c>
      <c r="C202" s="1">
        <v>5.7368018999999997</v>
      </c>
      <c r="D202" s="1">
        <v>8484.7479999999996</v>
      </c>
      <c r="E202">
        <f t="shared" si="13"/>
        <v>0.11785853863897904</v>
      </c>
    </row>
    <row r="203" spans="1:5" x14ac:dyDescent="0.25">
      <c r="A203" s="1">
        <v>0.76846579999999998</v>
      </c>
      <c r="B203" s="1">
        <f t="shared" si="12"/>
        <v>98.269283887468035</v>
      </c>
      <c r="C203" s="1">
        <v>5.7363863000000004</v>
      </c>
      <c r="D203" s="1">
        <v>7065.5108</v>
      </c>
      <c r="E203">
        <f t="shared" si="13"/>
        <v>0.14153258388622095</v>
      </c>
    </row>
    <row r="204" spans="1:5" x14ac:dyDescent="0.25">
      <c r="A204" s="1">
        <v>0.94051459999999998</v>
      </c>
      <c r="B204" s="1">
        <f t="shared" si="12"/>
        <v>120.27040920716111</v>
      </c>
      <c r="C204" s="1">
        <v>5.7357496000000001</v>
      </c>
      <c r="D204" s="1">
        <v>5896.1844000000001</v>
      </c>
      <c r="E204">
        <f t="shared" si="13"/>
        <v>0.16960120853750774</v>
      </c>
    </row>
    <row r="205" spans="1:5" x14ac:dyDescent="0.25">
      <c r="A205" s="1">
        <v>1.1101118999999999</v>
      </c>
      <c r="B205" s="1">
        <f t="shared" si="12"/>
        <v>141.95804347826086</v>
      </c>
      <c r="C205" s="1">
        <v>5.7354113</v>
      </c>
      <c r="D205" s="1">
        <v>5039.0883000000003</v>
      </c>
      <c r="E205">
        <f t="shared" si="13"/>
        <v>0.19844859634628748</v>
      </c>
    </row>
    <row r="206" spans="1:5" x14ac:dyDescent="0.25">
      <c r="A206" s="1">
        <v>1.2797403999999999</v>
      </c>
      <c r="B206" s="1">
        <f t="shared" si="12"/>
        <v>163.64966751918158</v>
      </c>
      <c r="C206" s="1">
        <v>5.7350763000000002</v>
      </c>
      <c r="D206" s="1">
        <v>4387.6764000000003</v>
      </c>
      <c r="E206">
        <f t="shared" si="13"/>
        <v>0.22791106472665121</v>
      </c>
    </row>
    <row r="207" spans="1:5" x14ac:dyDescent="0.25">
      <c r="A207" s="1">
        <v>1.4516055999999999</v>
      </c>
      <c r="B207" s="1">
        <f t="shared" si="12"/>
        <v>185.62731457800513</v>
      </c>
      <c r="C207" s="1">
        <v>5.7347713000000002</v>
      </c>
      <c r="D207" s="1">
        <v>3873.6161999999999</v>
      </c>
      <c r="E207">
        <f t="shared" si="13"/>
        <v>0.25815670638717381</v>
      </c>
    </row>
    <row r="208" spans="1:5" x14ac:dyDescent="0.25">
      <c r="A208" s="1">
        <v>1.6321397</v>
      </c>
      <c r="B208" s="1">
        <f t="shared" si="12"/>
        <v>208.71351662404089</v>
      </c>
      <c r="C208" s="1">
        <v>5.7347412999999996</v>
      </c>
      <c r="D208" s="1">
        <v>3537.0871000000002</v>
      </c>
      <c r="E208">
        <f t="shared" si="13"/>
        <v>0.28271851151191613</v>
      </c>
    </row>
    <row r="209" spans="1:5" x14ac:dyDescent="0.25">
      <c r="A209" s="1">
        <v>1.8021644000000001</v>
      </c>
      <c r="B209" s="1">
        <f t="shared" si="12"/>
        <v>230.45580562659848</v>
      </c>
      <c r="C209" s="1">
        <v>5.7344052000000003</v>
      </c>
      <c r="D209" s="1">
        <v>3262.6950999999999</v>
      </c>
      <c r="E209">
        <f t="shared" si="13"/>
        <v>0.30649508132096071</v>
      </c>
    </row>
    <row r="210" spans="1:5" x14ac:dyDescent="0.25">
      <c r="A210" s="1">
        <v>1.9738587999999999</v>
      </c>
      <c r="B210" s="1">
        <f t="shared" si="12"/>
        <v>252.4116112531969</v>
      </c>
      <c r="C210" s="1">
        <v>5.7340701000000003</v>
      </c>
      <c r="D210" s="1">
        <v>3185.5473000000002</v>
      </c>
      <c r="E210">
        <f t="shared" si="13"/>
        <v>0.31391779993346824</v>
      </c>
    </row>
    <row r="211" spans="1:5" x14ac:dyDescent="0.25">
      <c r="A211" s="1">
        <v>1.9518982</v>
      </c>
      <c r="B211" s="1">
        <f t="shared" si="12"/>
        <v>249.60335038363169</v>
      </c>
      <c r="C211" s="1">
        <v>5.7344040999999999</v>
      </c>
      <c r="D211" s="1">
        <v>3366.3638999999998</v>
      </c>
      <c r="E211">
        <f t="shared" si="13"/>
        <v>0.29705641745979988</v>
      </c>
    </row>
    <row r="212" spans="1:5" x14ac:dyDescent="0.25">
      <c r="A212" s="1">
        <v>1.776964</v>
      </c>
      <c r="B212" s="1">
        <f t="shared" si="12"/>
        <v>227.23324808184145</v>
      </c>
      <c r="C212" s="1">
        <v>5.7344040999999999</v>
      </c>
      <c r="D212" s="1">
        <v>3566.8618999999999</v>
      </c>
      <c r="E212">
        <f t="shared" si="13"/>
        <v>0.28035848542383995</v>
      </c>
    </row>
    <row r="213" spans="1:5" x14ac:dyDescent="0.25">
      <c r="A213" s="1">
        <v>1.6070489999999999</v>
      </c>
      <c r="B213" s="1">
        <f t="shared" si="12"/>
        <v>205.50498721227621</v>
      </c>
      <c r="C213" s="1">
        <v>5.7347402000000001</v>
      </c>
      <c r="D213" s="1">
        <v>3768.7233999999999</v>
      </c>
      <c r="E213">
        <f t="shared" si="13"/>
        <v>0.2653418396266492</v>
      </c>
    </row>
    <row r="214" spans="1:5" x14ac:dyDescent="0.25">
      <c r="A214" s="1">
        <v>1.4327698</v>
      </c>
      <c r="B214" s="1">
        <f t="shared" si="12"/>
        <v>183.21864450127879</v>
      </c>
      <c r="C214" s="1">
        <v>5.7347412999999996</v>
      </c>
      <c r="D214" s="1">
        <v>4113.4129999999996</v>
      </c>
      <c r="E214">
        <f t="shared" si="13"/>
        <v>0.24310712296577078</v>
      </c>
    </row>
    <row r="215" spans="1:5" x14ac:dyDescent="0.25">
      <c r="A215" s="1">
        <v>1.2560754000000001</v>
      </c>
      <c r="B215" s="1">
        <f t="shared" si="12"/>
        <v>160.623452685422</v>
      </c>
      <c r="C215" s="1">
        <v>5.7350719999999997</v>
      </c>
      <c r="D215" s="1">
        <v>4607.6196</v>
      </c>
      <c r="E215">
        <f t="shared" si="13"/>
        <v>0.21703180531656738</v>
      </c>
    </row>
    <row r="216" spans="1:5" x14ac:dyDescent="0.25">
      <c r="A216" s="1">
        <v>1.0950388</v>
      </c>
      <c r="B216" s="1">
        <f t="shared" si="12"/>
        <v>140.03053708439896</v>
      </c>
      <c r="C216" s="1">
        <v>5.7354092000000003</v>
      </c>
      <c r="D216" s="1">
        <v>5359.0174999999999</v>
      </c>
      <c r="E216">
        <f t="shared" si="13"/>
        <v>0.18660136862773821</v>
      </c>
    </row>
    <row r="217" spans="1:5" x14ac:dyDescent="0.25">
      <c r="A217" s="1">
        <v>0.93294200000000005</v>
      </c>
      <c r="B217" s="1">
        <f t="shared" si="12"/>
        <v>119.30204603580563</v>
      </c>
      <c r="C217" s="1">
        <v>5.7354273999999998</v>
      </c>
      <c r="D217" s="1">
        <v>6195.4012000000002</v>
      </c>
      <c r="E217">
        <f t="shared" si="13"/>
        <v>0.16141004718144805</v>
      </c>
    </row>
    <row r="218" spans="1:5" x14ac:dyDescent="0.25">
      <c r="A218" s="1">
        <v>0.77126839999999997</v>
      </c>
      <c r="B218" s="1">
        <f t="shared" si="12"/>
        <v>98.627672634271093</v>
      </c>
      <c r="C218" s="1">
        <v>5.7360825000000002</v>
      </c>
      <c r="D218" s="1">
        <v>7437.0219999999999</v>
      </c>
      <c r="E218">
        <f t="shared" si="13"/>
        <v>0.13446242326565661</v>
      </c>
    </row>
    <row r="219" spans="1:5" x14ac:dyDescent="0.25">
      <c r="A219" s="1">
        <v>0.60091939999999999</v>
      </c>
      <c r="B219" s="1">
        <f t="shared" si="12"/>
        <v>76.843913043478253</v>
      </c>
      <c r="C219" s="1">
        <v>5.7364239000000001</v>
      </c>
      <c r="D219" s="1">
        <v>9832.9148999999998</v>
      </c>
      <c r="E219">
        <f t="shared" si="13"/>
        <v>0.10169924281557649</v>
      </c>
    </row>
    <row r="220" spans="1:5" x14ac:dyDescent="0.25">
      <c r="A220" s="1">
        <v>0.4385695</v>
      </c>
      <c r="B220" s="1">
        <f t="shared" si="12"/>
        <v>56.083056265984652</v>
      </c>
      <c r="C220" s="1">
        <v>5.7370584999999998</v>
      </c>
      <c r="D220" s="1">
        <v>19335.758999999998</v>
      </c>
      <c r="E220">
        <f t="shared" si="13"/>
        <v>5.1717649149433442E-2</v>
      </c>
    </row>
    <row r="221" spans="1:5" x14ac:dyDescent="0.25">
      <c r="A221" s="1">
        <v>0.21708769999999999</v>
      </c>
      <c r="B221" s="1">
        <f t="shared" si="12"/>
        <v>27.760575447570332</v>
      </c>
      <c r="C221" s="1">
        <v>5.7385489999999999</v>
      </c>
      <c r="D221" s="1">
        <v>40416.764999999999</v>
      </c>
      <c r="E221">
        <f t="shared" si="13"/>
        <v>2.4742207843700504E-2</v>
      </c>
    </row>
    <row r="222" spans="1:5" x14ac:dyDescent="0.25">
      <c r="A222" s="1">
        <v>5.6737099999999999E-2</v>
      </c>
      <c r="B222" s="1">
        <f t="shared" si="12"/>
        <v>7.2553836317135545</v>
      </c>
      <c r="C222" s="1">
        <v>5.7413376999999999</v>
      </c>
      <c r="D222" s="1">
        <v>49455.298999999999</v>
      </c>
      <c r="E222">
        <f t="shared" si="13"/>
        <v>2.0220280136209468E-2</v>
      </c>
    </row>
    <row r="223" spans="1:5" s="3" customFormat="1" x14ac:dyDescent="0.25">
      <c r="A223" s="2">
        <v>2.3017200000000002E-2</v>
      </c>
      <c r="B223" s="2">
        <f t="shared" si="12"/>
        <v>2.9433759590792836</v>
      </c>
      <c r="C223" s="2">
        <v>5.7417876000000003</v>
      </c>
      <c r="D223" s="2">
        <v>36602.078000000001</v>
      </c>
      <c r="E223" s="3">
        <f t="shared" si="13"/>
        <v>2.7320853204017542E-2</v>
      </c>
    </row>
    <row r="224" spans="1:5" x14ac:dyDescent="0.25">
      <c r="A224" s="1">
        <v>0.1127547</v>
      </c>
      <c r="B224" s="1">
        <f t="shared" si="12"/>
        <v>14.418759590792838</v>
      </c>
      <c r="C224" s="1">
        <v>5.7394467000000002</v>
      </c>
      <c r="D224" s="1">
        <v>20468.153999999999</v>
      </c>
      <c r="E224">
        <f t="shared" si="13"/>
        <v>4.8856384410631268E-2</v>
      </c>
    </row>
    <row r="225" spans="1:5" x14ac:dyDescent="0.25">
      <c r="A225" s="1">
        <v>0.28755029999999998</v>
      </c>
      <c r="B225" s="1">
        <f t="shared" si="12"/>
        <v>36.771138107416874</v>
      </c>
      <c r="C225" s="1">
        <v>5.7380979999999999</v>
      </c>
      <c r="D225" s="1">
        <v>13229.037</v>
      </c>
      <c r="E225">
        <f t="shared" si="13"/>
        <v>7.5591292094806292E-2</v>
      </c>
    </row>
    <row r="226" spans="1:5" x14ac:dyDescent="0.25">
      <c r="A226" s="1">
        <v>0.4728424</v>
      </c>
      <c r="B226" s="1">
        <f t="shared" si="12"/>
        <v>60.465780051150887</v>
      </c>
      <c r="C226" s="1">
        <v>5.7374204000000004</v>
      </c>
      <c r="D226" s="1">
        <v>10837.94</v>
      </c>
      <c r="E226">
        <f t="shared" si="13"/>
        <v>9.2268456920780145E-2</v>
      </c>
    </row>
    <row r="227" spans="1:5" x14ac:dyDescent="0.25">
      <c r="A227" s="1">
        <v>0.64893849999999997</v>
      </c>
      <c r="B227" s="1">
        <f t="shared" si="12"/>
        <v>82.984462915601014</v>
      </c>
      <c r="C227" s="1">
        <v>5.7366976999999997</v>
      </c>
      <c r="D227" s="1">
        <v>8061.7407999999996</v>
      </c>
      <c r="E227">
        <f t="shared" si="13"/>
        <v>0.12404268814993408</v>
      </c>
    </row>
    <row r="228" spans="1:5" x14ac:dyDescent="0.25">
      <c r="A228" s="1">
        <v>0.84679959999999999</v>
      </c>
      <c r="B228" s="1">
        <f t="shared" si="12"/>
        <v>108.28639386189258</v>
      </c>
      <c r="C228" s="1">
        <v>5.7360803000000002</v>
      </c>
      <c r="D228" s="1">
        <v>6615.2197999999999</v>
      </c>
      <c r="E228">
        <f t="shared" si="13"/>
        <v>0.15116655685424088</v>
      </c>
    </row>
    <row r="229" spans="1:5" x14ac:dyDescent="0.25">
      <c r="A229" s="1">
        <v>1.0205233</v>
      </c>
      <c r="B229" s="1">
        <f t="shared" si="12"/>
        <v>130.50170076726343</v>
      </c>
      <c r="C229" s="1">
        <v>5.7357452999999996</v>
      </c>
      <c r="D229" s="1">
        <v>5644.3725999999997</v>
      </c>
      <c r="E229">
        <f t="shared" si="13"/>
        <v>0.17716760938142179</v>
      </c>
    </row>
    <row r="230" spans="1:5" x14ac:dyDescent="0.25">
      <c r="A230" s="1">
        <v>1.1886979</v>
      </c>
      <c r="B230" s="1">
        <f t="shared" si="12"/>
        <v>152.0074040920716</v>
      </c>
      <c r="C230" s="1">
        <v>5.7354124000000004</v>
      </c>
      <c r="D230" s="1">
        <v>4803.7583999999997</v>
      </c>
      <c r="E230">
        <f t="shared" si="13"/>
        <v>0.20817033596027645</v>
      </c>
    </row>
    <row r="231" spans="1:5" x14ac:dyDescent="0.25">
      <c r="A231" s="1">
        <v>1.3602978999999999</v>
      </c>
      <c r="B231" s="1">
        <f t="shared" si="12"/>
        <v>173.95113810741685</v>
      </c>
      <c r="C231" s="1">
        <v>5.7350751999999998</v>
      </c>
      <c r="D231" s="1">
        <v>4165.6714000000002</v>
      </c>
      <c r="E231">
        <f t="shared" si="13"/>
        <v>0.24005734105671417</v>
      </c>
    </row>
    <row r="232" spans="1:5" x14ac:dyDescent="0.25">
      <c r="A232" s="1">
        <v>1.5386477999999999</v>
      </c>
      <c r="B232" s="1">
        <f t="shared" si="12"/>
        <v>196.75803069053708</v>
      </c>
      <c r="C232" s="1">
        <v>5.7347412999999996</v>
      </c>
      <c r="D232" s="1">
        <v>3742.6853999999998</v>
      </c>
      <c r="E232">
        <f t="shared" si="13"/>
        <v>0.26718783256535533</v>
      </c>
    </row>
    <row r="233" spans="1:5" x14ac:dyDescent="0.25">
      <c r="A233" s="1">
        <v>1.6992552999999999</v>
      </c>
      <c r="B233" s="1">
        <f t="shared" si="12"/>
        <v>217.29607416879793</v>
      </c>
      <c r="C233" s="1">
        <v>5.7344061999999996</v>
      </c>
      <c r="D233" s="1">
        <v>3408.1963999999998</v>
      </c>
      <c r="E233">
        <f t="shared" si="13"/>
        <v>0.29341032107187254</v>
      </c>
    </row>
    <row r="234" spans="1:5" x14ac:dyDescent="0.25">
      <c r="A234" s="1">
        <v>1.8742548999999999</v>
      </c>
      <c r="B234" s="1">
        <f t="shared" si="12"/>
        <v>239.67453964194371</v>
      </c>
      <c r="C234" s="1">
        <v>5.7344008999999998</v>
      </c>
      <c r="D234" s="1">
        <v>3156.3310999999999</v>
      </c>
      <c r="E234">
        <f t="shared" si="13"/>
        <v>0.31682354237171129</v>
      </c>
    </row>
    <row r="235" spans="1:5" x14ac:dyDescent="0.25">
      <c r="A235" s="1">
        <v>2.0111246</v>
      </c>
      <c r="B235" s="1">
        <f t="shared" si="12"/>
        <v>257.17705882352942</v>
      </c>
      <c r="C235" s="1">
        <v>5.7340679999999997</v>
      </c>
      <c r="D235" s="1">
        <v>3111.3094999999998</v>
      </c>
      <c r="E235">
        <f t="shared" si="13"/>
        <v>0.32140807592430132</v>
      </c>
    </row>
    <row r="236" spans="1:5" x14ac:dyDescent="0.25">
      <c r="A236" s="1">
        <v>2.0153951999999999</v>
      </c>
      <c r="B236" s="1">
        <f t="shared" si="12"/>
        <v>257.72317135549866</v>
      </c>
      <c r="C236" s="1">
        <v>5.7340711999999998</v>
      </c>
      <c r="D236" s="1">
        <v>3112.9522999999999</v>
      </c>
      <c r="E236">
        <f t="shared" si="13"/>
        <v>0.32123845906665516</v>
      </c>
    </row>
    <row r="237" spans="1:5" x14ac:dyDescent="0.25">
      <c r="A237" s="1">
        <v>1.9752934</v>
      </c>
      <c r="B237" s="1">
        <f t="shared" si="12"/>
        <v>252.59506393861889</v>
      </c>
      <c r="C237" s="1">
        <v>5.7344040999999999</v>
      </c>
      <c r="D237" s="1">
        <v>3321.5140999999999</v>
      </c>
      <c r="E237">
        <f t="shared" si="13"/>
        <v>0.30106751616679878</v>
      </c>
    </row>
    <row r="238" spans="1:5" x14ac:dyDescent="0.25">
      <c r="A238" s="1">
        <v>1.7718225999999999</v>
      </c>
      <c r="B238" s="1">
        <f t="shared" si="12"/>
        <v>226.57578005115087</v>
      </c>
      <c r="C238" s="1">
        <v>5.7344073</v>
      </c>
      <c r="D238" s="1">
        <v>3515.4729000000002</v>
      </c>
      <c r="E238">
        <f t="shared" si="13"/>
        <v>0.28445675118132752</v>
      </c>
    </row>
    <row r="239" spans="1:5" x14ac:dyDescent="0.25">
      <c r="A239" s="1">
        <v>1.5979483999999999</v>
      </c>
      <c r="B239" s="1">
        <f t="shared" si="12"/>
        <v>204.34122762148337</v>
      </c>
      <c r="C239" s="1">
        <v>5.7347348</v>
      </c>
      <c r="D239" s="1">
        <v>3728.3833</v>
      </c>
      <c r="E239">
        <f t="shared" si="13"/>
        <v>0.26821276664338667</v>
      </c>
    </row>
    <row r="240" spans="1:5" x14ac:dyDescent="0.25">
      <c r="A240" s="1">
        <v>1.4231957</v>
      </c>
      <c r="B240" s="1">
        <f t="shared" si="12"/>
        <v>181.99433503836318</v>
      </c>
      <c r="C240" s="1">
        <v>5.7347359000000004</v>
      </c>
      <c r="D240" s="1">
        <v>4090.4029</v>
      </c>
      <c r="E240">
        <f t="shared" si="13"/>
        <v>0.24447469465660704</v>
      </c>
    </row>
    <row r="241" spans="1:5" x14ac:dyDescent="0.25">
      <c r="A241" s="1">
        <v>1.2453749000000001</v>
      </c>
      <c r="B241" s="1">
        <f t="shared" si="12"/>
        <v>159.25510230179029</v>
      </c>
      <c r="C241" s="1">
        <v>5.7350763000000002</v>
      </c>
      <c r="D241" s="1">
        <v>4596.1521000000002</v>
      </c>
      <c r="E241">
        <f t="shared" si="13"/>
        <v>0.21757330441697087</v>
      </c>
    </row>
    <row r="242" spans="1:5" x14ac:dyDescent="0.25">
      <c r="A242" s="1">
        <v>1.0807538999999999</v>
      </c>
      <c r="B242" s="1">
        <f t="shared" si="12"/>
        <v>138.20382352941175</v>
      </c>
      <c r="C242" s="1">
        <v>5.7354167</v>
      </c>
      <c r="D242" s="1">
        <v>5539.2972</v>
      </c>
      <c r="E242">
        <f t="shared" si="13"/>
        <v>0.18052831684134948</v>
      </c>
    </row>
    <row r="243" spans="1:5" x14ac:dyDescent="0.25">
      <c r="A243" s="1">
        <v>0.9084795</v>
      </c>
      <c r="B243" s="1">
        <f t="shared" si="12"/>
        <v>116.17384910485933</v>
      </c>
      <c r="C243" s="1">
        <v>5.7357205999999996</v>
      </c>
      <c r="D243" s="1">
        <v>6452.8606</v>
      </c>
      <c r="E243">
        <f t="shared" si="13"/>
        <v>0.15497002988101122</v>
      </c>
    </row>
    <row r="244" spans="1:5" x14ac:dyDescent="0.25">
      <c r="A244" s="1">
        <v>0.75060179999999999</v>
      </c>
      <c r="B244" s="1">
        <f t="shared" si="12"/>
        <v>95.984884910485931</v>
      </c>
      <c r="C244" s="1">
        <v>5.7360803000000002</v>
      </c>
      <c r="D244" s="1">
        <v>8107.6214</v>
      </c>
      <c r="E244">
        <f t="shared" si="13"/>
        <v>0.12334073714887575</v>
      </c>
    </row>
    <row r="245" spans="1:5" x14ac:dyDescent="0.25">
      <c r="A245" s="1">
        <v>0.5715517</v>
      </c>
      <c r="B245" s="1">
        <f t="shared" si="12"/>
        <v>73.088452685421984</v>
      </c>
      <c r="C245" s="1">
        <v>5.7364174999999999</v>
      </c>
      <c r="D245" s="1">
        <v>10932.329</v>
      </c>
      <c r="E245">
        <f t="shared" si="13"/>
        <v>9.1471817212965323E-2</v>
      </c>
    </row>
    <row r="246" spans="1:5" x14ac:dyDescent="0.25">
      <c r="A246" s="1">
        <v>0.38752019999999998</v>
      </c>
      <c r="B246" s="1">
        <f t="shared" si="12"/>
        <v>49.555012787723783</v>
      </c>
      <c r="C246" s="1">
        <v>5.7371702000000004</v>
      </c>
      <c r="D246" s="1">
        <v>19601.626</v>
      </c>
      <c r="E246">
        <f t="shared" si="13"/>
        <v>5.1016175902958254E-2</v>
      </c>
    </row>
    <row r="247" spans="1:5" x14ac:dyDescent="0.25">
      <c r="A247" s="1">
        <v>0.19728100000000001</v>
      </c>
      <c r="B247" s="1">
        <f>A247*100/0.782</f>
        <v>25.22774936061381</v>
      </c>
      <c r="C247" s="1">
        <v>5.7388572</v>
      </c>
      <c r="D247" s="1">
        <v>48096.254000000001</v>
      </c>
      <c r="E247">
        <f t="shared" si="13"/>
        <v>2.0791640030843151E-2</v>
      </c>
    </row>
    <row r="248" spans="1:5" x14ac:dyDescent="0.25">
      <c r="A248" s="1">
        <v>3.1994300000000003E-2</v>
      </c>
      <c r="B248" s="1">
        <f>A248*100/0.782</f>
        <v>4.0913427109974432</v>
      </c>
      <c r="C248" s="1">
        <v>5.7417930000000004</v>
      </c>
      <c r="D248" s="1">
        <v>56484.438999999998</v>
      </c>
      <c r="E248">
        <f>1000/D248</f>
        <v>1.7703991005381146E-2</v>
      </c>
    </row>
    <row r="249" spans="1:5" x14ac:dyDescent="0.25">
      <c r="A249" s="1">
        <v>2.3411299999999999E-2</v>
      </c>
      <c r="B249" s="1">
        <f>A249*100/0.782</f>
        <v>2.9937723785166241</v>
      </c>
      <c r="C249" s="1">
        <v>5.7417886999999999</v>
      </c>
      <c r="D249" s="1">
        <v>56020.773999999998</v>
      </c>
      <c r="E249">
        <f>1000/D249</f>
        <v>1.7850520951388497E-2</v>
      </c>
    </row>
  </sheetData>
  <phoneticPr fontId="9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4"/>
  <sheetViews>
    <sheetView workbookViewId="0">
      <selection activeCell="H1" activeCellId="2" sqref="D1:D65536 F1:F65536 H1:H65536"/>
    </sheetView>
  </sheetViews>
  <sheetFormatPr defaultRowHeight="15" x14ac:dyDescent="0.25"/>
  <cols>
    <col min="1" max="1" width="16.28515625" bestFit="1" customWidth="1"/>
    <col min="2" max="2" width="31.42578125" bestFit="1" customWidth="1"/>
    <col min="3" max="3" width="15.42578125" bestFit="1" customWidth="1"/>
    <col min="4" max="4" width="12.5703125" bestFit="1" customWidth="1"/>
    <col min="5" max="5" width="15.85546875" bestFit="1" customWidth="1"/>
    <col min="6" max="6" width="40" bestFit="1" customWidth="1"/>
    <col min="7" max="9" width="11.140625" bestFit="1" customWidth="1"/>
    <col min="10" max="14" width="12.140625" bestFit="1" customWidth="1"/>
  </cols>
  <sheetData>
    <row r="1" spans="1:14" x14ac:dyDescent="0.25">
      <c r="A1" t="s">
        <v>4449</v>
      </c>
      <c r="B1" t="s">
        <v>4450</v>
      </c>
      <c r="C1" t="s">
        <v>4451</v>
      </c>
      <c r="D1" t="s">
        <v>4452</v>
      </c>
      <c r="E1" t="s">
        <v>4453</v>
      </c>
      <c r="F1" t="s">
        <v>4454</v>
      </c>
      <c r="G1" t="s">
        <v>4455</v>
      </c>
      <c r="H1" t="s">
        <v>4456</v>
      </c>
      <c r="I1" t="s">
        <v>4457</v>
      </c>
      <c r="J1" t="s">
        <v>4458</v>
      </c>
      <c r="K1" t="s">
        <v>4459</v>
      </c>
      <c r="L1" t="s">
        <v>4460</v>
      </c>
      <c r="M1" t="s">
        <v>4461</v>
      </c>
      <c r="N1" t="s">
        <v>4462</v>
      </c>
    </row>
    <row r="2" spans="1:14" x14ac:dyDescent="0.25">
      <c r="A2" s="1" t="s">
        <v>4463</v>
      </c>
      <c r="B2" s="1" t="s">
        <v>4138</v>
      </c>
      <c r="C2" s="1" t="s">
        <v>4465</v>
      </c>
      <c r="D2" s="1" t="s">
        <v>4465</v>
      </c>
      <c r="E2" s="1" t="s">
        <v>4465</v>
      </c>
      <c r="F2" s="1" t="s">
        <v>4465</v>
      </c>
      <c r="G2" s="1" t="s">
        <v>4465</v>
      </c>
      <c r="H2" s="1" t="s">
        <v>4465</v>
      </c>
      <c r="I2" s="1" t="s">
        <v>4465</v>
      </c>
      <c r="J2" s="1" t="s">
        <v>4465</v>
      </c>
      <c r="K2" s="1" t="s">
        <v>4465</v>
      </c>
      <c r="L2" s="1" t="s">
        <v>4465</v>
      </c>
      <c r="M2" s="1" t="s">
        <v>4465</v>
      </c>
      <c r="N2" s="1" t="s">
        <v>4465</v>
      </c>
    </row>
    <row r="3" spans="1:14" x14ac:dyDescent="0.25">
      <c r="A3" s="1" t="s">
        <v>4466</v>
      </c>
      <c r="B3" s="1" t="s">
        <v>4467</v>
      </c>
      <c r="C3" s="1" t="s">
        <v>4465</v>
      </c>
      <c r="D3" s="1" t="s">
        <v>4465</v>
      </c>
      <c r="E3" s="1" t="s">
        <v>4465</v>
      </c>
      <c r="F3" s="1" t="s">
        <v>4465</v>
      </c>
      <c r="G3" s="1" t="s">
        <v>4465</v>
      </c>
      <c r="H3" s="1" t="s">
        <v>4465</v>
      </c>
      <c r="I3" s="1" t="s">
        <v>4465</v>
      </c>
      <c r="J3" s="1" t="s">
        <v>4465</v>
      </c>
      <c r="K3" s="1" t="s">
        <v>4465</v>
      </c>
      <c r="L3" s="1" t="s">
        <v>4465</v>
      </c>
      <c r="M3" s="1" t="s">
        <v>4465</v>
      </c>
      <c r="N3" s="1" t="s">
        <v>4465</v>
      </c>
    </row>
    <row r="4" spans="1:14" x14ac:dyDescent="0.25">
      <c r="A4" s="1" t="s">
        <v>4468</v>
      </c>
      <c r="B4" s="1" t="s">
        <v>4465</v>
      </c>
      <c r="C4" s="1" t="s">
        <v>4465</v>
      </c>
      <c r="D4" s="1" t="s">
        <v>4465</v>
      </c>
      <c r="E4" s="1" t="s">
        <v>4465</v>
      </c>
      <c r="F4" s="1" t="s">
        <v>4465</v>
      </c>
      <c r="G4" s="1" t="s">
        <v>4465</v>
      </c>
      <c r="H4" s="1" t="s">
        <v>4465</v>
      </c>
      <c r="I4" s="1" t="s">
        <v>4465</v>
      </c>
      <c r="J4" s="1" t="s">
        <v>4465</v>
      </c>
      <c r="K4" s="1" t="s">
        <v>4465</v>
      </c>
      <c r="L4" s="1" t="s">
        <v>4465</v>
      </c>
      <c r="M4" s="1" t="s">
        <v>4465</v>
      </c>
      <c r="N4" s="1" t="s">
        <v>4465</v>
      </c>
    </row>
    <row r="5" spans="1:14" x14ac:dyDescent="0.25">
      <c r="A5" s="1" t="s">
        <v>4469</v>
      </c>
      <c r="B5" s="1" t="s">
        <v>4139</v>
      </c>
      <c r="C5" s="1" t="s">
        <v>4465</v>
      </c>
      <c r="D5" s="1" t="s">
        <v>4465</v>
      </c>
      <c r="E5" s="1" t="s">
        <v>4465</v>
      </c>
      <c r="F5" s="1" t="s">
        <v>4465</v>
      </c>
      <c r="G5" s="1" t="s">
        <v>4465</v>
      </c>
      <c r="H5" s="1" t="s">
        <v>4465</v>
      </c>
      <c r="I5" s="1" t="s">
        <v>4465</v>
      </c>
      <c r="J5" s="1" t="s">
        <v>4465</v>
      </c>
      <c r="K5" s="1" t="s">
        <v>4465</v>
      </c>
      <c r="L5" s="1" t="s">
        <v>4465</v>
      </c>
      <c r="M5" s="1" t="s">
        <v>4465</v>
      </c>
      <c r="N5" s="1" t="s">
        <v>4465</v>
      </c>
    </row>
    <row r="6" spans="1:14" x14ac:dyDescent="0.25">
      <c r="A6" s="1" t="s">
        <v>4471</v>
      </c>
      <c r="B6" s="1" t="s">
        <v>4472</v>
      </c>
      <c r="C6" s="1" t="s">
        <v>4473</v>
      </c>
      <c r="D6" s="1" t="s">
        <v>4474</v>
      </c>
      <c r="E6" s="1" t="s">
        <v>4475</v>
      </c>
      <c r="F6" s="1" t="s">
        <v>4476</v>
      </c>
      <c r="G6" s="1" t="s">
        <v>4477</v>
      </c>
      <c r="H6" s="1" t="s">
        <v>4478</v>
      </c>
      <c r="I6" s="1" t="s">
        <v>4465</v>
      </c>
      <c r="J6" s="1" t="s">
        <v>4465</v>
      </c>
      <c r="K6" s="1" t="s">
        <v>4465</v>
      </c>
      <c r="L6" s="1" t="s">
        <v>4465</v>
      </c>
      <c r="M6" s="1" t="s">
        <v>4465</v>
      </c>
      <c r="N6" s="1" t="s">
        <v>4465</v>
      </c>
    </row>
    <row r="7" spans="1:14" x14ac:dyDescent="0.25">
      <c r="A7" s="1" t="s">
        <v>4479</v>
      </c>
      <c r="B7" s="1" t="s">
        <v>4480</v>
      </c>
      <c r="C7" s="1" t="s">
        <v>4465</v>
      </c>
      <c r="D7" s="1" t="s">
        <v>4465</v>
      </c>
      <c r="E7" s="1" t="s">
        <v>4465</v>
      </c>
      <c r="F7" s="1" t="s">
        <v>4465</v>
      </c>
      <c r="G7" s="1" t="s">
        <v>4465</v>
      </c>
      <c r="H7" s="1" t="s">
        <v>4465</v>
      </c>
      <c r="I7" s="1" t="s">
        <v>4465</v>
      </c>
      <c r="J7" s="1" t="s">
        <v>4465</v>
      </c>
      <c r="K7" s="1" t="s">
        <v>4465</v>
      </c>
      <c r="L7" s="1" t="s">
        <v>4465</v>
      </c>
      <c r="M7" s="1" t="s">
        <v>4465</v>
      </c>
      <c r="N7" s="1" t="s">
        <v>4465</v>
      </c>
    </row>
    <row r="8" spans="1:14" x14ac:dyDescent="0.25">
      <c r="A8" s="1" t="s">
        <v>4481</v>
      </c>
      <c r="B8" s="1" t="s">
        <v>4482</v>
      </c>
      <c r="C8" s="1" t="s">
        <v>4483</v>
      </c>
      <c r="D8" s="1" t="s">
        <v>4484</v>
      </c>
      <c r="E8" s="1" t="s">
        <v>4485</v>
      </c>
      <c r="F8" s="1" t="s">
        <v>4486</v>
      </c>
      <c r="G8" s="1" t="s">
        <v>4487</v>
      </c>
      <c r="H8" s="1" t="s">
        <v>4488</v>
      </c>
      <c r="I8" s="1" t="s">
        <v>4489</v>
      </c>
      <c r="J8" s="1" t="s">
        <v>4490</v>
      </c>
      <c r="K8" s="1" t="s">
        <v>4491</v>
      </c>
      <c r="L8" s="1" t="s">
        <v>4492</v>
      </c>
      <c r="M8" s="1" t="s">
        <v>4493</v>
      </c>
      <c r="N8" s="1" t="s">
        <v>4494</v>
      </c>
    </row>
    <row r="9" spans="1:14" x14ac:dyDescent="0.25">
      <c r="A9" s="1" t="s">
        <v>4495</v>
      </c>
      <c r="B9" s="1" t="s">
        <v>4465</v>
      </c>
      <c r="C9" s="1" t="s">
        <v>4496</v>
      </c>
      <c r="D9" s="1" t="s">
        <v>4497</v>
      </c>
      <c r="E9" s="1" t="s">
        <v>4498</v>
      </c>
      <c r="F9" s="1" t="s">
        <v>4499</v>
      </c>
      <c r="G9" s="1" t="s">
        <v>4500</v>
      </c>
      <c r="H9" s="1" t="s">
        <v>4476</v>
      </c>
      <c r="I9" s="1" t="s">
        <v>4501</v>
      </c>
      <c r="J9" s="1" t="s">
        <v>4502</v>
      </c>
      <c r="K9" s="1" t="s">
        <v>4503</v>
      </c>
      <c r="L9" s="1" t="s">
        <v>4501</v>
      </c>
      <c r="M9" s="1" t="s">
        <v>4476</v>
      </c>
      <c r="N9" s="1" t="s">
        <v>4504</v>
      </c>
    </row>
    <row r="10" spans="1:14" x14ac:dyDescent="0.25">
      <c r="A10" s="1" t="s">
        <v>4505</v>
      </c>
      <c r="B10" s="1" t="s">
        <v>4465</v>
      </c>
      <c r="C10" s="1" t="s">
        <v>4496</v>
      </c>
      <c r="D10" s="1" t="s">
        <v>4497</v>
      </c>
      <c r="E10" s="1" t="s">
        <v>4498</v>
      </c>
      <c r="F10" s="1" t="s">
        <v>4499</v>
      </c>
      <c r="G10" s="1" t="s">
        <v>4500</v>
      </c>
      <c r="H10" s="1" t="s">
        <v>4476</v>
      </c>
      <c r="I10" s="1" t="s">
        <v>4501</v>
      </c>
      <c r="J10" s="1" t="s">
        <v>4502</v>
      </c>
      <c r="K10" s="1" t="s">
        <v>4503</v>
      </c>
      <c r="L10" s="1" t="s">
        <v>4501</v>
      </c>
      <c r="M10" s="1" t="s">
        <v>4476</v>
      </c>
      <c r="N10" s="1" t="s">
        <v>4504</v>
      </c>
    </row>
    <row r="11" spans="1:14" x14ac:dyDescent="0.25">
      <c r="A11" s="1" t="s">
        <v>4506</v>
      </c>
      <c r="B11" s="1" t="s">
        <v>4465</v>
      </c>
      <c r="C11" s="1" t="s">
        <v>4507</v>
      </c>
      <c r="D11" s="1" t="s">
        <v>4508</v>
      </c>
      <c r="E11" s="1" t="s">
        <v>4509</v>
      </c>
      <c r="F11" s="1" t="s">
        <v>4510</v>
      </c>
      <c r="G11" s="1" t="s">
        <v>4500</v>
      </c>
      <c r="H11" s="1" t="s">
        <v>4476</v>
      </c>
      <c r="I11" s="1" t="s">
        <v>4501</v>
      </c>
      <c r="J11" s="1" t="s">
        <v>4511</v>
      </c>
      <c r="K11" s="1" t="s">
        <v>4503</v>
      </c>
      <c r="L11" s="1" t="s">
        <v>4501</v>
      </c>
      <c r="M11" s="1" t="s">
        <v>4476</v>
      </c>
      <c r="N11" s="1" t="s">
        <v>4504</v>
      </c>
    </row>
    <row r="12" spans="1:14" x14ac:dyDescent="0.25">
      <c r="A12" s="1" t="s">
        <v>4512</v>
      </c>
      <c r="B12" s="1" t="s">
        <v>4513</v>
      </c>
      <c r="C12" s="1" t="s">
        <v>4514</v>
      </c>
      <c r="D12" s="1" t="s">
        <v>4515</v>
      </c>
      <c r="E12" s="1" t="s">
        <v>4516</v>
      </c>
      <c r="F12" s="1" t="s">
        <v>4465</v>
      </c>
      <c r="G12" s="1" t="s">
        <v>4465</v>
      </c>
      <c r="H12" s="1" t="s">
        <v>4465</v>
      </c>
      <c r="I12" s="1" t="s">
        <v>4465</v>
      </c>
      <c r="J12" s="1" t="s">
        <v>4465</v>
      </c>
      <c r="K12" s="1" t="s">
        <v>4465</v>
      </c>
      <c r="L12" s="1" t="s">
        <v>4465</v>
      </c>
      <c r="M12" s="1" t="s">
        <v>4465</v>
      </c>
      <c r="N12" s="1" t="s">
        <v>4465</v>
      </c>
    </row>
    <row r="13" spans="1:14" x14ac:dyDescent="0.25">
      <c r="A13" s="1" t="s">
        <v>4517</v>
      </c>
      <c r="B13" s="1" t="s">
        <v>4518</v>
      </c>
      <c r="C13" s="1" t="s">
        <v>4519</v>
      </c>
      <c r="D13" s="1" t="s">
        <v>4520</v>
      </c>
      <c r="E13" s="1" t="s">
        <v>4521</v>
      </c>
      <c r="F13" s="1" t="s">
        <v>4522</v>
      </c>
      <c r="G13" s="1" t="s">
        <v>4523</v>
      </c>
      <c r="H13" s="1" t="s">
        <v>4524</v>
      </c>
      <c r="I13" s="1" t="s">
        <v>4525</v>
      </c>
      <c r="J13" s="1" t="s">
        <v>4465</v>
      </c>
      <c r="K13" s="1" t="s">
        <v>4465</v>
      </c>
      <c r="L13" s="1" t="s">
        <v>4465</v>
      </c>
      <c r="M13" s="1" t="s">
        <v>4465</v>
      </c>
      <c r="N13" s="1" t="s">
        <v>4465</v>
      </c>
    </row>
    <row r="14" spans="1:14" x14ac:dyDescent="0.25">
      <c r="A14" s="1" t="s">
        <v>4476</v>
      </c>
      <c r="B14" s="1" t="s">
        <v>4140</v>
      </c>
      <c r="C14" s="1" t="s">
        <v>4527</v>
      </c>
      <c r="D14" s="1" t="s">
        <v>4141</v>
      </c>
      <c r="E14" s="1" t="s">
        <v>4501</v>
      </c>
      <c r="F14" s="1" t="s">
        <v>4142</v>
      </c>
      <c r="G14" s="1" t="s">
        <v>4501</v>
      </c>
      <c r="H14" s="1" t="s">
        <v>4143</v>
      </c>
      <c r="I14" s="1" t="s">
        <v>4501</v>
      </c>
      <c r="J14" s="1" t="s">
        <v>4465</v>
      </c>
      <c r="K14" s="1" t="s">
        <v>4465</v>
      </c>
      <c r="L14" s="1" t="s">
        <v>4465</v>
      </c>
      <c r="M14" s="1" t="s">
        <v>4465</v>
      </c>
      <c r="N14" s="1" t="s">
        <v>4465</v>
      </c>
    </row>
    <row r="15" spans="1:14" x14ac:dyDescent="0.25">
      <c r="A15" s="1" t="s">
        <v>4531</v>
      </c>
      <c r="B15" s="1" t="s">
        <v>4144</v>
      </c>
      <c r="C15" s="1" t="s">
        <v>4533</v>
      </c>
      <c r="D15" s="1" t="s">
        <v>4145</v>
      </c>
      <c r="E15" s="1" t="s">
        <v>4501</v>
      </c>
      <c r="F15" s="1" t="s">
        <v>4146</v>
      </c>
      <c r="G15" s="1" t="s">
        <v>4501</v>
      </c>
      <c r="H15" s="1" t="s">
        <v>4147</v>
      </c>
      <c r="I15" s="1" t="s">
        <v>4501</v>
      </c>
      <c r="J15" s="1" t="s">
        <v>4465</v>
      </c>
      <c r="K15" s="1" t="s">
        <v>4465</v>
      </c>
      <c r="L15" s="1" t="s">
        <v>4465</v>
      </c>
      <c r="M15" s="1" t="s">
        <v>4465</v>
      </c>
      <c r="N15" s="1" t="s">
        <v>4465</v>
      </c>
    </row>
    <row r="16" spans="1:14" x14ac:dyDescent="0.25">
      <c r="A16" s="1" t="s">
        <v>4480</v>
      </c>
      <c r="B16" s="1" t="s">
        <v>4148</v>
      </c>
      <c r="C16" s="1" t="s">
        <v>4537</v>
      </c>
      <c r="D16" s="1" t="s">
        <v>4149</v>
      </c>
      <c r="E16" s="1" t="s">
        <v>4501</v>
      </c>
      <c r="F16" s="1" t="s">
        <v>4150</v>
      </c>
      <c r="G16" s="1" t="s">
        <v>4501</v>
      </c>
      <c r="H16" s="1" t="s">
        <v>4151</v>
      </c>
      <c r="I16" s="1" t="s">
        <v>4501</v>
      </c>
      <c r="J16" s="1" t="s">
        <v>4465</v>
      </c>
      <c r="K16" s="1" t="s">
        <v>4465</v>
      </c>
      <c r="L16" s="1" t="s">
        <v>4465</v>
      </c>
      <c r="M16" s="1" t="s">
        <v>4465</v>
      </c>
      <c r="N16" s="1" t="s">
        <v>4465</v>
      </c>
    </row>
    <row r="17" spans="1:14" x14ac:dyDescent="0.25">
      <c r="A17" s="1" t="s">
        <v>4541</v>
      </c>
      <c r="B17" s="1" t="s">
        <v>4152</v>
      </c>
      <c r="C17" s="1" t="s">
        <v>4543</v>
      </c>
      <c r="D17" s="1" t="s">
        <v>4145</v>
      </c>
      <c r="E17" s="1" t="s">
        <v>4501</v>
      </c>
      <c r="F17" s="1" t="s">
        <v>4153</v>
      </c>
      <c r="G17" s="1" t="s">
        <v>4501</v>
      </c>
      <c r="H17" s="1" t="s">
        <v>4154</v>
      </c>
      <c r="I17" s="1" t="s">
        <v>4501</v>
      </c>
      <c r="J17" s="1" t="s">
        <v>4465</v>
      </c>
      <c r="K17" s="1" t="s">
        <v>4465</v>
      </c>
      <c r="L17" s="1" t="s">
        <v>4465</v>
      </c>
      <c r="M17" s="1" t="s">
        <v>4465</v>
      </c>
      <c r="N17" s="1" t="s">
        <v>4465</v>
      </c>
    </row>
    <row r="18" spans="1:14" x14ac:dyDescent="0.25">
      <c r="A18" s="1" t="s">
        <v>4545</v>
      </c>
      <c r="B18" s="1" t="s">
        <v>4155</v>
      </c>
      <c r="C18" s="1" t="s">
        <v>2965</v>
      </c>
      <c r="D18" s="1" t="s">
        <v>4156</v>
      </c>
      <c r="E18" s="1" t="s">
        <v>4501</v>
      </c>
      <c r="F18" s="1" t="s">
        <v>4150</v>
      </c>
      <c r="G18" s="1" t="s">
        <v>4501</v>
      </c>
      <c r="H18" s="1" t="s">
        <v>4157</v>
      </c>
      <c r="I18" s="1" t="s">
        <v>4501</v>
      </c>
      <c r="J18" s="1" t="s">
        <v>4465</v>
      </c>
      <c r="K18" s="1" t="s">
        <v>4465</v>
      </c>
      <c r="L18" s="1" t="s">
        <v>4465</v>
      </c>
      <c r="M18" s="1" t="s">
        <v>4465</v>
      </c>
      <c r="N18" s="1" t="s">
        <v>4465</v>
      </c>
    </row>
    <row r="19" spans="1:14" x14ac:dyDescent="0.25">
      <c r="A19" s="1" t="s">
        <v>4550</v>
      </c>
      <c r="B19" s="1" t="s">
        <v>4158</v>
      </c>
      <c r="C19" s="1" t="s">
        <v>2970</v>
      </c>
      <c r="D19" s="1" t="s">
        <v>4159</v>
      </c>
      <c r="E19" s="1" t="s">
        <v>4501</v>
      </c>
      <c r="F19" s="1" t="s">
        <v>4146</v>
      </c>
      <c r="G19" s="1" t="s">
        <v>4501</v>
      </c>
      <c r="H19" s="1" t="s">
        <v>4160</v>
      </c>
      <c r="I19" s="1" t="s">
        <v>4501</v>
      </c>
      <c r="J19" s="1" t="s">
        <v>4465</v>
      </c>
      <c r="K19" s="1" t="s">
        <v>4465</v>
      </c>
      <c r="L19" s="1" t="s">
        <v>4465</v>
      </c>
      <c r="M19" s="1" t="s">
        <v>4465</v>
      </c>
      <c r="N19" s="1" t="s">
        <v>4465</v>
      </c>
    </row>
    <row r="20" spans="1:14" x14ac:dyDescent="0.25">
      <c r="A20" s="1" t="s">
        <v>4556</v>
      </c>
      <c r="B20" s="1" t="s">
        <v>4161</v>
      </c>
      <c r="C20" s="1" t="s">
        <v>2974</v>
      </c>
      <c r="D20" s="1" t="s">
        <v>4162</v>
      </c>
      <c r="E20" s="1" t="s">
        <v>4501</v>
      </c>
      <c r="F20" s="1" t="s">
        <v>4163</v>
      </c>
      <c r="G20" s="1" t="s">
        <v>4501</v>
      </c>
      <c r="H20" s="1" t="s">
        <v>4164</v>
      </c>
      <c r="I20" s="1" t="s">
        <v>4501</v>
      </c>
      <c r="J20" s="1" t="s">
        <v>4465</v>
      </c>
      <c r="K20" s="1" t="s">
        <v>4465</v>
      </c>
      <c r="L20" s="1" t="s">
        <v>4465</v>
      </c>
      <c r="M20" s="1" t="s">
        <v>4465</v>
      </c>
      <c r="N20" s="1" t="s">
        <v>4465</v>
      </c>
    </row>
    <row r="21" spans="1:14" x14ac:dyDescent="0.25">
      <c r="A21" s="1" t="s">
        <v>4561</v>
      </c>
      <c r="B21" s="1" t="s">
        <v>4165</v>
      </c>
      <c r="C21" s="1" t="s">
        <v>2977</v>
      </c>
      <c r="D21" s="1" t="s">
        <v>4166</v>
      </c>
      <c r="E21" s="1" t="s">
        <v>4501</v>
      </c>
      <c r="F21" s="1" t="s">
        <v>4167</v>
      </c>
      <c r="G21" s="1" t="s">
        <v>4501</v>
      </c>
      <c r="H21" s="1" t="s">
        <v>4168</v>
      </c>
      <c r="I21" s="1" t="s">
        <v>4501</v>
      </c>
      <c r="J21" s="1" t="s">
        <v>4465</v>
      </c>
      <c r="K21" s="1" t="s">
        <v>4465</v>
      </c>
      <c r="L21" s="1" t="s">
        <v>4465</v>
      </c>
      <c r="M21" s="1" t="s">
        <v>4465</v>
      </c>
      <c r="N21" s="1" t="s">
        <v>4465</v>
      </c>
    </row>
    <row r="22" spans="1:14" x14ac:dyDescent="0.25">
      <c r="A22" s="1" t="s">
        <v>4566</v>
      </c>
      <c r="B22" s="1" t="s">
        <v>4169</v>
      </c>
      <c r="C22" s="1" t="s">
        <v>2982</v>
      </c>
      <c r="D22" s="1" t="s">
        <v>4170</v>
      </c>
      <c r="E22" s="1" t="s">
        <v>4501</v>
      </c>
      <c r="F22" s="1" t="s">
        <v>4167</v>
      </c>
      <c r="G22" s="1" t="s">
        <v>4501</v>
      </c>
      <c r="H22" s="1" t="s">
        <v>4171</v>
      </c>
      <c r="I22" s="1" t="s">
        <v>4501</v>
      </c>
      <c r="J22" s="1" t="s">
        <v>4465</v>
      </c>
      <c r="K22" s="1" t="s">
        <v>4465</v>
      </c>
      <c r="L22" s="1" t="s">
        <v>4465</v>
      </c>
      <c r="M22" s="1" t="s">
        <v>4465</v>
      </c>
      <c r="N22" s="1" t="s">
        <v>4465</v>
      </c>
    </row>
    <row r="23" spans="1:14" x14ac:dyDescent="0.25">
      <c r="A23" s="1" t="s">
        <v>4572</v>
      </c>
      <c r="B23" s="1" t="s">
        <v>4172</v>
      </c>
      <c r="C23" s="1" t="s">
        <v>2986</v>
      </c>
      <c r="D23" s="1" t="s">
        <v>4173</v>
      </c>
      <c r="E23" s="1" t="s">
        <v>4501</v>
      </c>
      <c r="F23" s="1" t="s">
        <v>4163</v>
      </c>
      <c r="G23" s="1" t="s">
        <v>4501</v>
      </c>
      <c r="H23" s="1" t="s">
        <v>4174</v>
      </c>
      <c r="I23" s="1" t="s">
        <v>4501</v>
      </c>
      <c r="J23" s="1" t="s">
        <v>4465</v>
      </c>
      <c r="K23" s="1" t="s">
        <v>4465</v>
      </c>
      <c r="L23" s="1" t="s">
        <v>4465</v>
      </c>
      <c r="M23" s="1" t="s">
        <v>4465</v>
      </c>
      <c r="N23" s="1" t="s">
        <v>4465</v>
      </c>
    </row>
    <row r="24" spans="1:14" x14ac:dyDescent="0.25">
      <c r="A24" s="1" t="s">
        <v>4578</v>
      </c>
      <c r="B24" s="1" t="s">
        <v>4175</v>
      </c>
      <c r="C24" s="1" t="s">
        <v>4176</v>
      </c>
      <c r="D24" s="1" t="s">
        <v>4177</v>
      </c>
      <c r="E24" s="1" t="s">
        <v>4501</v>
      </c>
      <c r="F24" s="1" t="s">
        <v>4178</v>
      </c>
      <c r="G24" s="1" t="s">
        <v>4501</v>
      </c>
      <c r="H24" s="1" t="s">
        <v>4179</v>
      </c>
      <c r="I24" s="1" t="s">
        <v>4501</v>
      </c>
      <c r="J24" s="1" t="s">
        <v>4465</v>
      </c>
      <c r="K24" s="1" t="s">
        <v>4465</v>
      </c>
      <c r="L24" s="1" t="s">
        <v>4465</v>
      </c>
      <c r="M24" s="1" t="s">
        <v>4465</v>
      </c>
      <c r="N24" s="1" t="s">
        <v>4465</v>
      </c>
    </row>
    <row r="25" spans="1:14" x14ac:dyDescent="0.25">
      <c r="A25" s="1" t="s">
        <v>4583</v>
      </c>
      <c r="B25" s="1" t="s">
        <v>4180</v>
      </c>
      <c r="C25" s="1" t="s">
        <v>4181</v>
      </c>
      <c r="D25" s="1" t="s">
        <v>4182</v>
      </c>
      <c r="E25" s="1" t="s">
        <v>4501</v>
      </c>
      <c r="F25" s="1" t="s">
        <v>4183</v>
      </c>
      <c r="G25" s="1" t="s">
        <v>4501</v>
      </c>
      <c r="H25" s="1" t="s">
        <v>4184</v>
      </c>
      <c r="I25" s="1" t="s">
        <v>4501</v>
      </c>
      <c r="J25" s="1" t="s">
        <v>4465</v>
      </c>
      <c r="K25" s="1" t="s">
        <v>4465</v>
      </c>
      <c r="L25" s="1" t="s">
        <v>4465</v>
      </c>
      <c r="M25" s="1" t="s">
        <v>4465</v>
      </c>
      <c r="N25" s="1" t="s">
        <v>4465</v>
      </c>
    </row>
    <row r="26" spans="1:14" x14ac:dyDescent="0.25">
      <c r="A26" s="1" t="s">
        <v>4589</v>
      </c>
      <c r="B26" s="1" t="s">
        <v>4185</v>
      </c>
      <c r="C26" s="1" t="s">
        <v>4186</v>
      </c>
      <c r="D26" s="1" t="s">
        <v>4187</v>
      </c>
      <c r="E26" s="1" t="s">
        <v>4501</v>
      </c>
      <c r="F26" s="1" t="s">
        <v>4188</v>
      </c>
      <c r="G26" s="1" t="s">
        <v>4501</v>
      </c>
      <c r="H26" s="1" t="s">
        <v>4189</v>
      </c>
      <c r="I26" s="1" t="s">
        <v>4501</v>
      </c>
      <c r="J26" s="1" t="s">
        <v>4465</v>
      </c>
      <c r="K26" s="1" t="s">
        <v>4465</v>
      </c>
      <c r="L26" s="1" t="s">
        <v>4465</v>
      </c>
      <c r="M26" s="1" t="s">
        <v>4465</v>
      </c>
      <c r="N26" s="1" t="s">
        <v>4465</v>
      </c>
    </row>
    <row r="27" spans="1:14" x14ac:dyDescent="0.25">
      <c r="A27" s="1" t="s">
        <v>4595</v>
      </c>
      <c r="B27" s="1" t="s">
        <v>4190</v>
      </c>
      <c r="C27" s="1" t="s">
        <v>4191</v>
      </c>
      <c r="D27" s="1" t="s">
        <v>4192</v>
      </c>
      <c r="E27" s="1" t="s">
        <v>4501</v>
      </c>
      <c r="F27" s="1" t="s">
        <v>4193</v>
      </c>
      <c r="G27" s="1" t="s">
        <v>4501</v>
      </c>
      <c r="H27" s="1" t="s">
        <v>4194</v>
      </c>
      <c r="I27" s="1" t="s">
        <v>4501</v>
      </c>
      <c r="J27" s="1" t="s">
        <v>4465</v>
      </c>
      <c r="K27" s="1" t="s">
        <v>4465</v>
      </c>
      <c r="L27" s="1" t="s">
        <v>4465</v>
      </c>
      <c r="M27" s="1" t="s">
        <v>4465</v>
      </c>
      <c r="N27" s="1" t="s">
        <v>4465</v>
      </c>
    </row>
    <row r="28" spans="1:14" x14ac:dyDescent="0.25">
      <c r="A28" s="1" t="s">
        <v>4601</v>
      </c>
      <c r="B28" s="1" t="s">
        <v>4195</v>
      </c>
      <c r="C28" s="1" t="s">
        <v>4196</v>
      </c>
      <c r="D28" s="1" t="s">
        <v>4197</v>
      </c>
      <c r="E28" s="1" t="s">
        <v>4501</v>
      </c>
      <c r="F28" s="1" t="s">
        <v>4198</v>
      </c>
      <c r="G28" s="1" t="s">
        <v>4501</v>
      </c>
      <c r="H28" s="1" t="s">
        <v>4199</v>
      </c>
      <c r="I28" s="1" t="s">
        <v>4501</v>
      </c>
      <c r="J28" s="1" t="s">
        <v>4465</v>
      </c>
      <c r="K28" s="1" t="s">
        <v>4465</v>
      </c>
      <c r="L28" s="1" t="s">
        <v>4465</v>
      </c>
      <c r="M28" s="1" t="s">
        <v>4465</v>
      </c>
      <c r="N28" s="1" t="s">
        <v>4465</v>
      </c>
    </row>
    <row r="29" spans="1:14" x14ac:dyDescent="0.25">
      <c r="A29" s="1" t="s">
        <v>4607</v>
      </c>
      <c r="B29" s="1" t="s">
        <v>4200</v>
      </c>
      <c r="C29" s="1" t="s">
        <v>4201</v>
      </c>
      <c r="D29" s="1" t="s">
        <v>4202</v>
      </c>
      <c r="E29" s="1" t="s">
        <v>4501</v>
      </c>
      <c r="F29" s="1" t="s">
        <v>4203</v>
      </c>
      <c r="G29" s="1" t="s">
        <v>4501</v>
      </c>
      <c r="H29" s="1" t="s">
        <v>4204</v>
      </c>
      <c r="I29" s="1" t="s">
        <v>4501</v>
      </c>
      <c r="J29" s="1" t="s">
        <v>4465</v>
      </c>
      <c r="K29" s="1" t="s">
        <v>4465</v>
      </c>
      <c r="L29" s="1" t="s">
        <v>4465</v>
      </c>
      <c r="M29" s="1" t="s">
        <v>4465</v>
      </c>
      <c r="N29" s="1" t="s">
        <v>4465</v>
      </c>
    </row>
    <row r="30" spans="1:14" x14ac:dyDescent="0.25">
      <c r="A30" s="1" t="s">
        <v>4613</v>
      </c>
      <c r="B30" s="1" t="s">
        <v>4205</v>
      </c>
      <c r="C30" s="1" t="s">
        <v>4206</v>
      </c>
      <c r="D30" s="1" t="s">
        <v>4207</v>
      </c>
      <c r="E30" s="1" t="s">
        <v>4501</v>
      </c>
      <c r="F30" s="1" t="s">
        <v>4208</v>
      </c>
      <c r="G30" s="1" t="s">
        <v>4501</v>
      </c>
      <c r="H30" s="1" t="s">
        <v>4209</v>
      </c>
      <c r="I30" s="1" t="s">
        <v>4501</v>
      </c>
      <c r="J30" s="1" t="s">
        <v>4465</v>
      </c>
      <c r="K30" s="1" t="s">
        <v>4465</v>
      </c>
      <c r="L30" s="1" t="s">
        <v>4465</v>
      </c>
      <c r="M30" s="1" t="s">
        <v>4465</v>
      </c>
      <c r="N30" s="1" t="s">
        <v>4465</v>
      </c>
    </row>
    <row r="31" spans="1:14" x14ac:dyDescent="0.25">
      <c r="A31" s="1" t="s">
        <v>4619</v>
      </c>
      <c r="B31" s="1" t="s">
        <v>4210</v>
      </c>
      <c r="C31" s="1" t="s">
        <v>4211</v>
      </c>
      <c r="D31" s="1" t="s">
        <v>4212</v>
      </c>
      <c r="E31" s="1" t="s">
        <v>4501</v>
      </c>
      <c r="F31" s="1" t="s">
        <v>4213</v>
      </c>
      <c r="G31" s="1" t="s">
        <v>4501</v>
      </c>
      <c r="H31" s="1" t="s">
        <v>4214</v>
      </c>
      <c r="I31" s="1" t="s">
        <v>4501</v>
      </c>
      <c r="J31" s="1" t="s">
        <v>4465</v>
      </c>
      <c r="K31" s="1" t="s">
        <v>4465</v>
      </c>
      <c r="L31" s="1" t="s">
        <v>4465</v>
      </c>
      <c r="M31" s="1" t="s">
        <v>4465</v>
      </c>
      <c r="N31" s="1" t="s">
        <v>4465</v>
      </c>
    </row>
    <row r="32" spans="1:14" x14ac:dyDescent="0.25">
      <c r="A32" s="1" t="s">
        <v>4625</v>
      </c>
      <c r="B32" s="1" t="s">
        <v>4215</v>
      </c>
      <c r="C32" s="1" t="s">
        <v>4216</v>
      </c>
      <c r="D32" s="1" t="s">
        <v>4217</v>
      </c>
      <c r="E32" s="1" t="s">
        <v>4501</v>
      </c>
      <c r="F32" s="1" t="s">
        <v>4218</v>
      </c>
      <c r="G32" s="1" t="s">
        <v>4501</v>
      </c>
      <c r="H32" s="1" t="s">
        <v>4219</v>
      </c>
      <c r="I32" s="1" t="s">
        <v>4501</v>
      </c>
      <c r="J32" s="1" t="s">
        <v>4465</v>
      </c>
      <c r="K32" s="1" t="s">
        <v>4465</v>
      </c>
      <c r="L32" s="1" t="s">
        <v>4465</v>
      </c>
      <c r="M32" s="1" t="s">
        <v>4465</v>
      </c>
      <c r="N32" s="1" t="s">
        <v>4465</v>
      </c>
    </row>
    <row r="33" spans="1:14" x14ac:dyDescent="0.25">
      <c r="A33" s="1" t="s">
        <v>4631</v>
      </c>
      <c r="B33" s="1" t="s">
        <v>4220</v>
      </c>
      <c r="C33" s="1" t="s">
        <v>4221</v>
      </c>
      <c r="D33" s="1" t="s">
        <v>4222</v>
      </c>
      <c r="E33" s="1" t="s">
        <v>4501</v>
      </c>
      <c r="F33" s="1" t="s">
        <v>4223</v>
      </c>
      <c r="G33" s="1" t="s">
        <v>4501</v>
      </c>
      <c r="H33" s="1" t="s">
        <v>4224</v>
      </c>
      <c r="I33" s="1" t="s">
        <v>4501</v>
      </c>
      <c r="J33" s="1" t="s">
        <v>4465</v>
      </c>
      <c r="K33" s="1" t="s">
        <v>4465</v>
      </c>
      <c r="L33" s="1" t="s">
        <v>4465</v>
      </c>
      <c r="M33" s="1" t="s">
        <v>4465</v>
      </c>
      <c r="N33" s="1" t="s">
        <v>4465</v>
      </c>
    </row>
    <row r="34" spans="1:14" x14ac:dyDescent="0.25">
      <c r="A34" s="1" t="s">
        <v>4637</v>
      </c>
      <c r="B34" s="1" t="s">
        <v>4225</v>
      </c>
      <c r="C34" s="1" t="s">
        <v>4226</v>
      </c>
      <c r="D34" s="1" t="s">
        <v>4227</v>
      </c>
      <c r="E34" s="1" t="s">
        <v>4501</v>
      </c>
      <c r="F34" s="1" t="s">
        <v>4228</v>
      </c>
      <c r="G34" s="1" t="s">
        <v>4501</v>
      </c>
      <c r="H34" s="1" t="s">
        <v>4229</v>
      </c>
      <c r="I34" s="1" t="s">
        <v>4501</v>
      </c>
      <c r="J34" s="1" t="s">
        <v>4465</v>
      </c>
      <c r="K34" s="1" t="s">
        <v>4465</v>
      </c>
      <c r="L34" s="1" t="s">
        <v>4465</v>
      </c>
      <c r="M34" s="1" t="s">
        <v>4465</v>
      </c>
      <c r="N34" s="1" t="s">
        <v>4465</v>
      </c>
    </row>
    <row r="35" spans="1:14" x14ac:dyDescent="0.25">
      <c r="A35" s="1" t="s">
        <v>4643</v>
      </c>
      <c r="B35" s="1" t="s">
        <v>4230</v>
      </c>
      <c r="C35" s="1" t="s">
        <v>4231</v>
      </c>
      <c r="D35" s="1" t="s">
        <v>4232</v>
      </c>
      <c r="E35" s="1" t="s">
        <v>4501</v>
      </c>
      <c r="F35" s="1" t="s">
        <v>4233</v>
      </c>
      <c r="G35" s="1" t="s">
        <v>4501</v>
      </c>
      <c r="H35" s="1" t="s">
        <v>4234</v>
      </c>
      <c r="I35" s="1" t="s">
        <v>4501</v>
      </c>
      <c r="J35" s="1" t="s">
        <v>4465</v>
      </c>
      <c r="K35" s="1" t="s">
        <v>4465</v>
      </c>
      <c r="L35" s="1" t="s">
        <v>4465</v>
      </c>
      <c r="M35" s="1" t="s">
        <v>4465</v>
      </c>
      <c r="N35" s="1" t="s">
        <v>4465</v>
      </c>
    </row>
    <row r="36" spans="1:14" x14ac:dyDescent="0.25">
      <c r="A36" s="1" t="s">
        <v>4649</v>
      </c>
      <c r="B36" s="1" t="s">
        <v>4235</v>
      </c>
      <c r="C36" s="1" t="s">
        <v>4236</v>
      </c>
      <c r="D36" s="1" t="s">
        <v>4237</v>
      </c>
      <c r="E36" s="1" t="s">
        <v>4501</v>
      </c>
      <c r="F36" s="1" t="s">
        <v>4238</v>
      </c>
      <c r="G36" s="1" t="s">
        <v>4501</v>
      </c>
      <c r="H36" s="1" t="s">
        <v>4239</v>
      </c>
      <c r="I36" s="1" t="s">
        <v>4501</v>
      </c>
      <c r="J36" s="1" t="s">
        <v>4465</v>
      </c>
      <c r="K36" s="1" t="s">
        <v>4465</v>
      </c>
      <c r="L36" s="1" t="s">
        <v>4465</v>
      </c>
      <c r="M36" s="1" t="s">
        <v>4465</v>
      </c>
      <c r="N36" s="1" t="s">
        <v>4465</v>
      </c>
    </row>
    <row r="37" spans="1:14" x14ac:dyDescent="0.25">
      <c r="A37" s="1" t="s">
        <v>4655</v>
      </c>
      <c r="B37" s="1" t="s">
        <v>4240</v>
      </c>
      <c r="C37" s="1" t="s">
        <v>4241</v>
      </c>
      <c r="D37" s="1" t="s">
        <v>4242</v>
      </c>
      <c r="E37" s="1" t="s">
        <v>4501</v>
      </c>
      <c r="F37" s="1" t="s">
        <v>4243</v>
      </c>
      <c r="G37" s="1" t="s">
        <v>4501</v>
      </c>
      <c r="H37" s="1" t="s">
        <v>4244</v>
      </c>
      <c r="I37" s="1" t="s">
        <v>4501</v>
      </c>
      <c r="J37" s="1" t="s">
        <v>4465</v>
      </c>
      <c r="K37" s="1" t="s">
        <v>4465</v>
      </c>
      <c r="L37" s="1" t="s">
        <v>4465</v>
      </c>
      <c r="M37" s="1" t="s">
        <v>4465</v>
      </c>
      <c r="N37" s="1" t="s">
        <v>4465</v>
      </c>
    </row>
    <row r="38" spans="1:14" x14ac:dyDescent="0.25">
      <c r="A38" s="1" t="s">
        <v>4661</v>
      </c>
      <c r="B38" s="1" t="s">
        <v>4245</v>
      </c>
      <c r="C38" s="1" t="s">
        <v>4246</v>
      </c>
      <c r="D38" s="1" t="s">
        <v>4247</v>
      </c>
      <c r="E38" s="1" t="s">
        <v>4501</v>
      </c>
      <c r="F38" s="1" t="s">
        <v>4248</v>
      </c>
      <c r="G38" s="1" t="s">
        <v>4501</v>
      </c>
      <c r="H38" s="1" t="s">
        <v>4249</v>
      </c>
      <c r="I38" s="1" t="s">
        <v>4501</v>
      </c>
      <c r="J38" s="1" t="s">
        <v>4465</v>
      </c>
      <c r="K38" s="1" t="s">
        <v>4465</v>
      </c>
      <c r="L38" s="1" t="s">
        <v>4465</v>
      </c>
      <c r="M38" s="1" t="s">
        <v>4465</v>
      </c>
      <c r="N38" s="1" t="s">
        <v>4465</v>
      </c>
    </row>
    <row r="39" spans="1:14" x14ac:dyDescent="0.25">
      <c r="A39" s="1" t="s">
        <v>4667</v>
      </c>
      <c r="B39" s="1" t="s">
        <v>4250</v>
      </c>
      <c r="C39" s="1" t="s">
        <v>4251</v>
      </c>
      <c r="D39" s="1" t="s">
        <v>4252</v>
      </c>
      <c r="E39" s="1" t="s">
        <v>4501</v>
      </c>
      <c r="F39" s="1" t="s">
        <v>4253</v>
      </c>
      <c r="G39" s="1" t="s">
        <v>4501</v>
      </c>
      <c r="H39" s="1" t="s">
        <v>4254</v>
      </c>
      <c r="I39" s="1" t="s">
        <v>4501</v>
      </c>
      <c r="J39" s="1" t="s">
        <v>4465</v>
      </c>
      <c r="K39" s="1" t="s">
        <v>4465</v>
      </c>
      <c r="L39" s="1" t="s">
        <v>4465</v>
      </c>
      <c r="M39" s="1" t="s">
        <v>4465</v>
      </c>
      <c r="N39" s="1" t="s">
        <v>4465</v>
      </c>
    </row>
    <row r="40" spans="1:14" x14ac:dyDescent="0.25">
      <c r="A40" s="1" t="s">
        <v>4673</v>
      </c>
      <c r="B40" s="1" t="s">
        <v>4255</v>
      </c>
      <c r="C40" s="1" t="s">
        <v>4256</v>
      </c>
      <c r="D40" s="1" t="s">
        <v>4257</v>
      </c>
      <c r="E40" s="1" t="s">
        <v>4501</v>
      </c>
      <c r="F40" s="1" t="s">
        <v>4258</v>
      </c>
      <c r="G40" s="1" t="s">
        <v>4501</v>
      </c>
      <c r="H40" s="1" t="s">
        <v>4259</v>
      </c>
      <c r="I40" s="1" t="s">
        <v>4501</v>
      </c>
      <c r="J40" s="1" t="s">
        <v>4465</v>
      </c>
      <c r="K40" s="1" t="s">
        <v>4465</v>
      </c>
      <c r="L40" s="1" t="s">
        <v>4465</v>
      </c>
      <c r="M40" s="1" t="s">
        <v>4465</v>
      </c>
      <c r="N40" s="1" t="s">
        <v>4465</v>
      </c>
    </row>
    <row r="41" spans="1:14" x14ac:dyDescent="0.25">
      <c r="A41" s="1" t="s">
        <v>4679</v>
      </c>
      <c r="B41" s="1" t="s">
        <v>4260</v>
      </c>
      <c r="C41" s="1" t="s">
        <v>4261</v>
      </c>
      <c r="D41" s="1" t="s">
        <v>4262</v>
      </c>
      <c r="E41" s="1" t="s">
        <v>4501</v>
      </c>
      <c r="F41" s="1" t="s">
        <v>4263</v>
      </c>
      <c r="G41" s="1" t="s">
        <v>4501</v>
      </c>
      <c r="H41" s="1" t="s">
        <v>4264</v>
      </c>
      <c r="I41" s="1" t="s">
        <v>4501</v>
      </c>
      <c r="J41" s="1" t="s">
        <v>4465</v>
      </c>
      <c r="K41" s="1" t="s">
        <v>4465</v>
      </c>
      <c r="L41" s="1" t="s">
        <v>4465</v>
      </c>
      <c r="M41" s="1" t="s">
        <v>4465</v>
      </c>
      <c r="N41" s="1" t="s">
        <v>4465</v>
      </c>
    </row>
    <row r="42" spans="1:14" x14ac:dyDescent="0.25">
      <c r="A42" s="1" t="s">
        <v>4685</v>
      </c>
      <c r="B42" s="1" t="s">
        <v>4265</v>
      </c>
      <c r="C42" s="1" t="s">
        <v>4266</v>
      </c>
      <c r="D42" s="1" t="s">
        <v>4267</v>
      </c>
      <c r="E42" s="1" t="s">
        <v>4501</v>
      </c>
      <c r="F42" s="1" t="s">
        <v>4268</v>
      </c>
      <c r="G42" s="1" t="s">
        <v>4501</v>
      </c>
      <c r="H42" s="1" t="s">
        <v>4269</v>
      </c>
      <c r="I42" s="1" t="s">
        <v>4501</v>
      </c>
      <c r="J42" s="1" t="s">
        <v>4465</v>
      </c>
      <c r="K42" s="1" t="s">
        <v>4465</v>
      </c>
      <c r="L42" s="1" t="s">
        <v>4465</v>
      </c>
      <c r="M42" s="1" t="s">
        <v>4465</v>
      </c>
      <c r="N42" s="1" t="s">
        <v>4465</v>
      </c>
    </row>
    <row r="43" spans="1:14" x14ac:dyDescent="0.25">
      <c r="A43" s="1" t="s">
        <v>4691</v>
      </c>
      <c r="B43" s="1" t="s">
        <v>4270</v>
      </c>
      <c r="C43" s="1" t="s">
        <v>4271</v>
      </c>
      <c r="D43" s="1" t="s">
        <v>4272</v>
      </c>
      <c r="E43" s="1" t="s">
        <v>4501</v>
      </c>
      <c r="F43" s="1" t="s">
        <v>4273</v>
      </c>
      <c r="G43" s="1" t="s">
        <v>4501</v>
      </c>
      <c r="H43" s="1" t="s">
        <v>4274</v>
      </c>
      <c r="I43" s="1" t="s">
        <v>4501</v>
      </c>
      <c r="J43" s="1" t="s">
        <v>4465</v>
      </c>
      <c r="K43" s="1" t="s">
        <v>4465</v>
      </c>
      <c r="L43" s="1" t="s">
        <v>4465</v>
      </c>
      <c r="M43" s="1" t="s">
        <v>4465</v>
      </c>
      <c r="N43" s="1" t="s">
        <v>4465</v>
      </c>
    </row>
    <row r="44" spans="1:14" x14ac:dyDescent="0.25">
      <c r="A44" s="1" t="s">
        <v>4696</v>
      </c>
      <c r="B44" s="1" t="s">
        <v>4275</v>
      </c>
      <c r="C44" s="1" t="s">
        <v>4276</v>
      </c>
      <c r="D44" s="1" t="s">
        <v>4277</v>
      </c>
      <c r="E44" s="1" t="s">
        <v>4501</v>
      </c>
      <c r="F44" s="1" t="s">
        <v>4278</v>
      </c>
      <c r="G44" s="1" t="s">
        <v>4501</v>
      </c>
      <c r="H44" s="1" t="s">
        <v>4279</v>
      </c>
      <c r="I44" s="1" t="s">
        <v>4501</v>
      </c>
      <c r="J44" s="1" t="s">
        <v>4465</v>
      </c>
      <c r="K44" s="1" t="s">
        <v>4465</v>
      </c>
      <c r="L44" s="1" t="s">
        <v>4465</v>
      </c>
      <c r="M44" s="1" t="s">
        <v>4465</v>
      </c>
      <c r="N44" s="1" t="s">
        <v>4465</v>
      </c>
    </row>
    <row r="45" spans="1:14" x14ac:dyDescent="0.25">
      <c r="A45" s="1" t="s">
        <v>4702</v>
      </c>
      <c r="B45" s="1" t="s">
        <v>4280</v>
      </c>
      <c r="C45" s="1" t="s">
        <v>4281</v>
      </c>
      <c r="D45" s="1" t="s">
        <v>4282</v>
      </c>
      <c r="E45" s="1" t="s">
        <v>4501</v>
      </c>
      <c r="F45" s="1" t="s">
        <v>4283</v>
      </c>
      <c r="G45" s="1" t="s">
        <v>4501</v>
      </c>
      <c r="H45" s="1" t="s">
        <v>4284</v>
      </c>
      <c r="I45" s="1" t="s">
        <v>4501</v>
      </c>
      <c r="J45" s="1" t="s">
        <v>4465</v>
      </c>
      <c r="K45" s="1" t="s">
        <v>4465</v>
      </c>
      <c r="L45" s="1" t="s">
        <v>4465</v>
      </c>
      <c r="M45" s="1" t="s">
        <v>4465</v>
      </c>
      <c r="N45" s="1" t="s">
        <v>4465</v>
      </c>
    </row>
    <row r="46" spans="1:14" x14ac:dyDescent="0.25">
      <c r="A46" s="1" t="s">
        <v>4708</v>
      </c>
      <c r="B46" s="1" t="s">
        <v>4285</v>
      </c>
      <c r="C46" s="1" t="s">
        <v>4286</v>
      </c>
      <c r="D46" s="1" t="s">
        <v>4287</v>
      </c>
      <c r="E46" s="1" t="s">
        <v>4501</v>
      </c>
      <c r="F46" s="1" t="s">
        <v>4288</v>
      </c>
      <c r="G46" s="1" t="s">
        <v>4501</v>
      </c>
      <c r="H46" s="1" t="s">
        <v>4289</v>
      </c>
      <c r="I46" s="1" t="s">
        <v>4501</v>
      </c>
      <c r="J46" s="1" t="s">
        <v>4465</v>
      </c>
      <c r="K46" s="1" t="s">
        <v>4465</v>
      </c>
      <c r="L46" s="1" t="s">
        <v>4465</v>
      </c>
      <c r="M46" s="1" t="s">
        <v>4465</v>
      </c>
      <c r="N46" s="1" t="s">
        <v>4465</v>
      </c>
    </row>
    <row r="47" spans="1:14" x14ac:dyDescent="0.25">
      <c r="A47" s="1" t="s">
        <v>4714</v>
      </c>
      <c r="B47" s="1" t="s">
        <v>4290</v>
      </c>
      <c r="C47" s="1" t="s">
        <v>4291</v>
      </c>
      <c r="D47" s="1" t="s">
        <v>4292</v>
      </c>
      <c r="E47" s="1" t="s">
        <v>4501</v>
      </c>
      <c r="F47" s="1" t="s">
        <v>4293</v>
      </c>
      <c r="G47" s="1" t="s">
        <v>4501</v>
      </c>
      <c r="H47" s="1" t="s">
        <v>4294</v>
      </c>
      <c r="I47" s="1" t="s">
        <v>4501</v>
      </c>
      <c r="J47" s="1" t="s">
        <v>4465</v>
      </c>
      <c r="K47" s="1" t="s">
        <v>4465</v>
      </c>
      <c r="L47" s="1" t="s">
        <v>4465</v>
      </c>
      <c r="M47" s="1" t="s">
        <v>4465</v>
      </c>
      <c r="N47" s="1" t="s">
        <v>4465</v>
      </c>
    </row>
    <row r="48" spans="1:14" x14ac:dyDescent="0.25">
      <c r="A48" s="1" t="s">
        <v>4719</v>
      </c>
      <c r="B48" s="1" t="s">
        <v>4295</v>
      </c>
      <c r="C48" s="1" t="s">
        <v>4296</v>
      </c>
      <c r="D48" s="1" t="s">
        <v>4297</v>
      </c>
      <c r="E48" s="1" t="s">
        <v>4501</v>
      </c>
      <c r="F48" s="1" t="s">
        <v>4298</v>
      </c>
      <c r="G48" s="1" t="s">
        <v>4501</v>
      </c>
      <c r="H48" s="1" t="s">
        <v>4299</v>
      </c>
      <c r="I48" s="1" t="s">
        <v>4501</v>
      </c>
      <c r="J48" s="1" t="s">
        <v>4465</v>
      </c>
      <c r="K48" s="1" t="s">
        <v>4465</v>
      </c>
      <c r="L48" s="1" t="s">
        <v>4465</v>
      </c>
      <c r="M48" s="1" t="s">
        <v>4465</v>
      </c>
      <c r="N48" s="1" t="s">
        <v>4465</v>
      </c>
    </row>
    <row r="49" spans="1:14" x14ac:dyDescent="0.25">
      <c r="A49" s="1" t="s">
        <v>4725</v>
      </c>
      <c r="B49" s="1" t="s">
        <v>4300</v>
      </c>
      <c r="C49" s="1" t="s">
        <v>4301</v>
      </c>
      <c r="D49" s="1" t="s">
        <v>4302</v>
      </c>
      <c r="E49" s="1" t="s">
        <v>4501</v>
      </c>
      <c r="F49" s="1" t="s">
        <v>4303</v>
      </c>
      <c r="G49" s="1" t="s">
        <v>4501</v>
      </c>
      <c r="H49" s="1" t="s">
        <v>4304</v>
      </c>
      <c r="I49" s="1" t="s">
        <v>4501</v>
      </c>
      <c r="J49" s="1" t="s">
        <v>4465</v>
      </c>
      <c r="K49" s="1" t="s">
        <v>4465</v>
      </c>
      <c r="L49" s="1" t="s">
        <v>4465</v>
      </c>
      <c r="M49" s="1" t="s">
        <v>4465</v>
      </c>
      <c r="N49" s="1" t="s">
        <v>4465</v>
      </c>
    </row>
    <row r="50" spans="1:14" x14ac:dyDescent="0.25">
      <c r="A50" s="1" t="s">
        <v>4731</v>
      </c>
      <c r="B50" s="1" t="s">
        <v>4305</v>
      </c>
      <c r="C50" s="1" t="s">
        <v>4306</v>
      </c>
      <c r="D50" s="1" t="s">
        <v>4307</v>
      </c>
      <c r="E50" s="1" t="s">
        <v>4501</v>
      </c>
      <c r="F50" s="1" t="s">
        <v>4308</v>
      </c>
      <c r="G50" s="1" t="s">
        <v>4501</v>
      </c>
      <c r="H50" s="1" t="s">
        <v>4309</v>
      </c>
      <c r="I50" s="1" t="s">
        <v>4501</v>
      </c>
      <c r="J50" s="1" t="s">
        <v>4465</v>
      </c>
      <c r="K50" s="1" t="s">
        <v>4465</v>
      </c>
      <c r="L50" s="1" t="s">
        <v>4465</v>
      </c>
      <c r="M50" s="1" t="s">
        <v>4465</v>
      </c>
      <c r="N50" s="1" t="s">
        <v>4465</v>
      </c>
    </row>
    <row r="51" spans="1:14" x14ac:dyDescent="0.25">
      <c r="A51" s="1" t="s">
        <v>4737</v>
      </c>
      <c r="B51" s="1" t="s">
        <v>4310</v>
      </c>
      <c r="C51" s="1" t="s">
        <v>4311</v>
      </c>
      <c r="D51" s="1" t="s">
        <v>4312</v>
      </c>
      <c r="E51" s="1" t="s">
        <v>4501</v>
      </c>
      <c r="F51" s="1" t="s">
        <v>4313</v>
      </c>
      <c r="G51" s="1" t="s">
        <v>4501</v>
      </c>
      <c r="H51" s="1" t="s">
        <v>4314</v>
      </c>
      <c r="I51" s="1" t="s">
        <v>4501</v>
      </c>
      <c r="J51" s="1" t="s">
        <v>4465</v>
      </c>
      <c r="K51" s="1" t="s">
        <v>4465</v>
      </c>
      <c r="L51" s="1" t="s">
        <v>4465</v>
      </c>
      <c r="M51" s="1" t="s">
        <v>4465</v>
      </c>
      <c r="N51" s="1" t="s">
        <v>4465</v>
      </c>
    </row>
    <row r="52" spans="1:14" x14ac:dyDescent="0.25">
      <c r="A52" s="1" t="s">
        <v>4743</v>
      </c>
      <c r="B52" s="1" t="s">
        <v>4315</v>
      </c>
      <c r="C52" s="1" t="s">
        <v>4316</v>
      </c>
      <c r="D52" s="1" t="s">
        <v>4317</v>
      </c>
      <c r="E52" s="1" t="s">
        <v>4501</v>
      </c>
      <c r="F52" s="1" t="s">
        <v>4318</v>
      </c>
      <c r="G52" s="1" t="s">
        <v>4501</v>
      </c>
      <c r="H52" s="1" t="s">
        <v>4319</v>
      </c>
      <c r="I52" s="1" t="s">
        <v>4501</v>
      </c>
      <c r="J52" s="1" t="s">
        <v>4465</v>
      </c>
      <c r="K52" s="1" t="s">
        <v>4465</v>
      </c>
      <c r="L52" s="1" t="s">
        <v>4465</v>
      </c>
      <c r="M52" s="1" t="s">
        <v>4465</v>
      </c>
      <c r="N52" s="1" t="s">
        <v>4465</v>
      </c>
    </row>
    <row r="53" spans="1:14" x14ac:dyDescent="0.25">
      <c r="A53" s="1" t="s">
        <v>4749</v>
      </c>
      <c r="B53" s="1" t="s">
        <v>4320</v>
      </c>
      <c r="C53" s="1" t="s">
        <v>4321</v>
      </c>
      <c r="D53" s="1" t="s">
        <v>4322</v>
      </c>
      <c r="E53" s="1" t="s">
        <v>4501</v>
      </c>
      <c r="F53" s="1" t="s">
        <v>4323</v>
      </c>
      <c r="G53" s="1" t="s">
        <v>4501</v>
      </c>
      <c r="H53" s="1" t="s">
        <v>4324</v>
      </c>
      <c r="I53" s="1" t="s">
        <v>4501</v>
      </c>
      <c r="J53" s="1" t="s">
        <v>4465</v>
      </c>
      <c r="K53" s="1" t="s">
        <v>4465</v>
      </c>
      <c r="L53" s="1" t="s">
        <v>4465</v>
      </c>
      <c r="M53" s="1" t="s">
        <v>4465</v>
      </c>
      <c r="N53" s="1" t="s">
        <v>4465</v>
      </c>
    </row>
    <row r="54" spans="1:14" x14ac:dyDescent="0.25">
      <c r="A54" s="1" t="s">
        <v>4755</v>
      </c>
      <c r="B54" s="1" t="s">
        <v>4325</v>
      </c>
      <c r="C54" s="1" t="s">
        <v>4326</v>
      </c>
      <c r="D54" s="1" t="s">
        <v>4327</v>
      </c>
      <c r="E54" s="1" t="s">
        <v>4501</v>
      </c>
      <c r="F54" s="1" t="s">
        <v>4328</v>
      </c>
      <c r="G54" s="1" t="s">
        <v>4501</v>
      </c>
      <c r="H54" s="1" t="s">
        <v>4329</v>
      </c>
      <c r="I54" s="1" t="s">
        <v>4501</v>
      </c>
      <c r="J54" s="1" t="s">
        <v>4465</v>
      </c>
      <c r="K54" s="1" t="s">
        <v>4465</v>
      </c>
      <c r="L54" s="1" t="s">
        <v>4465</v>
      </c>
      <c r="M54" s="1" t="s">
        <v>4465</v>
      </c>
      <c r="N54" s="1" t="s">
        <v>4465</v>
      </c>
    </row>
    <row r="55" spans="1:14" x14ac:dyDescent="0.25">
      <c r="A55" s="1" t="s">
        <v>4761</v>
      </c>
      <c r="B55" s="1" t="s">
        <v>4330</v>
      </c>
      <c r="C55" s="1" t="s">
        <v>4331</v>
      </c>
      <c r="D55" s="1" t="s">
        <v>4332</v>
      </c>
      <c r="E55" s="1" t="s">
        <v>4501</v>
      </c>
      <c r="F55" s="1" t="s">
        <v>4318</v>
      </c>
      <c r="G55" s="1" t="s">
        <v>4501</v>
      </c>
      <c r="H55" s="1" t="s">
        <v>4333</v>
      </c>
      <c r="I55" s="1" t="s">
        <v>4501</v>
      </c>
      <c r="J55" s="1" t="s">
        <v>4465</v>
      </c>
      <c r="K55" s="1" t="s">
        <v>4465</v>
      </c>
      <c r="L55" s="1" t="s">
        <v>4465</v>
      </c>
      <c r="M55" s="1" t="s">
        <v>4465</v>
      </c>
      <c r="N55" s="1" t="s">
        <v>4465</v>
      </c>
    </row>
    <row r="56" spans="1:14" x14ac:dyDescent="0.25">
      <c r="A56" s="1" t="s">
        <v>4767</v>
      </c>
      <c r="B56" s="1" t="s">
        <v>4334</v>
      </c>
      <c r="C56" s="1" t="s">
        <v>4335</v>
      </c>
      <c r="D56" s="1" t="s">
        <v>4336</v>
      </c>
      <c r="E56" s="1" t="s">
        <v>4501</v>
      </c>
      <c r="F56" s="1" t="s">
        <v>4337</v>
      </c>
      <c r="G56" s="1" t="s">
        <v>4501</v>
      </c>
      <c r="H56" s="1" t="s">
        <v>4338</v>
      </c>
      <c r="I56" s="1" t="s">
        <v>4501</v>
      </c>
      <c r="J56" s="1" t="s">
        <v>4465</v>
      </c>
      <c r="K56" s="1" t="s">
        <v>4465</v>
      </c>
      <c r="L56" s="1" t="s">
        <v>4465</v>
      </c>
      <c r="M56" s="1" t="s">
        <v>4465</v>
      </c>
      <c r="N56" s="1" t="s">
        <v>4465</v>
      </c>
    </row>
    <row r="57" spans="1:14" x14ac:dyDescent="0.25">
      <c r="A57" s="1" t="s">
        <v>4773</v>
      </c>
      <c r="B57" s="1" t="s">
        <v>4339</v>
      </c>
      <c r="C57" s="1" t="s">
        <v>4340</v>
      </c>
      <c r="D57" s="1" t="s">
        <v>4341</v>
      </c>
      <c r="E57" s="1" t="s">
        <v>4501</v>
      </c>
      <c r="F57" s="1" t="s">
        <v>4342</v>
      </c>
      <c r="G57" s="1" t="s">
        <v>4501</v>
      </c>
      <c r="H57" s="1" t="s">
        <v>4343</v>
      </c>
      <c r="I57" s="1" t="s">
        <v>4501</v>
      </c>
      <c r="J57" s="1" t="s">
        <v>4465</v>
      </c>
      <c r="K57" s="1" t="s">
        <v>4465</v>
      </c>
      <c r="L57" s="1" t="s">
        <v>4465</v>
      </c>
      <c r="M57" s="1" t="s">
        <v>4465</v>
      </c>
      <c r="N57" s="1" t="s">
        <v>4465</v>
      </c>
    </row>
    <row r="58" spans="1:14" x14ac:dyDescent="0.25">
      <c r="A58" s="1" t="s">
        <v>4779</v>
      </c>
      <c r="B58" s="1" t="s">
        <v>4344</v>
      </c>
      <c r="C58" s="1" t="s">
        <v>4345</v>
      </c>
      <c r="D58" s="1" t="s">
        <v>4346</v>
      </c>
      <c r="E58" s="1" t="s">
        <v>4501</v>
      </c>
      <c r="F58" s="1" t="s">
        <v>4347</v>
      </c>
      <c r="G58" s="1" t="s">
        <v>4501</v>
      </c>
      <c r="H58" s="1" t="s">
        <v>4348</v>
      </c>
      <c r="I58" s="1" t="s">
        <v>4501</v>
      </c>
      <c r="J58" s="1" t="s">
        <v>4465</v>
      </c>
      <c r="K58" s="1" t="s">
        <v>4465</v>
      </c>
      <c r="L58" s="1" t="s">
        <v>4465</v>
      </c>
      <c r="M58" s="1" t="s">
        <v>4465</v>
      </c>
      <c r="N58" s="1" t="s">
        <v>4465</v>
      </c>
    </row>
    <row r="59" spans="1:14" x14ac:dyDescent="0.25">
      <c r="A59" s="1" t="s">
        <v>4785</v>
      </c>
      <c r="B59" s="1" t="s">
        <v>4349</v>
      </c>
      <c r="C59" s="1" t="s">
        <v>4350</v>
      </c>
      <c r="D59" s="1" t="s">
        <v>4351</v>
      </c>
      <c r="E59" s="1" t="s">
        <v>4501</v>
      </c>
      <c r="F59" s="1" t="s">
        <v>4352</v>
      </c>
      <c r="G59" s="1" t="s">
        <v>4501</v>
      </c>
      <c r="H59" s="1" t="s">
        <v>4353</v>
      </c>
      <c r="I59" s="1" t="s">
        <v>4501</v>
      </c>
      <c r="J59" s="1" t="s">
        <v>4465</v>
      </c>
      <c r="K59" s="1" t="s">
        <v>4465</v>
      </c>
      <c r="L59" s="1" t="s">
        <v>4465</v>
      </c>
      <c r="M59" s="1" t="s">
        <v>4465</v>
      </c>
      <c r="N59" s="1" t="s">
        <v>4465</v>
      </c>
    </row>
    <row r="60" spans="1:14" x14ac:dyDescent="0.25">
      <c r="A60" s="1" t="s">
        <v>4791</v>
      </c>
      <c r="B60" s="1" t="s">
        <v>4354</v>
      </c>
      <c r="C60" s="1" t="s">
        <v>4355</v>
      </c>
      <c r="D60" s="1" t="s">
        <v>4356</v>
      </c>
      <c r="E60" s="1" t="s">
        <v>4501</v>
      </c>
      <c r="F60" s="1" t="s">
        <v>4303</v>
      </c>
      <c r="G60" s="1" t="s">
        <v>4501</v>
      </c>
      <c r="H60" s="1" t="s">
        <v>4357</v>
      </c>
      <c r="I60" s="1" t="s">
        <v>4501</v>
      </c>
      <c r="J60" s="1" t="s">
        <v>4465</v>
      </c>
      <c r="K60" s="1" t="s">
        <v>4465</v>
      </c>
      <c r="L60" s="1" t="s">
        <v>4465</v>
      </c>
      <c r="M60" s="1" t="s">
        <v>4465</v>
      </c>
      <c r="N60" s="1" t="s">
        <v>4465</v>
      </c>
    </row>
    <row r="61" spans="1:14" x14ac:dyDescent="0.25">
      <c r="A61" s="1" t="s">
        <v>4797</v>
      </c>
      <c r="B61" s="1" t="s">
        <v>4358</v>
      </c>
      <c r="C61" s="1" t="s">
        <v>4359</v>
      </c>
      <c r="D61" s="1" t="s">
        <v>4360</v>
      </c>
      <c r="E61" s="1" t="s">
        <v>4501</v>
      </c>
      <c r="F61" s="1" t="s">
        <v>4361</v>
      </c>
      <c r="G61" s="1" t="s">
        <v>4501</v>
      </c>
      <c r="H61" s="1" t="s">
        <v>4362</v>
      </c>
      <c r="I61" s="1" t="s">
        <v>4501</v>
      </c>
      <c r="J61" s="1" t="s">
        <v>4465</v>
      </c>
      <c r="K61" s="1" t="s">
        <v>4465</v>
      </c>
      <c r="L61" s="1" t="s">
        <v>4465</v>
      </c>
      <c r="M61" s="1" t="s">
        <v>4465</v>
      </c>
      <c r="N61" s="1" t="s">
        <v>4465</v>
      </c>
    </row>
    <row r="62" spans="1:14" x14ac:dyDescent="0.25">
      <c r="A62" s="1" t="s">
        <v>4803</v>
      </c>
      <c r="B62" s="1" t="s">
        <v>4363</v>
      </c>
      <c r="C62" s="1" t="s">
        <v>4364</v>
      </c>
      <c r="D62" s="1" t="s">
        <v>4365</v>
      </c>
      <c r="E62" s="1" t="s">
        <v>4501</v>
      </c>
      <c r="F62" s="1" t="s">
        <v>4366</v>
      </c>
      <c r="G62" s="1" t="s">
        <v>4501</v>
      </c>
      <c r="H62" s="1" t="s">
        <v>4367</v>
      </c>
      <c r="I62" s="1" t="s">
        <v>4501</v>
      </c>
      <c r="J62" s="1" t="s">
        <v>4465</v>
      </c>
      <c r="K62" s="1" t="s">
        <v>4465</v>
      </c>
      <c r="L62" s="1" t="s">
        <v>4465</v>
      </c>
      <c r="M62" s="1" t="s">
        <v>4465</v>
      </c>
      <c r="N62" s="1" t="s">
        <v>4465</v>
      </c>
    </row>
    <row r="63" spans="1:14" x14ac:dyDescent="0.25">
      <c r="A63" s="1" t="s">
        <v>4809</v>
      </c>
      <c r="B63" s="1" t="s">
        <v>4368</v>
      </c>
      <c r="C63" s="1" t="s">
        <v>4369</v>
      </c>
      <c r="D63" s="1" t="s">
        <v>4370</v>
      </c>
      <c r="E63" s="1" t="s">
        <v>4501</v>
      </c>
      <c r="F63" s="1" t="s">
        <v>4371</v>
      </c>
      <c r="G63" s="1" t="s">
        <v>4501</v>
      </c>
      <c r="H63" s="1" t="s">
        <v>4372</v>
      </c>
      <c r="I63" s="1" t="s">
        <v>4501</v>
      </c>
      <c r="J63" s="1" t="s">
        <v>4465</v>
      </c>
      <c r="K63" s="1" t="s">
        <v>4465</v>
      </c>
      <c r="L63" s="1" t="s">
        <v>4465</v>
      </c>
      <c r="M63" s="1" t="s">
        <v>4465</v>
      </c>
      <c r="N63" s="1" t="s">
        <v>4465</v>
      </c>
    </row>
    <row r="64" spans="1:14" x14ac:dyDescent="0.25">
      <c r="A64" s="1" t="s">
        <v>4815</v>
      </c>
      <c r="B64" s="1" t="s">
        <v>4373</v>
      </c>
      <c r="C64" s="1" t="s">
        <v>4374</v>
      </c>
      <c r="D64" s="1" t="s">
        <v>4375</v>
      </c>
      <c r="E64" s="1" t="s">
        <v>4501</v>
      </c>
      <c r="F64" s="1" t="s">
        <v>4376</v>
      </c>
      <c r="G64" s="1" t="s">
        <v>4501</v>
      </c>
      <c r="H64" s="1" t="s">
        <v>4377</v>
      </c>
      <c r="I64" s="1" t="s">
        <v>4501</v>
      </c>
      <c r="J64" s="1" t="s">
        <v>4465</v>
      </c>
      <c r="K64" s="1" t="s">
        <v>4465</v>
      </c>
      <c r="L64" s="1" t="s">
        <v>4465</v>
      </c>
      <c r="M64" s="1" t="s">
        <v>4465</v>
      </c>
      <c r="N64" s="1" t="s">
        <v>4465</v>
      </c>
    </row>
    <row r="65" spans="1:14" x14ac:dyDescent="0.25">
      <c r="A65" s="1" t="s">
        <v>4821</v>
      </c>
      <c r="B65" s="1" t="s">
        <v>4378</v>
      </c>
      <c r="C65" s="1" t="s">
        <v>4379</v>
      </c>
      <c r="D65" s="1" t="s">
        <v>4380</v>
      </c>
      <c r="E65" s="1" t="s">
        <v>4501</v>
      </c>
      <c r="F65" s="1" t="s">
        <v>4381</v>
      </c>
      <c r="G65" s="1" t="s">
        <v>4501</v>
      </c>
      <c r="H65" s="1" t="s">
        <v>4382</v>
      </c>
      <c r="I65" s="1" t="s">
        <v>4501</v>
      </c>
      <c r="J65" s="1" t="s">
        <v>4465</v>
      </c>
      <c r="K65" s="1" t="s">
        <v>4465</v>
      </c>
      <c r="L65" s="1" t="s">
        <v>4465</v>
      </c>
      <c r="M65" s="1" t="s">
        <v>4465</v>
      </c>
      <c r="N65" s="1" t="s">
        <v>4465</v>
      </c>
    </row>
    <row r="66" spans="1:14" x14ac:dyDescent="0.25">
      <c r="A66" s="1" t="s">
        <v>4827</v>
      </c>
      <c r="B66" s="1" t="s">
        <v>4383</v>
      </c>
      <c r="C66" s="1" t="s">
        <v>4384</v>
      </c>
      <c r="D66" s="1" t="s">
        <v>4385</v>
      </c>
      <c r="E66" s="1" t="s">
        <v>4501</v>
      </c>
      <c r="F66" s="1" t="s">
        <v>4386</v>
      </c>
      <c r="G66" s="1" t="s">
        <v>4501</v>
      </c>
      <c r="H66" s="1" t="s">
        <v>4387</v>
      </c>
      <c r="I66" s="1" t="s">
        <v>4501</v>
      </c>
      <c r="J66" s="1" t="s">
        <v>4465</v>
      </c>
      <c r="K66" s="1" t="s">
        <v>4465</v>
      </c>
      <c r="L66" s="1" t="s">
        <v>4465</v>
      </c>
      <c r="M66" s="1" t="s">
        <v>4465</v>
      </c>
      <c r="N66" s="1" t="s">
        <v>4465</v>
      </c>
    </row>
    <row r="67" spans="1:14" x14ac:dyDescent="0.25">
      <c r="A67" s="1" t="s">
        <v>4833</v>
      </c>
      <c r="B67" s="1" t="s">
        <v>4388</v>
      </c>
      <c r="C67" s="1" t="s">
        <v>4389</v>
      </c>
      <c r="D67" s="1" t="s">
        <v>4390</v>
      </c>
      <c r="E67" s="1" t="s">
        <v>4501</v>
      </c>
      <c r="F67" s="1" t="s">
        <v>4391</v>
      </c>
      <c r="G67" s="1" t="s">
        <v>4501</v>
      </c>
      <c r="H67" s="1" t="s">
        <v>4392</v>
      </c>
      <c r="I67" s="1" t="s">
        <v>4501</v>
      </c>
      <c r="J67" s="1" t="s">
        <v>4465</v>
      </c>
      <c r="K67" s="1" t="s">
        <v>4465</v>
      </c>
      <c r="L67" s="1" t="s">
        <v>4465</v>
      </c>
      <c r="M67" s="1" t="s">
        <v>4465</v>
      </c>
      <c r="N67" s="1" t="s">
        <v>4465</v>
      </c>
    </row>
    <row r="68" spans="1:14" x14ac:dyDescent="0.25">
      <c r="A68" s="1" t="s">
        <v>4839</v>
      </c>
      <c r="B68" s="1" t="s">
        <v>4393</v>
      </c>
      <c r="C68" s="1" t="s">
        <v>4394</v>
      </c>
      <c r="D68" s="1" t="s">
        <v>4395</v>
      </c>
      <c r="E68" s="1" t="s">
        <v>4501</v>
      </c>
      <c r="F68" s="1" t="s">
        <v>4391</v>
      </c>
      <c r="G68" s="1" t="s">
        <v>4501</v>
      </c>
      <c r="H68" s="1" t="s">
        <v>4396</v>
      </c>
      <c r="I68" s="1" t="s">
        <v>4501</v>
      </c>
      <c r="J68" s="1" t="s">
        <v>4465</v>
      </c>
      <c r="K68" s="1" t="s">
        <v>4465</v>
      </c>
      <c r="L68" s="1" t="s">
        <v>4465</v>
      </c>
      <c r="M68" s="1" t="s">
        <v>4465</v>
      </c>
      <c r="N68" s="1" t="s">
        <v>4465</v>
      </c>
    </row>
    <row r="69" spans="1:14" x14ac:dyDescent="0.25">
      <c r="A69" s="1" t="s">
        <v>4845</v>
      </c>
      <c r="B69" s="1" t="s">
        <v>4397</v>
      </c>
      <c r="C69" s="1" t="s">
        <v>4398</v>
      </c>
      <c r="D69" s="1" t="s">
        <v>4399</v>
      </c>
      <c r="E69" s="1" t="s">
        <v>4501</v>
      </c>
      <c r="F69" s="1" t="s">
        <v>4400</v>
      </c>
      <c r="G69" s="1" t="s">
        <v>4501</v>
      </c>
      <c r="H69" s="1" t="s">
        <v>4401</v>
      </c>
      <c r="I69" s="1" t="s">
        <v>4501</v>
      </c>
      <c r="J69" s="1" t="s">
        <v>4465</v>
      </c>
      <c r="K69" s="1" t="s">
        <v>4465</v>
      </c>
      <c r="L69" s="1" t="s">
        <v>4465</v>
      </c>
      <c r="M69" s="1" t="s">
        <v>4465</v>
      </c>
      <c r="N69" s="1" t="s">
        <v>4465</v>
      </c>
    </row>
    <row r="70" spans="1:14" x14ac:dyDescent="0.25">
      <c r="A70" s="1" t="s">
        <v>4851</v>
      </c>
      <c r="B70" s="1" t="s">
        <v>4402</v>
      </c>
      <c r="C70" s="1" t="s">
        <v>4403</v>
      </c>
      <c r="D70" s="1" t="s">
        <v>4404</v>
      </c>
      <c r="E70" s="1" t="s">
        <v>4501</v>
      </c>
      <c r="F70" s="1" t="s">
        <v>4400</v>
      </c>
      <c r="G70" s="1" t="s">
        <v>4501</v>
      </c>
      <c r="H70" s="1" t="s">
        <v>4405</v>
      </c>
      <c r="I70" s="1" t="s">
        <v>4501</v>
      </c>
      <c r="J70" s="1" t="s">
        <v>4465</v>
      </c>
      <c r="K70" s="1" t="s">
        <v>4465</v>
      </c>
      <c r="L70" s="1" t="s">
        <v>4465</v>
      </c>
      <c r="M70" s="1" t="s">
        <v>4465</v>
      </c>
      <c r="N70" s="1" t="s">
        <v>4465</v>
      </c>
    </row>
    <row r="71" spans="1:14" x14ac:dyDescent="0.25">
      <c r="A71" s="1" t="s">
        <v>4857</v>
      </c>
      <c r="B71" s="1" t="s">
        <v>4406</v>
      </c>
      <c r="C71" s="1" t="s">
        <v>4407</v>
      </c>
      <c r="D71" s="1" t="s">
        <v>4408</v>
      </c>
      <c r="E71" s="1" t="s">
        <v>4501</v>
      </c>
      <c r="F71" s="1" t="s">
        <v>4409</v>
      </c>
      <c r="G71" s="1" t="s">
        <v>4501</v>
      </c>
      <c r="H71" s="1" t="s">
        <v>4410</v>
      </c>
      <c r="I71" s="1" t="s">
        <v>4501</v>
      </c>
      <c r="J71" s="1" t="s">
        <v>4465</v>
      </c>
      <c r="K71" s="1" t="s">
        <v>4465</v>
      </c>
      <c r="L71" s="1" t="s">
        <v>4465</v>
      </c>
      <c r="M71" s="1" t="s">
        <v>4465</v>
      </c>
      <c r="N71" s="1" t="s">
        <v>4465</v>
      </c>
    </row>
    <row r="72" spans="1:14" x14ac:dyDescent="0.25">
      <c r="A72" s="1" t="s">
        <v>4863</v>
      </c>
      <c r="B72" s="1" t="s">
        <v>4411</v>
      </c>
      <c r="C72" s="1" t="s">
        <v>4412</v>
      </c>
      <c r="D72" s="1" t="s">
        <v>4413</v>
      </c>
      <c r="E72" s="1" t="s">
        <v>4501</v>
      </c>
      <c r="F72" s="1" t="s">
        <v>4409</v>
      </c>
      <c r="G72" s="1" t="s">
        <v>4501</v>
      </c>
      <c r="H72" s="1" t="s">
        <v>4414</v>
      </c>
      <c r="I72" s="1" t="s">
        <v>4501</v>
      </c>
      <c r="J72" s="1" t="s">
        <v>4465</v>
      </c>
      <c r="K72" s="1" t="s">
        <v>4465</v>
      </c>
      <c r="L72" s="1" t="s">
        <v>4465</v>
      </c>
      <c r="M72" s="1" t="s">
        <v>4465</v>
      </c>
      <c r="N72" s="1" t="s">
        <v>4465</v>
      </c>
    </row>
    <row r="73" spans="1:14" x14ac:dyDescent="0.25">
      <c r="A73" s="1" t="s">
        <v>4868</v>
      </c>
      <c r="B73" s="1" t="s">
        <v>4415</v>
      </c>
      <c r="C73" s="1" t="s">
        <v>4416</v>
      </c>
      <c r="D73" s="1" t="s">
        <v>4417</v>
      </c>
      <c r="E73" s="1" t="s">
        <v>4501</v>
      </c>
      <c r="F73" s="1" t="s">
        <v>4418</v>
      </c>
      <c r="G73" s="1" t="s">
        <v>4501</v>
      </c>
      <c r="H73" s="1" t="s">
        <v>4419</v>
      </c>
      <c r="I73" s="1" t="s">
        <v>4501</v>
      </c>
      <c r="J73" s="1" t="s">
        <v>4465</v>
      </c>
      <c r="K73" s="1" t="s">
        <v>4465</v>
      </c>
      <c r="L73" s="1" t="s">
        <v>4465</v>
      </c>
      <c r="M73" s="1" t="s">
        <v>4465</v>
      </c>
      <c r="N73" s="1" t="s">
        <v>4465</v>
      </c>
    </row>
    <row r="74" spans="1:14" x14ac:dyDescent="0.25">
      <c r="A74" s="1" t="s">
        <v>4874</v>
      </c>
      <c r="B74" s="1" t="s">
        <v>4420</v>
      </c>
      <c r="C74" s="1" t="s">
        <v>4421</v>
      </c>
      <c r="D74" s="1" t="s">
        <v>4422</v>
      </c>
      <c r="E74" s="1" t="s">
        <v>4501</v>
      </c>
      <c r="F74" s="1" t="s">
        <v>4423</v>
      </c>
      <c r="G74" s="1" t="s">
        <v>4501</v>
      </c>
      <c r="H74" s="1" t="s">
        <v>4424</v>
      </c>
      <c r="I74" s="1" t="s">
        <v>4501</v>
      </c>
      <c r="J74" s="1" t="s">
        <v>4465</v>
      </c>
      <c r="K74" s="1" t="s">
        <v>4465</v>
      </c>
      <c r="L74" s="1" t="s">
        <v>4465</v>
      </c>
      <c r="M74" s="1" t="s">
        <v>4465</v>
      </c>
      <c r="N74" s="1" t="s">
        <v>4465</v>
      </c>
    </row>
    <row r="75" spans="1:14" x14ac:dyDescent="0.25">
      <c r="A75" s="1" t="s">
        <v>4879</v>
      </c>
      <c r="B75" s="1" t="s">
        <v>4425</v>
      </c>
      <c r="C75" s="1" t="s">
        <v>4426</v>
      </c>
      <c r="D75" s="1" t="s">
        <v>4427</v>
      </c>
      <c r="E75" s="1" t="s">
        <v>4501</v>
      </c>
      <c r="F75" s="1" t="s">
        <v>4428</v>
      </c>
      <c r="G75" s="1" t="s">
        <v>4501</v>
      </c>
      <c r="H75" s="1" t="s">
        <v>4429</v>
      </c>
      <c r="I75" s="1" t="s">
        <v>4501</v>
      </c>
      <c r="J75" s="1" t="s">
        <v>4465</v>
      </c>
      <c r="K75" s="1" t="s">
        <v>4465</v>
      </c>
      <c r="L75" s="1" t="s">
        <v>4465</v>
      </c>
      <c r="M75" s="1" t="s">
        <v>4465</v>
      </c>
      <c r="N75" s="1" t="s">
        <v>4465</v>
      </c>
    </row>
    <row r="76" spans="1:14" x14ac:dyDescent="0.25">
      <c r="A76" s="1" t="s">
        <v>4885</v>
      </c>
      <c r="B76" s="1" t="s">
        <v>4430</v>
      </c>
      <c r="C76" s="1" t="s">
        <v>4431</v>
      </c>
      <c r="D76" s="1" t="s">
        <v>4432</v>
      </c>
      <c r="E76" s="1" t="s">
        <v>4501</v>
      </c>
      <c r="F76" s="1" t="s">
        <v>4433</v>
      </c>
      <c r="G76" s="1" t="s">
        <v>4501</v>
      </c>
      <c r="H76" s="1" t="s">
        <v>4434</v>
      </c>
      <c r="I76" s="1" t="s">
        <v>4501</v>
      </c>
      <c r="J76" s="1" t="s">
        <v>4465</v>
      </c>
      <c r="K76" s="1" t="s">
        <v>4465</v>
      </c>
      <c r="L76" s="1" t="s">
        <v>4465</v>
      </c>
      <c r="M76" s="1" t="s">
        <v>4465</v>
      </c>
      <c r="N76" s="1" t="s">
        <v>4465</v>
      </c>
    </row>
    <row r="77" spans="1:14" x14ac:dyDescent="0.25">
      <c r="A77" s="1" t="s">
        <v>4891</v>
      </c>
      <c r="B77" s="1" t="s">
        <v>4435</v>
      </c>
      <c r="C77" s="1" t="s">
        <v>4436</v>
      </c>
      <c r="D77" s="1" t="s">
        <v>4437</v>
      </c>
      <c r="E77" s="1" t="s">
        <v>4501</v>
      </c>
      <c r="F77" s="1" t="s">
        <v>4438</v>
      </c>
      <c r="G77" s="1" t="s">
        <v>4501</v>
      </c>
      <c r="H77" s="1" t="s">
        <v>4439</v>
      </c>
      <c r="I77" s="1" t="s">
        <v>4501</v>
      </c>
      <c r="J77" s="1" t="s">
        <v>4465</v>
      </c>
      <c r="K77" s="1" t="s">
        <v>4465</v>
      </c>
      <c r="L77" s="1" t="s">
        <v>4465</v>
      </c>
      <c r="M77" s="1" t="s">
        <v>4465</v>
      </c>
      <c r="N77" s="1" t="s">
        <v>4465</v>
      </c>
    </row>
    <row r="78" spans="1:14" x14ac:dyDescent="0.25">
      <c r="A78" s="1" t="s">
        <v>4897</v>
      </c>
      <c r="B78" s="1" t="s">
        <v>4440</v>
      </c>
      <c r="C78" s="1" t="s">
        <v>4441</v>
      </c>
      <c r="D78" s="1" t="s">
        <v>4442</v>
      </c>
      <c r="E78" s="1" t="s">
        <v>4501</v>
      </c>
      <c r="F78" s="1" t="s">
        <v>4443</v>
      </c>
      <c r="G78" s="1" t="s">
        <v>4501</v>
      </c>
      <c r="H78" s="1" t="s">
        <v>4444</v>
      </c>
      <c r="I78" s="1" t="s">
        <v>4501</v>
      </c>
      <c r="J78" s="1" t="s">
        <v>4465</v>
      </c>
      <c r="K78" s="1" t="s">
        <v>4465</v>
      </c>
      <c r="L78" s="1" t="s">
        <v>4465</v>
      </c>
      <c r="M78" s="1" t="s">
        <v>4465</v>
      </c>
      <c r="N78" s="1" t="s">
        <v>4465</v>
      </c>
    </row>
    <row r="79" spans="1:14" x14ac:dyDescent="0.25">
      <c r="A79" s="1" t="s">
        <v>4903</v>
      </c>
      <c r="B79" s="1" t="s">
        <v>4445</v>
      </c>
      <c r="C79" s="1" t="s">
        <v>4446</v>
      </c>
      <c r="D79" s="1" t="s">
        <v>4447</v>
      </c>
      <c r="E79" s="1" t="s">
        <v>4501</v>
      </c>
      <c r="F79" s="1" t="s">
        <v>4448</v>
      </c>
      <c r="G79" s="1" t="s">
        <v>4501</v>
      </c>
      <c r="H79" s="1" t="s">
        <v>919</v>
      </c>
      <c r="I79" s="1" t="s">
        <v>4501</v>
      </c>
      <c r="J79" s="1" t="s">
        <v>4465</v>
      </c>
      <c r="K79" s="1" t="s">
        <v>4465</v>
      </c>
      <c r="L79" s="1" t="s">
        <v>4465</v>
      </c>
      <c r="M79" s="1" t="s">
        <v>4465</v>
      </c>
      <c r="N79" s="1" t="s">
        <v>4465</v>
      </c>
    </row>
    <row r="80" spans="1:14" x14ac:dyDescent="0.25">
      <c r="A80" s="1" t="s">
        <v>4909</v>
      </c>
      <c r="B80" s="1" t="s">
        <v>920</v>
      </c>
      <c r="C80" s="1" t="s">
        <v>921</v>
      </c>
      <c r="D80" s="1" t="s">
        <v>922</v>
      </c>
      <c r="E80" s="1" t="s">
        <v>4501</v>
      </c>
      <c r="F80" s="1" t="s">
        <v>923</v>
      </c>
      <c r="G80" s="1" t="s">
        <v>4501</v>
      </c>
      <c r="H80" s="1" t="s">
        <v>924</v>
      </c>
      <c r="I80" s="1" t="s">
        <v>4501</v>
      </c>
      <c r="J80" s="1" t="s">
        <v>4465</v>
      </c>
      <c r="K80" s="1" t="s">
        <v>4465</v>
      </c>
      <c r="L80" s="1" t="s">
        <v>4465</v>
      </c>
      <c r="M80" s="1" t="s">
        <v>4465</v>
      </c>
      <c r="N80" s="1" t="s">
        <v>4465</v>
      </c>
    </row>
    <row r="81" spans="1:14" x14ac:dyDescent="0.25">
      <c r="A81" s="1" t="s">
        <v>4915</v>
      </c>
      <c r="B81" s="1" t="s">
        <v>925</v>
      </c>
      <c r="C81" s="1" t="s">
        <v>926</v>
      </c>
      <c r="D81" s="1" t="s">
        <v>927</v>
      </c>
      <c r="E81" s="1" t="s">
        <v>4501</v>
      </c>
      <c r="F81" s="1" t="s">
        <v>928</v>
      </c>
      <c r="G81" s="1" t="s">
        <v>4501</v>
      </c>
      <c r="H81" s="1" t="s">
        <v>929</v>
      </c>
      <c r="I81" s="1" t="s">
        <v>4501</v>
      </c>
      <c r="J81" s="1" t="s">
        <v>4465</v>
      </c>
      <c r="K81" s="1" t="s">
        <v>4465</v>
      </c>
      <c r="L81" s="1" t="s">
        <v>4465</v>
      </c>
      <c r="M81" s="1" t="s">
        <v>4465</v>
      </c>
      <c r="N81" s="1" t="s">
        <v>4465</v>
      </c>
    </row>
    <row r="82" spans="1:14" x14ac:dyDescent="0.25">
      <c r="A82" s="1" t="s">
        <v>4921</v>
      </c>
      <c r="B82" s="1" t="s">
        <v>930</v>
      </c>
      <c r="C82" s="1" t="s">
        <v>931</v>
      </c>
      <c r="D82" s="1" t="s">
        <v>932</v>
      </c>
      <c r="E82" s="1" t="s">
        <v>4501</v>
      </c>
      <c r="F82" s="1" t="s">
        <v>933</v>
      </c>
      <c r="G82" s="1" t="s">
        <v>4501</v>
      </c>
      <c r="H82" s="1" t="s">
        <v>934</v>
      </c>
      <c r="I82" s="1" t="s">
        <v>4501</v>
      </c>
      <c r="J82" s="1" t="s">
        <v>4465</v>
      </c>
      <c r="K82" s="1" t="s">
        <v>4465</v>
      </c>
      <c r="L82" s="1" t="s">
        <v>4465</v>
      </c>
      <c r="M82" s="1" t="s">
        <v>4465</v>
      </c>
      <c r="N82" s="1" t="s">
        <v>4465</v>
      </c>
    </row>
    <row r="83" spans="1:14" x14ac:dyDescent="0.25">
      <c r="A83" s="1" t="s">
        <v>4927</v>
      </c>
      <c r="B83" s="1" t="s">
        <v>935</v>
      </c>
      <c r="C83" s="1" t="s">
        <v>936</v>
      </c>
      <c r="D83" s="1" t="s">
        <v>937</v>
      </c>
      <c r="E83" s="1" t="s">
        <v>4501</v>
      </c>
      <c r="F83" s="1" t="s">
        <v>938</v>
      </c>
      <c r="G83" s="1" t="s">
        <v>4501</v>
      </c>
      <c r="H83" s="1" t="s">
        <v>939</v>
      </c>
      <c r="I83" s="1" t="s">
        <v>4501</v>
      </c>
      <c r="J83" s="1" t="s">
        <v>4465</v>
      </c>
      <c r="K83" s="1" t="s">
        <v>4465</v>
      </c>
      <c r="L83" s="1" t="s">
        <v>4465</v>
      </c>
      <c r="M83" s="1" t="s">
        <v>4465</v>
      </c>
      <c r="N83" s="1" t="s">
        <v>4465</v>
      </c>
    </row>
    <row r="84" spans="1:14" x14ac:dyDescent="0.25">
      <c r="A84" s="1" t="s">
        <v>4932</v>
      </c>
      <c r="B84" s="1" t="s">
        <v>940</v>
      </c>
      <c r="C84" s="1" t="s">
        <v>941</v>
      </c>
      <c r="D84" s="1" t="s">
        <v>942</v>
      </c>
      <c r="E84" s="1" t="s">
        <v>4501</v>
      </c>
      <c r="F84" s="1" t="s">
        <v>943</v>
      </c>
      <c r="G84" s="1" t="s">
        <v>4501</v>
      </c>
      <c r="H84" s="1" t="s">
        <v>944</v>
      </c>
      <c r="I84" s="1" t="s">
        <v>4501</v>
      </c>
      <c r="J84" s="1" t="s">
        <v>4465</v>
      </c>
      <c r="K84" s="1" t="s">
        <v>4465</v>
      </c>
      <c r="L84" s="1" t="s">
        <v>4465</v>
      </c>
      <c r="M84" s="1" t="s">
        <v>4465</v>
      </c>
      <c r="N84" s="1" t="s">
        <v>4465</v>
      </c>
    </row>
    <row r="85" spans="1:14" x14ac:dyDescent="0.25">
      <c r="A85" s="1" t="s">
        <v>4938</v>
      </c>
      <c r="B85" s="1" t="s">
        <v>945</v>
      </c>
      <c r="C85" s="1" t="s">
        <v>946</v>
      </c>
      <c r="D85" s="1" t="s">
        <v>947</v>
      </c>
      <c r="E85" s="1" t="s">
        <v>4501</v>
      </c>
      <c r="F85" s="1" t="s">
        <v>948</v>
      </c>
      <c r="G85" s="1" t="s">
        <v>4501</v>
      </c>
      <c r="H85" s="1" t="s">
        <v>949</v>
      </c>
      <c r="I85" s="1" t="s">
        <v>4501</v>
      </c>
      <c r="J85" s="1" t="s">
        <v>4465</v>
      </c>
      <c r="K85" s="1" t="s">
        <v>4465</v>
      </c>
      <c r="L85" s="1" t="s">
        <v>4465</v>
      </c>
      <c r="M85" s="1" t="s">
        <v>4465</v>
      </c>
      <c r="N85" s="1" t="s">
        <v>4465</v>
      </c>
    </row>
    <row r="86" spans="1:14" x14ac:dyDescent="0.25">
      <c r="A86" s="1" t="s">
        <v>4944</v>
      </c>
      <c r="B86" s="1" t="s">
        <v>950</v>
      </c>
      <c r="C86" s="1" t="s">
        <v>951</v>
      </c>
      <c r="D86" s="1" t="s">
        <v>952</v>
      </c>
      <c r="E86" s="1" t="s">
        <v>4501</v>
      </c>
      <c r="F86" s="1" t="s">
        <v>953</v>
      </c>
      <c r="G86" s="1" t="s">
        <v>4501</v>
      </c>
      <c r="H86" s="1" t="s">
        <v>954</v>
      </c>
      <c r="I86" s="1" t="s">
        <v>4501</v>
      </c>
      <c r="J86" s="1" t="s">
        <v>4465</v>
      </c>
      <c r="K86" s="1" t="s">
        <v>4465</v>
      </c>
      <c r="L86" s="1" t="s">
        <v>4465</v>
      </c>
      <c r="M86" s="1" t="s">
        <v>4465</v>
      </c>
      <c r="N86" s="1" t="s">
        <v>4465</v>
      </c>
    </row>
    <row r="87" spans="1:14" x14ac:dyDescent="0.25">
      <c r="A87" s="1" t="s">
        <v>4949</v>
      </c>
      <c r="B87" s="1" t="s">
        <v>955</v>
      </c>
      <c r="C87" s="1" t="s">
        <v>956</v>
      </c>
      <c r="D87" s="1" t="s">
        <v>957</v>
      </c>
      <c r="E87" s="1" t="s">
        <v>4501</v>
      </c>
      <c r="F87" s="1" t="s">
        <v>958</v>
      </c>
      <c r="G87" s="1" t="s">
        <v>4501</v>
      </c>
      <c r="H87" s="1" t="s">
        <v>959</v>
      </c>
      <c r="I87" s="1" t="s">
        <v>4501</v>
      </c>
      <c r="J87" s="1" t="s">
        <v>4465</v>
      </c>
      <c r="K87" s="1" t="s">
        <v>4465</v>
      </c>
      <c r="L87" s="1" t="s">
        <v>4465</v>
      </c>
      <c r="M87" s="1" t="s">
        <v>4465</v>
      </c>
      <c r="N87" s="1" t="s">
        <v>4465</v>
      </c>
    </row>
    <row r="88" spans="1:14" x14ac:dyDescent="0.25">
      <c r="A88" s="1" t="s">
        <v>4954</v>
      </c>
      <c r="B88" s="1" t="s">
        <v>960</v>
      </c>
      <c r="C88" s="1" t="s">
        <v>961</v>
      </c>
      <c r="D88" s="1" t="s">
        <v>962</v>
      </c>
      <c r="E88" s="1" t="s">
        <v>4501</v>
      </c>
      <c r="F88" s="1" t="s">
        <v>963</v>
      </c>
      <c r="G88" s="1" t="s">
        <v>4501</v>
      </c>
      <c r="H88" s="1" t="s">
        <v>964</v>
      </c>
      <c r="I88" s="1" t="s">
        <v>4501</v>
      </c>
      <c r="J88" s="1" t="s">
        <v>4465</v>
      </c>
      <c r="K88" s="1" t="s">
        <v>4465</v>
      </c>
      <c r="L88" s="1" t="s">
        <v>4465</v>
      </c>
      <c r="M88" s="1" t="s">
        <v>4465</v>
      </c>
      <c r="N88" s="1" t="s">
        <v>4465</v>
      </c>
    </row>
    <row r="89" spans="1:14" x14ac:dyDescent="0.25">
      <c r="A89" s="1" t="s">
        <v>4960</v>
      </c>
      <c r="B89" s="1" t="s">
        <v>965</v>
      </c>
      <c r="C89" s="1" t="s">
        <v>966</v>
      </c>
      <c r="D89" s="1" t="s">
        <v>967</v>
      </c>
      <c r="E89" s="1" t="s">
        <v>4501</v>
      </c>
      <c r="F89" s="1" t="s">
        <v>968</v>
      </c>
      <c r="G89" s="1" t="s">
        <v>4501</v>
      </c>
      <c r="H89" s="1" t="s">
        <v>969</v>
      </c>
      <c r="I89" s="1" t="s">
        <v>4501</v>
      </c>
      <c r="J89" s="1" t="s">
        <v>4465</v>
      </c>
      <c r="K89" s="1" t="s">
        <v>4465</v>
      </c>
      <c r="L89" s="1" t="s">
        <v>4465</v>
      </c>
      <c r="M89" s="1" t="s">
        <v>4465</v>
      </c>
      <c r="N89" s="1" t="s">
        <v>4465</v>
      </c>
    </row>
    <row r="90" spans="1:14" x14ac:dyDescent="0.25">
      <c r="A90" s="1" t="s">
        <v>4966</v>
      </c>
      <c r="B90" s="1" t="s">
        <v>970</v>
      </c>
      <c r="C90" s="1" t="s">
        <v>971</v>
      </c>
      <c r="D90" s="1" t="s">
        <v>972</v>
      </c>
      <c r="E90" s="1" t="s">
        <v>4501</v>
      </c>
      <c r="F90" s="1" t="s">
        <v>4218</v>
      </c>
      <c r="G90" s="1" t="s">
        <v>4501</v>
      </c>
      <c r="H90" s="1" t="s">
        <v>973</v>
      </c>
      <c r="I90" s="1" t="s">
        <v>4501</v>
      </c>
      <c r="J90" s="1" t="s">
        <v>4465</v>
      </c>
      <c r="K90" s="1" t="s">
        <v>4465</v>
      </c>
      <c r="L90" s="1" t="s">
        <v>4465</v>
      </c>
      <c r="M90" s="1" t="s">
        <v>4465</v>
      </c>
      <c r="N90" s="1" t="s">
        <v>4465</v>
      </c>
    </row>
    <row r="91" spans="1:14" x14ac:dyDescent="0.25">
      <c r="A91" s="1" t="s">
        <v>4972</v>
      </c>
      <c r="B91" s="1" t="s">
        <v>974</v>
      </c>
      <c r="C91" s="1" t="s">
        <v>975</v>
      </c>
      <c r="D91" s="1" t="s">
        <v>976</v>
      </c>
      <c r="E91" s="1" t="s">
        <v>4501</v>
      </c>
      <c r="F91" s="1" t="s">
        <v>977</v>
      </c>
      <c r="G91" s="1" t="s">
        <v>4501</v>
      </c>
      <c r="H91" s="1" t="s">
        <v>978</v>
      </c>
      <c r="I91" s="1" t="s">
        <v>4501</v>
      </c>
      <c r="J91" s="1" t="s">
        <v>4465</v>
      </c>
      <c r="K91" s="1" t="s">
        <v>4465</v>
      </c>
      <c r="L91" s="1" t="s">
        <v>4465</v>
      </c>
      <c r="M91" s="1" t="s">
        <v>4465</v>
      </c>
      <c r="N91" s="1" t="s">
        <v>4465</v>
      </c>
    </row>
    <row r="92" spans="1:14" x14ac:dyDescent="0.25">
      <c r="A92" s="1" t="s">
        <v>4977</v>
      </c>
      <c r="B92" s="1" t="s">
        <v>979</v>
      </c>
      <c r="C92" s="1" t="s">
        <v>980</v>
      </c>
      <c r="D92" s="1" t="s">
        <v>981</v>
      </c>
      <c r="E92" s="1" t="s">
        <v>4501</v>
      </c>
      <c r="F92" s="1" t="s">
        <v>982</v>
      </c>
      <c r="G92" s="1" t="s">
        <v>4501</v>
      </c>
      <c r="H92" s="1" t="s">
        <v>983</v>
      </c>
      <c r="I92" s="1" t="s">
        <v>4501</v>
      </c>
      <c r="J92" s="1" t="s">
        <v>4465</v>
      </c>
      <c r="K92" s="1" t="s">
        <v>4465</v>
      </c>
      <c r="L92" s="1" t="s">
        <v>4465</v>
      </c>
      <c r="M92" s="1" t="s">
        <v>4465</v>
      </c>
      <c r="N92" s="1" t="s">
        <v>4465</v>
      </c>
    </row>
    <row r="93" spans="1:14" x14ac:dyDescent="0.25">
      <c r="A93" s="1" t="s">
        <v>4982</v>
      </c>
      <c r="B93" s="1" t="s">
        <v>984</v>
      </c>
      <c r="C93" s="1" t="s">
        <v>985</v>
      </c>
      <c r="D93" s="1" t="s">
        <v>986</v>
      </c>
      <c r="E93" s="1" t="s">
        <v>4501</v>
      </c>
      <c r="F93" s="1" t="s">
        <v>987</v>
      </c>
      <c r="G93" s="1" t="s">
        <v>4501</v>
      </c>
      <c r="H93" s="1" t="s">
        <v>988</v>
      </c>
      <c r="I93" s="1" t="s">
        <v>4501</v>
      </c>
      <c r="J93" s="1" t="s">
        <v>4465</v>
      </c>
      <c r="K93" s="1" t="s">
        <v>4465</v>
      </c>
      <c r="L93" s="1" t="s">
        <v>4465</v>
      </c>
      <c r="M93" s="1" t="s">
        <v>4465</v>
      </c>
      <c r="N93" s="1" t="s">
        <v>4465</v>
      </c>
    </row>
    <row r="94" spans="1:14" x14ac:dyDescent="0.25">
      <c r="A94" s="1" t="s">
        <v>4987</v>
      </c>
      <c r="B94" s="1" t="s">
        <v>989</v>
      </c>
      <c r="C94" s="1" t="s">
        <v>990</v>
      </c>
      <c r="D94" s="1" t="s">
        <v>991</v>
      </c>
      <c r="E94" s="1" t="s">
        <v>4501</v>
      </c>
      <c r="F94" s="1" t="s">
        <v>992</v>
      </c>
      <c r="G94" s="1" t="s">
        <v>4501</v>
      </c>
      <c r="H94" s="1" t="s">
        <v>993</v>
      </c>
      <c r="I94" s="1" t="s">
        <v>4501</v>
      </c>
      <c r="J94" s="1" t="s">
        <v>4465</v>
      </c>
      <c r="K94" s="1" t="s">
        <v>4465</v>
      </c>
      <c r="L94" s="1" t="s">
        <v>4465</v>
      </c>
      <c r="M94" s="1" t="s">
        <v>4465</v>
      </c>
      <c r="N94" s="1" t="s">
        <v>4465</v>
      </c>
    </row>
    <row r="95" spans="1:14" x14ac:dyDescent="0.25">
      <c r="A95" s="1" t="s">
        <v>4992</v>
      </c>
      <c r="B95" s="1" t="s">
        <v>994</v>
      </c>
      <c r="C95" s="1" t="s">
        <v>995</v>
      </c>
      <c r="D95" s="1" t="s">
        <v>996</v>
      </c>
      <c r="E95" s="1" t="s">
        <v>4501</v>
      </c>
      <c r="F95" s="1" t="s">
        <v>997</v>
      </c>
      <c r="G95" s="1" t="s">
        <v>4501</v>
      </c>
      <c r="H95" s="1" t="s">
        <v>998</v>
      </c>
      <c r="I95" s="1" t="s">
        <v>4501</v>
      </c>
      <c r="J95" s="1" t="s">
        <v>4465</v>
      </c>
      <c r="K95" s="1" t="s">
        <v>4465</v>
      </c>
      <c r="L95" s="1" t="s">
        <v>4465</v>
      </c>
      <c r="M95" s="1" t="s">
        <v>4465</v>
      </c>
      <c r="N95" s="1" t="s">
        <v>4465</v>
      </c>
    </row>
    <row r="96" spans="1:14" x14ac:dyDescent="0.25">
      <c r="A96" s="1" t="s">
        <v>4997</v>
      </c>
      <c r="B96" s="1" t="s">
        <v>999</v>
      </c>
      <c r="C96" s="1" t="s">
        <v>1000</v>
      </c>
      <c r="D96" s="1" t="s">
        <v>1001</v>
      </c>
      <c r="E96" s="1" t="s">
        <v>4501</v>
      </c>
      <c r="F96" s="1" t="s">
        <v>1002</v>
      </c>
      <c r="G96" s="1" t="s">
        <v>4501</v>
      </c>
      <c r="H96" s="1" t="s">
        <v>1003</v>
      </c>
      <c r="I96" s="1" t="s">
        <v>4501</v>
      </c>
      <c r="J96" s="1" t="s">
        <v>4465</v>
      </c>
      <c r="K96" s="1" t="s">
        <v>4465</v>
      </c>
      <c r="L96" s="1" t="s">
        <v>4465</v>
      </c>
      <c r="M96" s="1" t="s">
        <v>4465</v>
      </c>
      <c r="N96" s="1" t="s">
        <v>4465</v>
      </c>
    </row>
    <row r="97" spans="1:14" x14ac:dyDescent="0.25">
      <c r="A97" s="1" t="s">
        <v>5003</v>
      </c>
      <c r="B97" s="1" t="s">
        <v>1004</v>
      </c>
      <c r="C97" s="1" t="s">
        <v>1005</v>
      </c>
      <c r="D97" s="1" t="s">
        <v>1006</v>
      </c>
      <c r="E97" s="1" t="s">
        <v>4501</v>
      </c>
      <c r="F97" s="1" t="s">
        <v>1007</v>
      </c>
      <c r="G97" s="1" t="s">
        <v>4501</v>
      </c>
      <c r="H97" s="1" t="s">
        <v>1008</v>
      </c>
      <c r="I97" s="1" t="s">
        <v>4501</v>
      </c>
      <c r="J97" s="1" t="s">
        <v>4465</v>
      </c>
      <c r="K97" s="1" t="s">
        <v>4465</v>
      </c>
      <c r="L97" s="1" t="s">
        <v>4465</v>
      </c>
      <c r="M97" s="1" t="s">
        <v>4465</v>
      </c>
      <c r="N97" s="1" t="s">
        <v>4465</v>
      </c>
    </row>
    <row r="98" spans="1:14" x14ac:dyDescent="0.25">
      <c r="A98" s="1" t="s">
        <v>5009</v>
      </c>
      <c r="B98" s="1" t="s">
        <v>1009</v>
      </c>
      <c r="C98" s="1" t="s">
        <v>1010</v>
      </c>
      <c r="D98" s="1" t="s">
        <v>1011</v>
      </c>
      <c r="E98" s="1" t="s">
        <v>4501</v>
      </c>
      <c r="F98" s="1" t="s">
        <v>1012</v>
      </c>
      <c r="G98" s="1" t="s">
        <v>4501</v>
      </c>
      <c r="H98" s="1" t="s">
        <v>1013</v>
      </c>
      <c r="I98" s="1" t="s">
        <v>4501</v>
      </c>
      <c r="J98" s="1" t="s">
        <v>4465</v>
      </c>
      <c r="K98" s="1" t="s">
        <v>4465</v>
      </c>
      <c r="L98" s="1" t="s">
        <v>4465</v>
      </c>
      <c r="M98" s="1" t="s">
        <v>4465</v>
      </c>
      <c r="N98" s="1" t="s">
        <v>4465</v>
      </c>
    </row>
    <row r="99" spans="1:14" x14ac:dyDescent="0.25">
      <c r="A99" s="1" t="s">
        <v>5015</v>
      </c>
      <c r="B99" s="1" t="s">
        <v>1014</v>
      </c>
      <c r="C99" s="1" t="s">
        <v>1015</v>
      </c>
      <c r="D99" s="1" t="s">
        <v>1016</v>
      </c>
      <c r="E99" s="1" t="s">
        <v>4501</v>
      </c>
      <c r="F99" s="1" t="s">
        <v>1017</v>
      </c>
      <c r="G99" s="1" t="s">
        <v>4501</v>
      </c>
      <c r="H99" s="1" t="s">
        <v>1018</v>
      </c>
      <c r="I99" s="1" t="s">
        <v>4501</v>
      </c>
      <c r="J99" s="1" t="s">
        <v>4465</v>
      </c>
      <c r="K99" s="1" t="s">
        <v>4465</v>
      </c>
      <c r="L99" s="1" t="s">
        <v>4465</v>
      </c>
      <c r="M99" s="1" t="s">
        <v>4465</v>
      </c>
      <c r="N99" s="1" t="s">
        <v>4465</v>
      </c>
    </row>
    <row r="100" spans="1:14" x14ac:dyDescent="0.25">
      <c r="A100" s="1" t="s">
        <v>5021</v>
      </c>
      <c r="B100" s="1" t="s">
        <v>1019</v>
      </c>
      <c r="C100" s="1" t="s">
        <v>1020</v>
      </c>
      <c r="D100" s="1" t="s">
        <v>1021</v>
      </c>
      <c r="E100" s="1" t="s">
        <v>4501</v>
      </c>
      <c r="F100" s="1" t="s">
        <v>1022</v>
      </c>
      <c r="G100" s="1" t="s">
        <v>4501</v>
      </c>
      <c r="H100" s="1" t="s">
        <v>1023</v>
      </c>
      <c r="I100" s="1" t="s">
        <v>4501</v>
      </c>
      <c r="J100" s="1" t="s">
        <v>4465</v>
      </c>
      <c r="K100" s="1" t="s">
        <v>4465</v>
      </c>
      <c r="L100" s="1" t="s">
        <v>4465</v>
      </c>
      <c r="M100" s="1" t="s">
        <v>4465</v>
      </c>
      <c r="N100" s="1" t="s">
        <v>4465</v>
      </c>
    </row>
    <row r="101" spans="1:14" x14ac:dyDescent="0.25">
      <c r="A101" s="1" t="s">
        <v>5027</v>
      </c>
      <c r="B101" s="1" t="s">
        <v>1024</v>
      </c>
      <c r="C101" s="1" t="s">
        <v>1025</v>
      </c>
      <c r="D101" s="1" t="s">
        <v>1026</v>
      </c>
      <c r="E101" s="1" t="s">
        <v>4501</v>
      </c>
      <c r="F101" s="1" t="s">
        <v>1027</v>
      </c>
      <c r="G101" s="1" t="s">
        <v>4501</v>
      </c>
      <c r="H101" s="1" t="s">
        <v>1028</v>
      </c>
      <c r="I101" s="1" t="s">
        <v>4501</v>
      </c>
      <c r="J101" s="1" t="s">
        <v>4465</v>
      </c>
      <c r="K101" s="1" t="s">
        <v>4465</v>
      </c>
      <c r="L101" s="1" t="s">
        <v>4465</v>
      </c>
      <c r="M101" s="1" t="s">
        <v>4465</v>
      </c>
      <c r="N101" s="1" t="s">
        <v>4465</v>
      </c>
    </row>
    <row r="102" spans="1:14" x14ac:dyDescent="0.25">
      <c r="A102" s="1" t="s">
        <v>5033</v>
      </c>
      <c r="B102" s="1" t="s">
        <v>1029</v>
      </c>
      <c r="C102" s="1" t="s">
        <v>1030</v>
      </c>
      <c r="D102" s="1" t="s">
        <v>1031</v>
      </c>
      <c r="E102" s="1" t="s">
        <v>4501</v>
      </c>
      <c r="F102" s="1" t="s">
        <v>1032</v>
      </c>
      <c r="G102" s="1" t="s">
        <v>4501</v>
      </c>
      <c r="H102" s="1" t="s">
        <v>1033</v>
      </c>
      <c r="I102" s="1" t="s">
        <v>4501</v>
      </c>
      <c r="J102" s="1" t="s">
        <v>4465</v>
      </c>
      <c r="K102" s="1" t="s">
        <v>4465</v>
      </c>
      <c r="L102" s="1" t="s">
        <v>4465</v>
      </c>
      <c r="M102" s="1" t="s">
        <v>4465</v>
      </c>
      <c r="N102" s="1" t="s">
        <v>4465</v>
      </c>
    </row>
    <row r="103" spans="1:14" x14ac:dyDescent="0.25">
      <c r="A103" s="1" t="s">
        <v>5039</v>
      </c>
      <c r="B103" s="1" t="s">
        <v>1034</v>
      </c>
      <c r="C103" s="1" t="s">
        <v>1035</v>
      </c>
      <c r="D103" s="1" t="s">
        <v>1036</v>
      </c>
      <c r="E103" s="1" t="s">
        <v>4501</v>
      </c>
      <c r="F103" s="1" t="s">
        <v>1037</v>
      </c>
      <c r="G103" s="1" t="s">
        <v>4501</v>
      </c>
      <c r="H103" s="1" t="s">
        <v>1038</v>
      </c>
      <c r="I103" s="1" t="s">
        <v>4501</v>
      </c>
      <c r="J103" s="1" t="s">
        <v>4465</v>
      </c>
      <c r="K103" s="1" t="s">
        <v>4465</v>
      </c>
      <c r="L103" s="1" t="s">
        <v>4465</v>
      </c>
      <c r="M103" s="1" t="s">
        <v>4465</v>
      </c>
      <c r="N103" s="1" t="s">
        <v>4465</v>
      </c>
    </row>
    <row r="104" spans="1:14" x14ac:dyDescent="0.25">
      <c r="A104" s="1" t="s">
        <v>5045</v>
      </c>
      <c r="B104" s="1" t="s">
        <v>1039</v>
      </c>
      <c r="C104" s="1" t="s">
        <v>1040</v>
      </c>
      <c r="D104" s="1" t="s">
        <v>1041</v>
      </c>
      <c r="E104" s="1" t="s">
        <v>4501</v>
      </c>
      <c r="F104" s="1" t="s">
        <v>1042</v>
      </c>
      <c r="G104" s="1" t="s">
        <v>4501</v>
      </c>
      <c r="H104" s="1" t="s">
        <v>1043</v>
      </c>
      <c r="I104" s="1" t="s">
        <v>4501</v>
      </c>
      <c r="J104" s="1" t="s">
        <v>4465</v>
      </c>
      <c r="K104" s="1" t="s">
        <v>4465</v>
      </c>
      <c r="L104" s="1" t="s">
        <v>4465</v>
      </c>
      <c r="M104" s="1" t="s">
        <v>4465</v>
      </c>
      <c r="N104" s="1" t="s">
        <v>4465</v>
      </c>
    </row>
    <row r="105" spans="1:14" x14ac:dyDescent="0.25">
      <c r="A105" s="1" t="s">
        <v>5051</v>
      </c>
      <c r="B105" s="1" t="s">
        <v>1044</v>
      </c>
      <c r="C105" s="1" t="s">
        <v>1045</v>
      </c>
      <c r="D105" s="1" t="s">
        <v>1046</v>
      </c>
      <c r="E105" s="1" t="s">
        <v>4501</v>
      </c>
      <c r="F105" s="1" t="s">
        <v>4376</v>
      </c>
      <c r="G105" s="1" t="s">
        <v>4501</v>
      </c>
      <c r="H105" s="1" t="s">
        <v>1047</v>
      </c>
      <c r="I105" s="1" t="s">
        <v>4501</v>
      </c>
      <c r="J105" s="1" t="s">
        <v>4465</v>
      </c>
      <c r="K105" s="1" t="s">
        <v>4465</v>
      </c>
      <c r="L105" s="1" t="s">
        <v>4465</v>
      </c>
      <c r="M105" s="1" t="s">
        <v>4465</v>
      </c>
      <c r="N105" s="1" t="s">
        <v>4465</v>
      </c>
    </row>
    <row r="106" spans="1:14" x14ac:dyDescent="0.25">
      <c r="A106" s="1" t="s">
        <v>5057</v>
      </c>
      <c r="B106" s="1" t="s">
        <v>1048</v>
      </c>
      <c r="C106" s="1" t="s">
        <v>1049</v>
      </c>
      <c r="D106" s="1" t="s">
        <v>1050</v>
      </c>
      <c r="E106" s="1" t="s">
        <v>4501</v>
      </c>
      <c r="F106" s="1" t="s">
        <v>1051</v>
      </c>
      <c r="G106" s="1" t="s">
        <v>4501</v>
      </c>
      <c r="H106" s="1" t="s">
        <v>1052</v>
      </c>
      <c r="I106" s="1" t="s">
        <v>4501</v>
      </c>
      <c r="J106" s="1" t="s">
        <v>4465</v>
      </c>
      <c r="K106" s="1" t="s">
        <v>4465</v>
      </c>
      <c r="L106" s="1" t="s">
        <v>4465</v>
      </c>
      <c r="M106" s="1" t="s">
        <v>4465</v>
      </c>
      <c r="N106" s="1" t="s">
        <v>4465</v>
      </c>
    </row>
    <row r="107" spans="1:14" x14ac:dyDescent="0.25">
      <c r="A107" s="1" t="s">
        <v>5063</v>
      </c>
      <c r="B107" s="1" t="s">
        <v>1053</v>
      </c>
      <c r="C107" s="1" t="s">
        <v>1054</v>
      </c>
      <c r="D107" s="1" t="s">
        <v>1055</v>
      </c>
      <c r="E107" s="1" t="s">
        <v>4501</v>
      </c>
      <c r="F107" s="1" t="s">
        <v>4298</v>
      </c>
      <c r="G107" s="1" t="s">
        <v>4501</v>
      </c>
      <c r="H107" s="1" t="s">
        <v>1056</v>
      </c>
      <c r="I107" s="1" t="s">
        <v>4501</v>
      </c>
      <c r="J107" s="1" t="s">
        <v>4465</v>
      </c>
      <c r="K107" s="1" t="s">
        <v>4465</v>
      </c>
      <c r="L107" s="1" t="s">
        <v>4465</v>
      </c>
      <c r="M107" s="1" t="s">
        <v>4465</v>
      </c>
      <c r="N107" s="1" t="s">
        <v>4465</v>
      </c>
    </row>
    <row r="108" spans="1:14" x14ac:dyDescent="0.25">
      <c r="A108" s="1" t="s">
        <v>5068</v>
      </c>
      <c r="B108" s="1" t="s">
        <v>1057</v>
      </c>
      <c r="C108" s="1" t="s">
        <v>1058</v>
      </c>
      <c r="D108" s="1" t="s">
        <v>1059</v>
      </c>
      <c r="E108" s="1" t="s">
        <v>4501</v>
      </c>
      <c r="F108" s="1" t="s">
        <v>1060</v>
      </c>
      <c r="G108" s="1" t="s">
        <v>4501</v>
      </c>
      <c r="H108" s="1" t="s">
        <v>1061</v>
      </c>
      <c r="I108" s="1" t="s">
        <v>4501</v>
      </c>
      <c r="J108" s="1" t="s">
        <v>4465</v>
      </c>
      <c r="K108" s="1" t="s">
        <v>4465</v>
      </c>
      <c r="L108" s="1" t="s">
        <v>4465</v>
      </c>
      <c r="M108" s="1" t="s">
        <v>4465</v>
      </c>
      <c r="N108" s="1" t="s">
        <v>4465</v>
      </c>
    </row>
    <row r="109" spans="1:14" x14ac:dyDescent="0.25">
      <c r="A109" s="1" t="s">
        <v>5074</v>
      </c>
      <c r="B109" s="1" t="s">
        <v>1062</v>
      </c>
      <c r="C109" s="1" t="s">
        <v>1063</v>
      </c>
      <c r="D109" s="1" t="s">
        <v>1064</v>
      </c>
      <c r="E109" s="1" t="s">
        <v>4501</v>
      </c>
      <c r="F109" s="1" t="s">
        <v>1065</v>
      </c>
      <c r="G109" s="1" t="s">
        <v>4501</v>
      </c>
      <c r="H109" s="1" t="s">
        <v>1066</v>
      </c>
      <c r="I109" s="1" t="s">
        <v>4501</v>
      </c>
      <c r="J109" s="1" t="s">
        <v>4465</v>
      </c>
      <c r="K109" s="1" t="s">
        <v>4465</v>
      </c>
      <c r="L109" s="1" t="s">
        <v>4465</v>
      </c>
      <c r="M109" s="1" t="s">
        <v>4465</v>
      </c>
      <c r="N109" s="1" t="s">
        <v>4465</v>
      </c>
    </row>
    <row r="110" spans="1:14" x14ac:dyDescent="0.25">
      <c r="A110" s="1" t="s">
        <v>5080</v>
      </c>
      <c r="B110" s="1" t="s">
        <v>1067</v>
      </c>
      <c r="C110" s="1" t="s">
        <v>1068</v>
      </c>
      <c r="D110" s="1" t="s">
        <v>1069</v>
      </c>
      <c r="E110" s="1" t="s">
        <v>4501</v>
      </c>
      <c r="F110" s="1" t="s">
        <v>4347</v>
      </c>
      <c r="G110" s="1" t="s">
        <v>4501</v>
      </c>
      <c r="H110" s="1" t="s">
        <v>1070</v>
      </c>
      <c r="I110" s="1" t="s">
        <v>4501</v>
      </c>
      <c r="J110" s="1" t="s">
        <v>4465</v>
      </c>
      <c r="K110" s="1" t="s">
        <v>4465</v>
      </c>
      <c r="L110" s="1" t="s">
        <v>4465</v>
      </c>
      <c r="M110" s="1" t="s">
        <v>4465</v>
      </c>
      <c r="N110" s="1" t="s">
        <v>4465</v>
      </c>
    </row>
    <row r="111" spans="1:14" x14ac:dyDescent="0.25">
      <c r="A111" s="1" t="s">
        <v>5085</v>
      </c>
      <c r="B111" s="1" t="s">
        <v>1071</v>
      </c>
      <c r="C111" s="1" t="s">
        <v>1072</v>
      </c>
      <c r="D111" s="1" t="s">
        <v>1073</v>
      </c>
      <c r="E111" s="1" t="s">
        <v>4501</v>
      </c>
      <c r="F111" s="1" t="s">
        <v>1074</v>
      </c>
      <c r="G111" s="1" t="s">
        <v>4501</v>
      </c>
      <c r="H111" s="1" t="s">
        <v>1075</v>
      </c>
      <c r="I111" s="1" t="s">
        <v>4501</v>
      </c>
      <c r="J111" s="1" t="s">
        <v>4465</v>
      </c>
      <c r="K111" s="1" t="s">
        <v>4465</v>
      </c>
      <c r="L111" s="1" t="s">
        <v>4465</v>
      </c>
      <c r="M111" s="1" t="s">
        <v>4465</v>
      </c>
      <c r="N111" s="1" t="s">
        <v>4465</v>
      </c>
    </row>
    <row r="112" spans="1:14" x14ac:dyDescent="0.25">
      <c r="A112" s="1" t="s">
        <v>5091</v>
      </c>
      <c r="B112" s="1" t="s">
        <v>1076</v>
      </c>
      <c r="C112" s="1" t="s">
        <v>1077</v>
      </c>
      <c r="D112" s="1" t="s">
        <v>1078</v>
      </c>
      <c r="E112" s="1" t="s">
        <v>4501</v>
      </c>
      <c r="F112" s="1" t="s">
        <v>1079</v>
      </c>
      <c r="G112" s="1" t="s">
        <v>4501</v>
      </c>
      <c r="H112" s="1" t="s">
        <v>1080</v>
      </c>
      <c r="I112" s="1" t="s">
        <v>4501</v>
      </c>
      <c r="J112" s="1" t="s">
        <v>4465</v>
      </c>
      <c r="K112" s="1" t="s">
        <v>4465</v>
      </c>
      <c r="L112" s="1" t="s">
        <v>4465</v>
      </c>
      <c r="M112" s="1" t="s">
        <v>4465</v>
      </c>
      <c r="N112" s="1" t="s">
        <v>4465</v>
      </c>
    </row>
    <row r="113" spans="1:14" x14ac:dyDescent="0.25">
      <c r="A113" s="1" t="s">
        <v>5096</v>
      </c>
      <c r="B113" s="1" t="s">
        <v>1081</v>
      </c>
      <c r="C113" s="1" t="s">
        <v>1082</v>
      </c>
      <c r="D113" s="1" t="s">
        <v>1083</v>
      </c>
      <c r="E113" s="1" t="s">
        <v>4501</v>
      </c>
      <c r="F113" s="1" t="s">
        <v>1084</v>
      </c>
      <c r="G113" s="1" t="s">
        <v>4501</v>
      </c>
      <c r="H113" s="1" t="s">
        <v>1085</v>
      </c>
      <c r="I113" s="1" t="s">
        <v>4501</v>
      </c>
      <c r="J113" s="1" t="s">
        <v>4465</v>
      </c>
      <c r="K113" s="1" t="s">
        <v>4465</v>
      </c>
      <c r="L113" s="1" t="s">
        <v>4465</v>
      </c>
      <c r="M113" s="1" t="s">
        <v>4465</v>
      </c>
      <c r="N113" s="1" t="s">
        <v>4465</v>
      </c>
    </row>
    <row r="114" spans="1:14" x14ac:dyDescent="0.25">
      <c r="A114" s="1" t="s">
        <v>4495</v>
      </c>
      <c r="B114" s="1" t="s">
        <v>1086</v>
      </c>
      <c r="C114" s="1" t="s">
        <v>1087</v>
      </c>
      <c r="D114" s="1" t="s">
        <v>1088</v>
      </c>
      <c r="E114" s="1" t="s">
        <v>4501</v>
      </c>
      <c r="F114" s="1" t="s">
        <v>1089</v>
      </c>
      <c r="G114" s="1" t="s">
        <v>4501</v>
      </c>
      <c r="H114" s="1" t="s">
        <v>1090</v>
      </c>
      <c r="I114" s="1" t="s">
        <v>4501</v>
      </c>
      <c r="J114" s="1" t="s">
        <v>4465</v>
      </c>
      <c r="K114" s="1" t="s">
        <v>4465</v>
      </c>
      <c r="L114" s="1" t="s">
        <v>4465</v>
      </c>
      <c r="M114" s="1" t="s">
        <v>4465</v>
      </c>
      <c r="N114" s="1" t="s">
        <v>4465</v>
      </c>
    </row>
    <row r="115" spans="1:14" x14ac:dyDescent="0.25">
      <c r="A115" s="1" t="s">
        <v>4505</v>
      </c>
      <c r="B115" s="1" t="s">
        <v>1091</v>
      </c>
      <c r="C115" s="1" t="s">
        <v>1092</v>
      </c>
      <c r="D115" s="1" t="s">
        <v>1093</v>
      </c>
      <c r="E115" s="1" t="s">
        <v>4501</v>
      </c>
      <c r="F115" s="1" t="s">
        <v>1079</v>
      </c>
      <c r="G115" s="1" t="s">
        <v>4501</v>
      </c>
      <c r="H115" s="1" t="s">
        <v>1094</v>
      </c>
      <c r="I115" s="1" t="s">
        <v>4501</v>
      </c>
      <c r="J115" s="1" t="s">
        <v>4465</v>
      </c>
      <c r="K115" s="1" t="s">
        <v>4465</v>
      </c>
      <c r="L115" s="1" t="s">
        <v>4465</v>
      </c>
      <c r="M115" s="1" t="s">
        <v>4465</v>
      </c>
      <c r="N115" s="1" t="s">
        <v>4465</v>
      </c>
    </row>
    <row r="116" spans="1:14" x14ac:dyDescent="0.25">
      <c r="A116" s="1" t="s">
        <v>5111</v>
      </c>
      <c r="B116" s="1" t="s">
        <v>1095</v>
      </c>
      <c r="C116" s="1" t="s">
        <v>1096</v>
      </c>
      <c r="D116" s="1" t="s">
        <v>1097</v>
      </c>
      <c r="E116" s="1" t="s">
        <v>4501</v>
      </c>
      <c r="F116" s="1" t="s">
        <v>1098</v>
      </c>
      <c r="G116" s="1" t="s">
        <v>4501</v>
      </c>
      <c r="H116" s="1" t="s">
        <v>1099</v>
      </c>
      <c r="I116" s="1" t="s">
        <v>4501</v>
      </c>
      <c r="J116" s="1" t="s">
        <v>4465</v>
      </c>
      <c r="K116" s="1" t="s">
        <v>4465</v>
      </c>
      <c r="L116" s="1" t="s">
        <v>4465</v>
      </c>
      <c r="M116" s="1" t="s">
        <v>4465</v>
      </c>
      <c r="N116" s="1" t="s">
        <v>4465</v>
      </c>
    </row>
    <row r="117" spans="1:14" x14ac:dyDescent="0.25">
      <c r="A117" s="1" t="s">
        <v>5117</v>
      </c>
      <c r="B117" s="1" t="s">
        <v>1100</v>
      </c>
      <c r="C117" s="1" t="s">
        <v>1101</v>
      </c>
      <c r="D117" s="1" t="s">
        <v>1102</v>
      </c>
      <c r="E117" s="1" t="s">
        <v>4501</v>
      </c>
      <c r="F117" s="1" t="s">
        <v>1103</v>
      </c>
      <c r="G117" s="1" t="s">
        <v>4501</v>
      </c>
      <c r="H117" s="1" t="s">
        <v>1104</v>
      </c>
      <c r="I117" s="1" t="s">
        <v>4501</v>
      </c>
      <c r="J117" s="1" t="s">
        <v>4465</v>
      </c>
      <c r="K117" s="1" t="s">
        <v>4465</v>
      </c>
      <c r="L117" s="1" t="s">
        <v>4465</v>
      </c>
      <c r="M117" s="1" t="s">
        <v>4465</v>
      </c>
      <c r="N117" s="1" t="s">
        <v>4465</v>
      </c>
    </row>
    <row r="118" spans="1:14" x14ac:dyDescent="0.25">
      <c r="A118" s="1" t="s">
        <v>5123</v>
      </c>
      <c r="B118" s="1" t="s">
        <v>1105</v>
      </c>
      <c r="C118" s="1" t="s">
        <v>1106</v>
      </c>
      <c r="D118" s="1" t="s">
        <v>1107</v>
      </c>
      <c r="E118" s="1" t="s">
        <v>4501</v>
      </c>
      <c r="F118" s="1" t="s">
        <v>4313</v>
      </c>
      <c r="G118" s="1" t="s">
        <v>4501</v>
      </c>
      <c r="H118" s="1" t="s">
        <v>1108</v>
      </c>
      <c r="I118" s="1" t="s">
        <v>4501</v>
      </c>
      <c r="J118" s="1" t="s">
        <v>4465</v>
      </c>
      <c r="K118" s="1" t="s">
        <v>4465</v>
      </c>
      <c r="L118" s="1" t="s">
        <v>4465</v>
      </c>
      <c r="M118" s="1" t="s">
        <v>4465</v>
      </c>
      <c r="N118" s="1" t="s">
        <v>4465</v>
      </c>
    </row>
    <row r="119" spans="1:14" x14ac:dyDescent="0.25">
      <c r="A119" s="1" t="s">
        <v>5128</v>
      </c>
      <c r="B119" s="1" t="s">
        <v>1109</v>
      </c>
      <c r="C119" s="1" t="s">
        <v>1110</v>
      </c>
      <c r="D119" s="1" t="s">
        <v>1111</v>
      </c>
      <c r="E119" s="1" t="s">
        <v>4501</v>
      </c>
      <c r="F119" s="1" t="s">
        <v>1112</v>
      </c>
      <c r="G119" s="1" t="s">
        <v>4501</v>
      </c>
      <c r="H119" s="1" t="s">
        <v>1113</v>
      </c>
      <c r="I119" s="1" t="s">
        <v>4501</v>
      </c>
      <c r="J119" s="1" t="s">
        <v>4465</v>
      </c>
      <c r="K119" s="1" t="s">
        <v>4465</v>
      </c>
      <c r="L119" s="1" t="s">
        <v>4465</v>
      </c>
      <c r="M119" s="1" t="s">
        <v>4465</v>
      </c>
      <c r="N119" s="1" t="s">
        <v>4465</v>
      </c>
    </row>
    <row r="120" spans="1:14" x14ac:dyDescent="0.25">
      <c r="A120" s="1" t="s">
        <v>4506</v>
      </c>
      <c r="B120" s="1" t="s">
        <v>1114</v>
      </c>
      <c r="C120" s="1" t="s">
        <v>1115</v>
      </c>
      <c r="D120" s="1" t="s">
        <v>1116</v>
      </c>
      <c r="E120" s="1" t="s">
        <v>4501</v>
      </c>
      <c r="F120" s="1" t="s">
        <v>4303</v>
      </c>
      <c r="G120" s="1" t="s">
        <v>4501</v>
      </c>
      <c r="H120" s="1" t="s">
        <v>1117</v>
      </c>
      <c r="I120" s="1" t="s">
        <v>4501</v>
      </c>
      <c r="J120" s="1" t="s">
        <v>4465</v>
      </c>
      <c r="K120" s="1" t="s">
        <v>4465</v>
      </c>
      <c r="L120" s="1" t="s">
        <v>4465</v>
      </c>
      <c r="M120" s="1" t="s">
        <v>4465</v>
      </c>
      <c r="N120" s="1" t="s">
        <v>4465</v>
      </c>
    </row>
    <row r="121" spans="1:14" x14ac:dyDescent="0.25">
      <c r="A121" s="1" t="s">
        <v>5138</v>
      </c>
      <c r="B121" s="1" t="s">
        <v>1118</v>
      </c>
      <c r="C121" s="1" t="s">
        <v>1119</v>
      </c>
      <c r="D121" s="1" t="s">
        <v>1120</v>
      </c>
      <c r="E121" s="1" t="s">
        <v>4501</v>
      </c>
      <c r="F121" s="1" t="s">
        <v>1121</v>
      </c>
      <c r="G121" s="1" t="s">
        <v>4501</v>
      </c>
      <c r="H121" s="1" t="s">
        <v>1122</v>
      </c>
      <c r="I121" s="1" t="s">
        <v>4501</v>
      </c>
      <c r="J121" s="1" t="s">
        <v>4465</v>
      </c>
      <c r="K121" s="1" t="s">
        <v>4465</v>
      </c>
      <c r="L121" s="1" t="s">
        <v>4465</v>
      </c>
      <c r="M121" s="1" t="s">
        <v>4465</v>
      </c>
      <c r="N121" s="1" t="s">
        <v>4465</v>
      </c>
    </row>
    <row r="122" spans="1:14" x14ac:dyDescent="0.25">
      <c r="A122" s="1" t="s">
        <v>5143</v>
      </c>
      <c r="B122" s="1" t="s">
        <v>1123</v>
      </c>
      <c r="C122" s="1" t="s">
        <v>1124</v>
      </c>
      <c r="D122" s="1" t="s">
        <v>1125</v>
      </c>
      <c r="E122" s="1" t="s">
        <v>4501</v>
      </c>
      <c r="F122" s="1" t="s">
        <v>4366</v>
      </c>
      <c r="G122" s="1" t="s">
        <v>4501</v>
      </c>
      <c r="H122" s="1" t="s">
        <v>1126</v>
      </c>
      <c r="I122" s="1" t="s">
        <v>4501</v>
      </c>
      <c r="J122" s="1" t="s">
        <v>4465</v>
      </c>
      <c r="K122" s="1" t="s">
        <v>4465</v>
      </c>
      <c r="L122" s="1" t="s">
        <v>4465</v>
      </c>
      <c r="M122" s="1" t="s">
        <v>4465</v>
      </c>
      <c r="N122" s="1" t="s">
        <v>4465</v>
      </c>
    </row>
    <row r="123" spans="1:14" x14ac:dyDescent="0.25">
      <c r="A123" s="1" t="s">
        <v>5149</v>
      </c>
      <c r="B123" s="1" t="s">
        <v>1127</v>
      </c>
      <c r="C123" s="1" t="s">
        <v>1128</v>
      </c>
      <c r="D123" s="1" t="s">
        <v>1129</v>
      </c>
      <c r="E123" s="1" t="s">
        <v>4501</v>
      </c>
      <c r="F123" s="1" t="s">
        <v>1051</v>
      </c>
      <c r="G123" s="1" t="s">
        <v>4501</v>
      </c>
      <c r="H123" s="1" t="s">
        <v>1130</v>
      </c>
      <c r="I123" s="1" t="s">
        <v>4501</v>
      </c>
      <c r="J123" s="1" t="s">
        <v>4465</v>
      </c>
      <c r="K123" s="1" t="s">
        <v>4465</v>
      </c>
      <c r="L123" s="1" t="s">
        <v>4465</v>
      </c>
      <c r="M123" s="1" t="s">
        <v>4465</v>
      </c>
      <c r="N123" s="1" t="s">
        <v>4465</v>
      </c>
    </row>
    <row r="124" spans="1:14" x14ac:dyDescent="0.25">
      <c r="A124" s="1" t="s">
        <v>5154</v>
      </c>
      <c r="B124" s="1" t="s">
        <v>1131</v>
      </c>
      <c r="C124" s="1" t="s">
        <v>1132</v>
      </c>
      <c r="D124" s="1" t="s">
        <v>1133</v>
      </c>
      <c r="E124" s="1" t="s">
        <v>4501</v>
      </c>
      <c r="F124" s="1" t="s">
        <v>1134</v>
      </c>
      <c r="G124" s="1" t="s">
        <v>4501</v>
      </c>
      <c r="H124" s="1" t="s">
        <v>1135</v>
      </c>
      <c r="I124" s="1" t="s">
        <v>4501</v>
      </c>
      <c r="J124" s="1" t="s">
        <v>4465</v>
      </c>
      <c r="K124" s="1" t="s">
        <v>4465</v>
      </c>
      <c r="L124" s="1" t="s">
        <v>4465</v>
      </c>
      <c r="M124" s="1" t="s">
        <v>4465</v>
      </c>
      <c r="N124" s="1" t="s">
        <v>4465</v>
      </c>
    </row>
    <row r="125" spans="1:14" x14ac:dyDescent="0.25">
      <c r="A125" s="1" t="s">
        <v>5159</v>
      </c>
      <c r="B125" s="1" t="s">
        <v>1136</v>
      </c>
      <c r="C125" s="1" t="s">
        <v>1137</v>
      </c>
      <c r="D125" s="1" t="s">
        <v>1138</v>
      </c>
      <c r="E125" s="1" t="s">
        <v>4501</v>
      </c>
      <c r="F125" s="1" t="s">
        <v>1139</v>
      </c>
      <c r="G125" s="1" t="s">
        <v>4501</v>
      </c>
      <c r="H125" s="1" t="s">
        <v>1140</v>
      </c>
      <c r="I125" s="1" t="s">
        <v>4501</v>
      </c>
      <c r="J125" s="1" t="s">
        <v>4465</v>
      </c>
      <c r="K125" s="1" t="s">
        <v>4465</v>
      </c>
      <c r="L125" s="1" t="s">
        <v>4465</v>
      </c>
      <c r="M125" s="1" t="s">
        <v>4465</v>
      </c>
      <c r="N125" s="1" t="s">
        <v>4465</v>
      </c>
    </row>
    <row r="126" spans="1:14" x14ac:dyDescent="0.25">
      <c r="A126" s="1" t="s">
        <v>5164</v>
      </c>
      <c r="B126" s="1" t="s">
        <v>1141</v>
      </c>
      <c r="C126" s="1" t="s">
        <v>1142</v>
      </c>
      <c r="D126" s="1" t="s">
        <v>1143</v>
      </c>
      <c r="E126" s="1" t="s">
        <v>4501</v>
      </c>
      <c r="F126" s="1" t="s">
        <v>1144</v>
      </c>
      <c r="G126" s="1" t="s">
        <v>4501</v>
      </c>
      <c r="H126" s="1" t="s">
        <v>1145</v>
      </c>
      <c r="I126" s="1" t="s">
        <v>4501</v>
      </c>
      <c r="J126" s="1" t="s">
        <v>4465</v>
      </c>
      <c r="K126" s="1" t="s">
        <v>4465</v>
      </c>
      <c r="L126" s="1" t="s">
        <v>4465</v>
      </c>
      <c r="M126" s="1" t="s">
        <v>4465</v>
      </c>
      <c r="N126" s="1" t="s">
        <v>4465</v>
      </c>
    </row>
    <row r="127" spans="1:14" x14ac:dyDescent="0.25">
      <c r="A127" s="1" t="s">
        <v>5170</v>
      </c>
      <c r="B127" s="1" t="s">
        <v>1146</v>
      </c>
      <c r="C127" s="1" t="s">
        <v>1147</v>
      </c>
      <c r="D127" s="1" t="s">
        <v>1148</v>
      </c>
      <c r="E127" s="1" t="s">
        <v>4501</v>
      </c>
      <c r="F127" s="1" t="s">
        <v>1149</v>
      </c>
      <c r="G127" s="1" t="s">
        <v>4501</v>
      </c>
      <c r="H127" s="1" t="s">
        <v>1150</v>
      </c>
      <c r="I127" s="1" t="s">
        <v>4501</v>
      </c>
      <c r="J127" s="1" t="s">
        <v>4465</v>
      </c>
      <c r="K127" s="1" t="s">
        <v>4465</v>
      </c>
      <c r="L127" s="1" t="s">
        <v>4465</v>
      </c>
      <c r="M127" s="1" t="s">
        <v>4465</v>
      </c>
      <c r="N127" s="1" t="s">
        <v>4465</v>
      </c>
    </row>
    <row r="128" spans="1:14" x14ac:dyDescent="0.25">
      <c r="A128" s="1" t="s">
        <v>5175</v>
      </c>
      <c r="B128" s="1" t="s">
        <v>1151</v>
      </c>
      <c r="C128" s="1" t="s">
        <v>1152</v>
      </c>
      <c r="D128" s="1" t="s">
        <v>1153</v>
      </c>
      <c r="E128" s="1" t="s">
        <v>4501</v>
      </c>
      <c r="F128" s="1" t="s">
        <v>1154</v>
      </c>
      <c r="G128" s="1" t="s">
        <v>4501</v>
      </c>
      <c r="H128" s="1" t="s">
        <v>1155</v>
      </c>
      <c r="I128" s="1" t="s">
        <v>4501</v>
      </c>
      <c r="J128" s="1" t="s">
        <v>4465</v>
      </c>
      <c r="K128" s="1" t="s">
        <v>4465</v>
      </c>
      <c r="L128" s="1" t="s">
        <v>4465</v>
      </c>
      <c r="M128" s="1" t="s">
        <v>4465</v>
      </c>
      <c r="N128" s="1" t="s">
        <v>4465</v>
      </c>
    </row>
    <row r="129" spans="1:14" x14ac:dyDescent="0.25">
      <c r="A129" s="1" t="s">
        <v>5180</v>
      </c>
      <c r="B129" s="1" t="s">
        <v>1156</v>
      </c>
      <c r="C129" s="1" t="s">
        <v>1157</v>
      </c>
      <c r="D129" s="1" t="s">
        <v>1158</v>
      </c>
      <c r="E129" s="1" t="s">
        <v>4501</v>
      </c>
      <c r="F129" s="1" t="s">
        <v>1159</v>
      </c>
      <c r="G129" s="1" t="s">
        <v>4501</v>
      </c>
      <c r="H129" s="1" t="s">
        <v>1160</v>
      </c>
      <c r="I129" s="1" t="s">
        <v>4501</v>
      </c>
      <c r="J129" s="1" t="s">
        <v>4465</v>
      </c>
      <c r="K129" s="1" t="s">
        <v>4465</v>
      </c>
      <c r="L129" s="1" t="s">
        <v>4465</v>
      </c>
      <c r="M129" s="1" t="s">
        <v>4465</v>
      </c>
      <c r="N129" s="1" t="s">
        <v>4465</v>
      </c>
    </row>
    <row r="130" spans="1:14" x14ac:dyDescent="0.25">
      <c r="A130" s="1" t="s">
        <v>5186</v>
      </c>
      <c r="B130" s="1" t="s">
        <v>1161</v>
      </c>
      <c r="C130" s="1" t="s">
        <v>1162</v>
      </c>
      <c r="D130" s="1" t="s">
        <v>1163</v>
      </c>
      <c r="E130" s="1" t="s">
        <v>4501</v>
      </c>
      <c r="F130" s="1" t="s">
        <v>1164</v>
      </c>
      <c r="G130" s="1" t="s">
        <v>4501</v>
      </c>
      <c r="H130" s="1" t="s">
        <v>1165</v>
      </c>
      <c r="I130" s="1" t="s">
        <v>4501</v>
      </c>
      <c r="J130" s="1" t="s">
        <v>4465</v>
      </c>
      <c r="K130" s="1" t="s">
        <v>4465</v>
      </c>
      <c r="L130" s="1" t="s">
        <v>4465</v>
      </c>
      <c r="M130" s="1" t="s">
        <v>4465</v>
      </c>
      <c r="N130" s="1" t="s">
        <v>4465</v>
      </c>
    </row>
    <row r="131" spans="1:14" x14ac:dyDescent="0.25">
      <c r="A131" s="1" t="s">
        <v>5192</v>
      </c>
      <c r="B131" s="1" t="s">
        <v>1166</v>
      </c>
      <c r="C131" s="1" t="s">
        <v>1167</v>
      </c>
      <c r="D131" s="1" t="s">
        <v>1168</v>
      </c>
      <c r="E131" s="1" t="s">
        <v>4501</v>
      </c>
      <c r="F131" s="1" t="s">
        <v>1022</v>
      </c>
      <c r="G131" s="1" t="s">
        <v>4501</v>
      </c>
      <c r="H131" s="1" t="s">
        <v>1169</v>
      </c>
      <c r="I131" s="1" t="s">
        <v>4501</v>
      </c>
      <c r="J131" s="1" t="s">
        <v>4465</v>
      </c>
      <c r="K131" s="1" t="s">
        <v>4465</v>
      </c>
      <c r="L131" s="1" t="s">
        <v>4465</v>
      </c>
      <c r="M131" s="1" t="s">
        <v>4465</v>
      </c>
      <c r="N131" s="1" t="s">
        <v>4465</v>
      </c>
    </row>
    <row r="132" spans="1:14" x14ac:dyDescent="0.25">
      <c r="A132" s="1" t="s">
        <v>5198</v>
      </c>
      <c r="B132" s="1" t="s">
        <v>1170</v>
      </c>
      <c r="C132" s="1" t="s">
        <v>1171</v>
      </c>
      <c r="D132" s="1" t="s">
        <v>1172</v>
      </c>
      <c r="E132" s="1" t="s">
        <v>4501</v>
      </c>
      <c r="F132" s="1" t="s">
        <v>1173</v>
      </c>
      <c r="G132" s="1" t="s">
        <v>4501</v>
      </c>
      <c r="H132" s="1" t="s">
        <v>1174</v>
      </c>
      <c r="I132" s="1" t="s">
        <v>4501</v>
      </c>
      <c r="J132" s="1" t="s">
        <v>4465</v>
      </c>
      <c r="K132" s="1" t="s">
        <v>4465</v>
      </c>
      <c r="L132" s="1" t="s">
        <v>4465</v>
      </c>
      <c r="M132" s="1" t="s">
        <v>4465</v>
      </c>
      <c r="N132" s="1" t="s">
        <v>4465</v>
      </c>
    </row>
    <row r="133" spans="1:14" x14ac:dyDescent="0.25">
      <c r="A133" s="1" t="s">
        <v>5204</v>
      </c>
      <c r="B133" s="1" t="s">
        <v>1175</v>
      </c>
      <c r="C133" s="1" t="s">
        <v>1176</v>
      </c>
      <c r="D133" s="1" t="s">
        <v>1177</v>
      </c>
      <c r="E133" s="1" t="s">
        <v>4501</v>
      </c>
      <c r="F133" s="1" t="s">
        <v>1178</v>
      </c>
      <c r="G133" s="1" t="s">
        <v>4501</v>
      </c>
      <c r="H133" s="1" t="s">
        <v>1179</v>
      </c>
      <c r="I133" s="1" t="s">
        <v>4501</v>
      </c>
      <c r="J133" s="1" t="s">
        <v>4465</v>
      </c>
      <c r="K133" s="1" t="s">
        <v>4465</v>
      </c>
      <c r="L133" s="1" t="s">
        <v>4465</v>
      </c>
      <c r="M133" s="1" t="s">
        <v>4465</v>
      </c>
      <c r="N133" s="1" t="s">
        <v>4465</v>
      </c>
    </row>
    <row r="134" spans="1:14" x14ac:dyDescent="0.25">
      <c r="A134" s="1" t="s">
        <v>5210</v>
      </c>
      <c r="B134" s="1" t="s">
        <v>1180</v>
      </c>
      <c r="C134" s="1" t="s">
        <v>1181</v>
      </c>
      <c r="D134" s="1" t="s">
        <v>1182</v>
      </c>
      <c r="E134" s="1" t="s">
        <v>4501</v>
      </c>
      <c r="F134" s="1" t="s">
        <v>1183</v>
      </c>
      <c r="G134" s="1" t="s">
        <v>4501</v>
      </c>
      <c r="H134" s="1" t="s">
        <v>1184</v>
      </c>
      <c r="I134" s="1" t="s">
        <v>4501</v>
      </c>
      <c r="J134" s="1" t="s">
        <v>4465</v>
      </c>
      <c r="K134" s="1" t="s">
        <v>4465</v>
      </c>
      <c r="L134" s="1" t="s">
        <v>4465</v>
      </c>
      <c r="M134" s="1" t="s">
        <v>4465</v>
      </c>
      <c r="N134" s="1" t="s">
        <v>4465</v>
      </c>
    </row>
    <row r="135" spans="1:14" x14ac:dyDescent="0.25">
      <c r="A135" s="1" t="s">
        <v>5216</v>
      </c>
      <c r="B135" s="1" t="s">
        <v>1185</v>
      </c>
      <c r="C135" s="1" t="s">
        <v>1186</v>
      </c>
      <c r="D135" s="1" t="s">
        <v>1187</v>
      </c>
      <c r="E135" s="1" t="s">
        <v>4501</v>
      </c>
      <c r="F135" s="1" t="s">
        <v>1188</v>
      </c>
      <c r="G135" s="1" t="s">
        <v>4501</v>
      </c>
      <c r="H135" s="1" t="s">
        <v>1189</v>
      </c>
      <c r="I135" s="1" t="s">
        <v>4501</v>
      </c>
      <c r="J135" s="1" t="s">
        <v>4465</v>
      </c>
      <c r="K135" s="1" t="s">
        <v>4465</v>
      </c>
      <c r="L135" s="1" t="s">
        <v>4465</v>
      </c>
      <c r="M135" s="1" t="s">
        <v>4465</v>
      </c>
      <c r="N135" s="1" t="s">
        <v>4465</v>
      </c>
    </row>
    <row r="136" spans="1:14" x14ac:dyDescent="0.25">
      <c r="A136" s="1" t="s">
        <v>5222</v>
      </c>
      <c r="B136" s="1" t="s">
        <v>1190</v>
      </c>
      <c r="C136" s="1" t="s">
        <v>1191</v>
      </c>
      <c r="D136" s="1" t="s">
        <v>1192</v>
      </c>
      <c r="E136" s="1" t="s">
        <v>4501</v>
      </c>
      <c r="F136" s="1" t="s">
        <v>1193</v>
      </c>
      <c r="G136" s="1" t="s">
        <v>4501</v>
      </c>
      <c r="H136" s="1" t="s">
        <v>1194</v>
      </c>
      <c r="I136" s="1" t="s">
        <v>4501</v>
      </c>
      <c r="J136" s="1" t="s">
        <v>4465</v>
      </c>
      <c r="K136" s="1" t="s">
        <v>4465</v>
      </c>
      <c r="L136" s="1" t="s">
        <v>4465</v>
      </c>
      <c r="M136" s="1" t="s">
        <v>4465</v>
      </c>
      <c r="N136" s="1" t="s">
        <v>4465</v>
      </c>
    </row>
    <row r="137" spans="1:14" x14ac:dyDescent="0.25">
      <c r="A137" s="1" t="s">
        <v>5228</v>
      </c>
      <c r="B137" s="1" t="s">
        <v>1195</v>
      </c>
      <c r="C137" s="1" t="s">
        <v>1196</v>
      </c>
      <c r="D137" s="1" t="s">
        <v>1197</v>
      </c>
      <c r="E137" s="1" t="s">
        <v>4501</v>
      </c>
      <c r="F137" s="1" t="s">
        <v>1198</v>
      </c>
      <c r="G137" s="1" t="s">
        <v>4501</v>
      </c>
      <c r="H137" s="1" t="s">
        <v>1199</v>
      </c>
      <c r="I137" s="1" t="s">
        <v>4501</v>
      </c>
      <c r="J137" s="1" t="s">
        <v>4465</v>
      </c>
      <c r="K137" s="1" t="s">
        <v>4465</v>
      </c>
      <c r="L137" s="1" t="s">
        <v>4465</v>
      </c>
      <c r="M137" s="1" t="s">
        <v>4465</v>
      </c>
      <c r="N137" s="1" t="s">
        <v>4465</v>
      </c>
    </row>
    <row r="138" spans="1:14" x14ac:dyDescent="0.25">
      <c r="A138" s="1" t="s">
        <v>5234</v>
      </c>
      <c r="B138" s="1" t="s">
        <v>1200</v>
      </c>
      <c r="C138" s="1" t="s">
        <v>1201</v>
      </c>
      <c r="D138" s="1" t="s">
        <v>1202</v>
      </c>
      <c r="E138" s="1" t="s">
        <v>4501</v>
      </c>
      <c r="F138" s="1" t="s">
        <v>4228</v>
      </c>
      <c r="G138" s="1" t="s">
        <v>4501</v>
      </c>
      <c r="H138" s="1" t="s">
        <v>1203</v>
      </c>
      <c r="I138" s="1" t="s">
        <v>4501</v>
      </c>
      <c r="J138" s="1" t="s">
        <v>4465</v>
      </c>
      <c r="K138" s="1" t="s">
        <v>4465</v>
      </c>
      <c r="L138" s="1" t="s">
        <v>4465</v>
      </c>
      <c r="M138" s="1" t="s">
        <v>4465</v>
      </c>
      <c r="N138" s="1" t="s">
        <v>4465</v>
      </c>
    </row>
    <row r="139" spans="1:14" x14ac:dyDescent="0.25">
      <c r="A139" s="1" t="s">
        <v>5240</v>
      </c>
      <c r="B139" s="1" t="s">
        <v>1204</v>
      </c>
      <c r="C139" s="1" t="s">
        <v>1205</v>
      </c>
      <c r="D139" s="1" t="s">
        <v>1206</v>
      </c>
      <c r="E139" s="1" t="s">
        <v>4501</v>
      </c>
      <c r="F139" s="1" t="s">
        <v>4223</v>
      </c>
      <c r="G139" s="1" t="s">
        <v>4501</v>
      </c>
      <c r="H139" s="1" t="s">
        <v>1207</v>
      </c>
      <c r="I139" s="1" t="s">
        <v>4501</v>
      </c>
      <c r="J139" s="1" t="s">
        <v>4465</v>
      </c>
      <c r="K139" s="1" t="s">
        <v>4465</v>
      </c>
      <c r="L139" s="1" t="s">
        <v>4465</v>
      </c>
      <c r="M139" s="1" t="s">
        <v>4465</v>
      </c>
      <c r="N139" s="1" t="s">
        <v>4465</v>
      </c>
    </row>
    <row r="140" spans="1:14" x14ac:dyDescent="0.25">
      <c r="A140" s="1" t="s">
        <v>5245</v>
      </c>
      <c r="B140" s="1" t="s">
        <v>1208</v>
      </c>
      <c r="C140" s="1" t="s">
        <v>1209</v>
      </c>
      <c r="D140" s="1" t="s">
        <v>1210</v>
      </c>
      <c r="E140" s="1" t="s">
        <v>4501</v>
      </c>
      <c r="F140" s="1" t="s">
        <v>4213</v>
      </c>
      <c r="G140" s="1" t="s">
        <v>4501</v>
      </c>
      <c r="H140" s="1" t="s">
        <v>1211</v>
      </c>
      <c r="I140" s="1" t="s">
        <v>4501</v>
      </c>
      <c r="J140" s="1" t="s">
        <v>4465</v>
      </c>
      <c r="K140" s="1" t="s">
        <v>4465</v>
      </c>
      <c r="L140" s="1" t="s">
        <v>4465</v>
      </c>
      <c r="M140" s="1" t="s">
        <v>4465</v>
      </c>
      <c r="N140" s="1" t="s">
        <v>4465</v>
      </c>
    </row>
    <row r="141" spans="1:14" x14ac:dyDescent="0.25">
      <c r="A141" s="1" t="s">
        <v>5251</v>
      </c>
      <c r="B141" s="1" t="s">
        <v>1212</v>
      </c>
      <c r="C141" s="1" t="s">
        <v>1213</v>
      </c>
      <c r="D141" s="1" t="s">
        <v>1214</v>
      </c>
      <c r="E141" s="1" t="s">
        <v>4501</v>
      </c>
      <c r="F141" s="1" t="s">
        <v>1215</v>
      </c>
      <c r="G141" s="1" t="s">
        <v>4501</v>
      </c>
      <c r="H141" s="1" t="s">
        <v>1216</v>
      </c>
      <c r="I141" s="1" t="s">
        <v>4501</v>
      </c>
      <c r="J141" s="1" t="s">
        <v>4465</v>
      </c>
      <c r="K141" s="1" t="s">
        <v>4465</v>
      </c>
      <c r="L141" s="1" t="s">
        <v>4465</v>
      </c>
      <c r="M141" s="1" t="s">
        <v>4465</v>
      </c>
      <c r="N141" s="1" t="s">
        <v>4465</v>
      </c>
    </row>
    <row r="142" spans="1:14" x14ac:dyDescent="0.25">
      <c r="A142" s="1" t="s">
        <v>5257</v>
      </c>
      <c r="B142" s="1" t="s">
        <v>1217</v>
      </c>
      <c r="C142" s="1" t="s">
        <v>1218</v>
      </c>
      <c r="D142" s="1" t="s">
        <v>1219</v>
      </c>
      <c r="E142" s="1" t="s">
        <v>4501</v>
      </c>
      <c r="F142" s="1" t="s">
        <v>1220</v>
      </c>
      <c r="G142" s="1" t="s">
        <v>4501</v>
      </c>
      <c r="H142" s="1" t="s">
        <v>1221</v>
      </c>
      <c r="I142" s="1" t="s">
        <v>4501</v>
      </c>
      <c r="J142" s="1" t="s">
        <v>4465</v>
      </c>
      <c r="K142" s="1" t="s">
        <v>4465</v>
      </c>
      <c r="L142" s="1" t="s">
        <v>4465</v>
      </c>
      <c r="M142" s="1" t="s">
        <v>4465</v>
      </c>
      <c r="N142" s="1" t="s">
        <v>4465</v>
      </c>
    </row>
    <row r="143" spans="1:14" x14ac:dyDescent="0.25">
      <c r="A143" s="1" t="s">
        <v>5263</v>
      </c>
      <c r="B143" s="1" t="s">
        <v>1222</v>
      </c>
      <c r="C143" s="1" t="s">
        <v>1223</v>
      </c>
      <c r="D143" s="1" t="s">
        <v>1224</v>
      </c>
      <c r="E143" s="1" t="s">
        <v>4501</v>
      </c>
      <c r="F143" s="1" t="s">
        <v>1225</v>
      </c>
      <c r="G143" s="1" t="s">
        <v>4501</v>
      </c>
      <c r="H143" s="1" t="s">
        <v>1226</v>
      </c>
      <c r="I143" s="1" t="s">
        <v>4501</v>
      </c>
      <c r="J143" s="1" t="s">
        <v>4465</v>
      </c>
      <c r="K143" s="1" t="s">
        <v>4465</v>
      </c>
      <c r="L143" s="1" t="s">
        <v>4465</v>
      </c>
      <c r="M143" s="1" t="s">
        <v>4465</v>
      </c>
      <c r="N143" s="1" t="s">
        <v>4465</v>
      </c>
    </row>
    <row r="144" spans="1:14" x14ac:dyDescent="0.25">
      <c r="A144" s="1" t="s">
        <v>5269</v>
      </c>
      <c r="B144" s="1" t="s">
        <v>1227</v>
      </c>
      <c r="C144" s="1" t="s">
        <v>1228</v>
      </c>
      <c r="D144" s="1" t="s">
        <v>1229</v>
      </c>
      <c r="E144" s="1" t="s">
        <v>4501</v>
      </c>
      <c r="F144" s="1" t="s">
        <v>1230</v>
      </c>
      <c r="G144" s="1" t="s">
        <v>4501</v>
      </c>
      <c r="H144" s="1" t="s">
        <v>1231</v>
      </c>
      <c r="I144" s="1" t="s">
        <v>4501</v>
      </c>
      <c r="J144" s="1" t="s">
        <v>4465</v>
      </c>
      <c r="K144" s="1" t="s">
        <v>4465</v>
      </c>
      <c r="L144" s="1" t="s">
        <v>4465</v>
      </c>
      <c r="M144" s="1" t="s">
        <v>4465</v>
      </c>
      <c r="N144" s="1" t="s">
        <v>4465</v>
      </c>
    </row>
    <row r="145" spans="1:14" x14ac:dyDescent="0.25">
      <c r="A145" s="1" t="s">
        <v>5275</v>
      </c>
      <c r="B145" s="1" t="s">
        <v>1232</v>
      </c>
      <c r="C145" s="1" t="s">
        <v>1233</v>
      </c>
      <c r="D145" s="1" t="s">
        <v>1234</v>
      </c>
      <c r="E145" s="1" t="s">
        <v>4501</v>
      </c>
      <c r="F145" s="1" t="s">
        <v>1235</v>
      </c>
      <c r="G145" s="1" t="s">
        <v>4501</v>
      </c>
      <c r="H145" s="1" t="s">
        <v>1236</v>
      </c>
      <c r="I145" s="1" t="s">
        <v>4501</v>
      </c>
      <c r="J145" s="1" t="s">
        <v>4465</v>
      </c>
      <c r="K145" s="1" t="s">
        <v>4465</v>
      </c>
      <c r="L145" s="1" t="s">
        <v>4465</v>
      </c>
      <c r="M145" s="1" t="s">
        <v>4465</v>
      </c>
      <c r="N145" s="1" t="s">
        <v>4465</v>
      </c>
    </row>
    <row r="146" spans="1:14" x14ac:dyDescent="0.25">
      <c r="A146" s="1" t="s">
        <v>5280</v>
      </c>
      <c r="B146" s="1" t="s">
        <v>1237</v>
      </c>
      <c r="C146" s="1" t="s">
        <v>1238</v>
      </c>
      <c r="D146" s="1" t="s">
        <v>1239</v>
      </c>
      <c r="E146" s="1" t="s">
        <v>4501</v>
      </c>
      <c r="F146" s="1" t="s">
        <v>1240</v>
      </c>
      <c r="G146" s="1" t="s">
        <v>4501</v>
      </c>
      <c r="H146" s="1" t="s">
        <v>1241</v>
      </c>
      <c r="I146" s="1" t="s">
        <v>4501</v>
      </c>
      <c r="J146" s="1" t="s">
        <v>4465</v>
      </c>
      <c r="K146" s="1" t="s">
        <v>4465</v>
      </c>
      <c r="L146" s="1" t="s">
        <v>4465</v>
      </c>
      <c r="M146" s="1" t="s">
        <v>4465</v>
      </c>
      <c r="N146" s="1" t="s">
        <v>4465</v>
      </c>
    </row>
    <row r="147" spans="1:14" x14ac:dyDescent="0.25">
      <c r="A147" s="1" t="s">
        <v>5286</v>
      </c>
      <c r="B147" s="1" t="s">
        <v>1242</v>
      </c>
      <c r="C147" s="1" t="s">
        <v>1243</v>
      </c>
      <c r="D147" s="1" t="s">
        <v>1244</v>
      </c>
      <c r="E147" s="1" t="s">
        <v>4501</v>
      </c>
      <c r="F147" s="1" t="s">
        <v>1245</v>
      </c>
      <c r="G147" s="1" t="s">
        <v>4501</v>
      </c>
      <c r="H147" s="1" t="s">
        <v>1246</v>
      </c>
      <c r="I147" s="1" t="s">
        <v>4501</v>
      </c>
      <c r="J147" s="1" t="s">
        <v>4465</v>
      </c>
      <c r="K147" s="1" t="s">
        <v>4465</v>
      </c>
      <c r="L147" s="1" t="s">
        <v>4465</v>
      </c>
      <c r="M147" s="1" t="s">
        <v>4465</v>
      </c>
      <c r="N147" s="1" t="s">
        <v>4465</v>
      </c>
    </row>
    <row r="148" spans="1:14" x14ac:dyDescent="0.25">
      <c r="A148" s="1" t="s">
        <v>5292</v>
      </c>
      <c r="B148" s="1" t="s">
        <v>1247</v>
      </c>
      <c r="C148" s="1" t="s">
        <v>1248</v>
      </c>
      <c r="D148" s="1" t="s">
        <v>1249</v>
      </c>
      <c r="E148" s="1" t="s">
        <v>4501</v>
      </c>
      <c r="F148" s="1" t="s">
        <v>1250</v>
      </c>
      <c r="G148" s="1" t="s">
        <v>4501</v>
      </c>
      <c r="H148" s="1" t="s">
        <v>1251</v>
      </c>
      <c r="I148" s="1" t="s">
        <v>4501</v>
      </c>
      <c r="J148" s="1" t="s">
        <v>4465</v>
      </c>
      <c r="K148" s="1" t="s">
        <v>4465</v>
      </c>
      <c r="L148" s="1" t="s">
        <v>4465</v>
      </c>
      <c r="M148" s="1" t="s">
        <v>4465</v>
      </c>
      <c r="N148" s="1" t="s">
        <v>4465</v>
      </c>
    </row>
    <row r="149" spans="1:14" x14ac:dyDescent="0.25">
      <c r="A149" s="1" t="s">
        <v>5297</v>
      </c>
      <c r="B149" s="1" t="s">
        <v>1252</v>
      </c>
      <c r="C149" s="1" t="s">
        <v>1253</v>
      </c>
      <c r="D149" s="1" t="s">
        <v>1254</v>
      </c>
      <c r="E149" s="1" t="s">
        <v>4501</v>
      </c>
      <c r="F149" s="1" t="s">
        <v>1255</v>
      </c>
      <c r="G149" s="1" t="s">
        <v>4501</v>
      </c>
      <c r="H149" s="1" t="s">
        <v>1256</v>
      </c>
      <c r="I149" s="1" t="s">
        <v>4501</v>
      </c>
      <c r="J149" s="1" t="s">
        <v>4465</v>
      </c>
      <c r="K149" s="1" t="s">
        <v>4465</v>
      </c>
      <c r="L149" s="1" t="s">
        <v>4465</v>
      </c>
      <c r="M149" s="1" t="s">
        <v>4465</v>
      </c>
      <c r="N149" s="1" t="s">
        <v>4465</v>
      </c>
    </row>
    <row r="150" spans="1:14" x14ac:dyDescent="0.25">
      <c r="A150" s="1" t="s">
        <v>5303</v>
      </c>
      <c r="B150" s="1" t="s">
        <v>1257</v>
      </c>
      <c r="C150" s="1" t="s">
        <v>1258</v>
      </c>
      <c r="D150" s="1" t="s">
        <v>1259</v>
      </c>
      <c r="E150" s="1" t="s">
        <v>4501</v>
      </c>
      <c r="F150" s="1" t="s">
        <v>1260</v>
      </c>
      <c r="G150" s="1" t="s">
        <v>4501</v>
      </c>
      <c r="H150" s="1" t="s">
        <v>1261</v>
      </c>
      <c r="I150" s="1" t="s">
        <v>4501</v>
      </c>
      <c r="J150" s="1" t="s">
        <v>4465</v>
      </c>
      <c r="K150" s="1" t="s">
        <v>4465</v>
      </c>
      <c r="L150" s="1" t="s">
        <v>4465</v>
      </c>
      <c r="M150" s="1" t="s">
        <v>4465</v>
      </c>
      <c r="N150" s="1" t="s">
        <v>4465</v>
      </c>
    </row>
    <row r="151" spans="1:14" x14ac:dyDescent="0.25">
      <c r="A151" s="1" t="s">
        <v>5309</v>
      </c>
      <c r="B151" s="1" t="s">
        <v>1262</v>
      </c>
      <c r="C151" s="1" t="s">
        <v>1263</v>
      </c>
      <c r="D151" s="1" t="s">
        <v>1264</v>
      </c>
      <c r="E151" s="1" t="s">
        <v>4501</v>
      </c>
      <c r="F151" s="1" t="s">
        <v>1265</v>
      </c>
      <c r="G151" s="1" t="s">
        <v>4501</v>
      </c>
      <c r="H151" s="1" t="s">
        <v>1266</v>
      </c>
      <c r="I151" s="1" t="s">
        <v>4501</v>
      </c>
      <c r="J151" s="1" t="s">
        <v>4465</v>
      </c>
      <c r="K151" s="1" t="s">
        <v>4465</v>
      </c>
      <c r="L151" s="1" t="s">
        <v>4465</v>
      </c>
      <c r="M151" s="1" t="s">
        <v>4465</v>
      </c>
      <c r="N151" s="1" t="s">
        <v>4465</v>
      </c>
    </row>
    <row r="152" spans="1:14" x14ac:dyDescent="0.25">
      <c r="A152" s="1" t="s">
        <v>5315</v>
      </c>
      <c r="B152" s="1" t="s">
        <v>1267</v>
      </c>
      <c r="C152" s="1" t="s">
        <v>1268</v>
      </c>
      <c r="D152" s="1" t="s">
        <v>1269</v>
      </c>
      <c r="E152" s="1" t="s">
        <v>4501</v>
      </c>
      <c r="F152" s="1" t="s">
        <v>1270</v>
      </c>
      <c r="G152" s="1" t="s">
        <v>4501</v>
      </c>
      <c r="H152" s="1" t="s">
        <v>1271</v>
      </c>
      <c r="I152" s="1" t="s">
        <v>4501</v>
      </c>
      <c r="J152" s="1" t="s">
        <v>4465</v>
      </c>
      <c r="K152" s="1" t="s">
        <v>4465</v>
      </c>
      <c r="L152" s="1" t="s">
        <v>4465</v>
      </c>
      <c r="M152" s="1" t="s">
        <v>4465</v>
      </c>
      <c r="N152" s="1" t="s">
        <v>4465</v>
      </c>
    </row>
    <row r="153" spans="1:14" x14ac:dyDescent="0.25">
      <c r="A153" s="1" t="s">
        <v>5320</v>
      </c>
      <c r="B153" s="1" t="s">
        <v>1272</v>
      </c>
      <c r="C153" s="1" t="s">
        <v>1273</v>
      </c>
      <c r="D153" s="1" t="s">
        <v>1274</v>
      </c>
      <c r="E153" s="1" t="s">
        <v>4501</v>
      </c>
      <c r="F153" s="1" t="s">
        <v>1275</v>
      </c>
      <c r="G153" s="1" t="s">
        <v>4501</v>
      </c>
      <c r="H153" s="1" t="s">
        <v>1276</v>
      </c>
      <c r="I153" s="1" t="s">
        <v>4501</v>
      </c>
      <c r="J153" s="1" t="s">
        <v>4465</v>
      </c>
      <c r="K153" s="1" t="s">
        <v>4465</v>
      </c>
      <c r="L153" s="1" t="s">
        <v>4465</v>
      </c>
      <c r="M153" s="1" t="s">
        <v>4465</v>
      </c>
      <c r="N153" s="1" t="s">
        <v>4465</v>
      </c>
    </row>
    <row r="154" spans="1:14" x14ac:dyDescent="0.25">
      <c r="A154" s="1" t="s">
        <v>5326</v>
      </c>
      <c r="B154" s="1" t="s">
        <v>1277</v>
      </c>
      <c r="C154" s="1" t="s">
        <v>1278</v>
      </c>
      <c r="D154" s="1" t="s">
        <v>1279</v>
      </c>
      <c r="E154" s="1" t="s">
        <v>4501</v>
      </c>
      <c r="F154" s="1" t="s">
        <v>992</v>
      </c>
      <c r="G154" s="1" t="s">
        <v>4501</v>
      </c>
      <c r="H154" s="1" t="s">
        <v>1280</v>
      </c>
      <c r="I154" s="1" t="s">
        <v>4501</v>
      </c>
      <c r="J154" s="1" t="s">
        <v>4465</v>
      </c>
      <c r="K154" s="1" t="s">
        <v>4465</v>
      </c>
      <c r="L154" s="1" t="s">
        <v>4465</v>
      </c>
      <c r="M154" s="1" t="s">
        <v>4465</v>
      </c>
      <c r="N154" s="1" t="s">
        <v>4465</v>
      </c>
    </row>
    <row r="155" spans="1:14" x14ac:dyDescent="0.25">
      <c r="A155" s="1" t="s">
        <v>5332</v>
      </c>
      <c r="B155" s="1" t="s">
        <v>1281</v>
      </c>
      <c r="C155" s="1" t="s">
        <v>1282</v>
      </c>
      <c r="D155" s="1" t="s">
        <v>1283</v>
      </c>
      <c r="E155" s="1" t="s">
        <v>4501</v>
      </c>
      <c r="F155" s="1" t="s">
        <v>1284</v>
      </c>
      <c r="G155" s="1" t="s">
        <v>4501</v>
      </c>
      <c r="H155" s="1" t="s">
        <v>1285</v>
      </c>
      <c r="I155" s="1" t="s">
        <v>4501</v>
      </c>
      <c r="J155" s="1" t="s">
        <v>4465</v>
      </c>
      <c r="K155" s="1" t="s">
        <v>4465</v>
      </c>
      <c r="L155" s="1" t="s">
        <v>4465</v>
      </c>
      <c r="M155" s="1" t="s">
        <v>4465</v>
      </c>
      <c r="N155" s="1" t="s">
        <v>4465</v>
      </c>
    </row>
    <row r="156" spans="1:14" x14ac:dyDescent="0.25">
      <c r="A156" s="1" t="s">
        <v>5337</v>
      </c>
      <c r="B156" s="1" t="s">
        <v>1286</v>
      </c>
      <c r="C156" s="1" t="s">
        <v>1287</v>
      </c>
      <c r="D156" s="1" t="s">
        <v>1288</v>
      </c>
      <c r="E156" s="1" t="s">
        <v>4501</v>
      </c>
      <c r="F156" s="1" t="s">
        <v>1289</v>
      </c>
      <c r="G156" s="1" t="s">
        <v>4501</v>
      </c>
      <c r="H156" s="1" t="s">
        <v>1290</v>
      </c>
      <c r="I156" s="1" t="s">
        <v>4501</v>
      </c>
      <c r="J156" s="1" t="s">
        <v>4465</v>
      </c>
      <c r="K156" s="1" t="s">
        <v>4465</v>
      </c>
      <c r="L156" s="1" t="s">
        <v>4465</v>
      </c>
      <c r="M156" s="1" t="s">
        <v>4465</v>
      </c>
      <c r="N156" s="1" t="s">
        <v>4465</v>
      </c>
    </row>
    <row r="157" spans="1:14" x14ac:dyDescent="0.25">
      <c r="A157" s="1" t="s">
        <v>5342</v>
      </c>
      <c r="B157" s="1" t="s">
        <v>1291</v>
      </c>
      <c r="C157" s="1" t="s">
        <v>1292</v>
      </c>
      <c r="D157" s="1" t="s">
        <v>1293</v>
      </c>
      <c r="E157" s="1" t="s">
        <v>4501</v>
      </c>
      <c r="F157" s="1" t="s">
        <v>4253</v>
      </c>
      <c r="G157" s="1" t="s">
        <v>4501</v>
      </c>
      <c r="H157" s="1" t="s">
        <v>1294</v>
      </c>
      <c r="I157" s="1" t="s">
        <v>4501</v>
      </c>
      <c r="J157" s="1" t="s">
        <v>4465</v>
      </c>
      <c r="K157" s="1" t="s">
        <v>4465</v>
      </c>
      <c r="L157" s="1" t="s">
        <v>4465</v>
      </c>
      <c r="M157" s="1" t="s">
        <v>4465</v>
      </c>
      <c r="N157" s="1" t="s">
        <v>4465</v>
      </c>
    </row>
    <row r="158" spans="1:14" x14ac:dyDescent="0.25">
      <c r="A158" s="1" t="s">
        <v>5347</v>
      </c>
      <c r="B158" s="1" t="s">
        <v>1295</v>
      </c>
      <c r="C158" s="1" t="s">
        <v>1296</v>
      </c>
      <c r="D158" s="1" t="s">
        <v>1297</v>
      </c>
      <c r="E158" s="1" t="s">
        <v>4501</v>
      </c>
      <c r="F158" s="1" t="s">
        <v>1298</v>
      </c>
      <c r="G158" s="1" t="s">
        <v>4501</v>
      </c>
      <c r="H158" s="1" t="s">
        <v>1299</v>
      </c>
      <c r="I158" s="1" t="s">
        <v>4501</v>
      </c>
      <c r="J158" s="1" t="s">
        <v>4465</v>
      </c>
      <c r="K158" s="1" t="s">
        <v>4465</v>
      </c>
      <c r="L158" s="1" t="s">
        <v>4465</v>
      </c>
      <c r="M158" s="1" t="s">
        <v>4465</v>
      </c>
      <c r="N158" s="1" t="s">
        <v>4465</v>
      </c>
    </row>
    <row r="159" spans="1:14" x14ac:dyDescent="0.25">
      <c r="A159" s="1" t="s">
        <v>5352</v>
      </c>
      <c r="B159" s="1" t="s">
        <v>1300</v>
      </c>
      <c r="C159" s="1" t="s">
        <v>1301</v>
      </c>
      <c r="D159" s="1" t="s">
        <v>1302</v>
      </c>
      <c r="E159" s="1" t="s">
        <v>4501</v>
      </c>
      <c r="F159" s="1" t="s">
        <v>1303</v>
      </c>
      <c r="G159" s="1" t="s">
        <v>4501</v>
      </c>
      <c r="H159" s="1" t="s">
        <v>1304</v>
      </c>
      <c r="I159" s="1" t="s">
        <v>4501</v>
      </c>
      <c r="J159" s="1" t="s">
        <v>4465</v>
      </c>
      <c r="K159" s="1" t="s">
        <v>4465</v>
      </c>
      <c r="L159" s="1" t="s">
        <v>4465</v>
      </c>
      <c r="M159" s="1" t="s">
        <v>4465</v>
      </c>
      <c r="N159" s="1" t="s">
        <v>4465</v>
      </c>
    </row>
    <row r="160" spans="1:14" x14ac:dyDescent="0.25">
      <c r="A160" s="1" t="s">
        <v>5358</v>
      </c>
      <c r="B160" s="1" t="s">
        <v>1305</v>
      </c>
      <c r="C160" s="1" t="s">
        <v>1306</v>
      </c>
      <c r="D160" s="1" t="s">
        <v>1307</v>
      </c>
      <c r="E160" s="1" t="s">
        <v>4501</v>
      </c>
      <c r="F160" s="1" t="s">
        <v>1308</v>
      </c>
      <c r="G160" s="1" t="s">
        <v>4501</v>
      </c>
      <c r="H160" s="1" t="s">
        <v>1309</v>
      </c>
      <c r="I160" s="1" t="s">
        <v>4501</v>
      </c>
      <c r="J160" s="1" t="s">
        <v>4465</v>
      </c>
      <c r="K160" s="1" t="s">
        <v>4465</v>
      </c>
      <c r="L160" s="1" t="s">
        <v>4465</v>
      </c>
      <c r="M160" s="1" t="s">
        <v>4465</v>
      </c>
      <c r="N160" s="1" t="s">
        <v>4465</v>
      </c>
    </row>
    <row r="161" spans="1:14" x14ac:dyDescent="0.25">
      <c r="A161" s="1" t="s">
        <v>5363</v>
      </c>
      <c r="B161" s="1" t="s">
        <v>1310</v>
      </c>
      <c r="C161" s="1" t="s">
        <v>1311</v>
      </c>
      <c r="D161" s="1" t="s">
        <v>1312</v>
      </c>
      <c r="E161" s="1" t="s">
        <v>4501</v>
      </c>
      <c r="F161" s="1" t="s">
        <v>1313</v>
      </c>
      <c r="G161" s="1" t="s">
        <v>4501</v>
      </c>
      <c r="H161" s="1" t="s">
        <v>1314</v>
      </c>
      <c r="I161" s="1" t="s">
        <v>4501</v>
      </c>
      <c r="J161" s="1" t="s">
        <v>4465</v>
      </c>
      <c r="K161" s="1" t="s">
        <v>4465</v>
      </c>
      <c r="L161" s="1" t="s">
        <v>4465</v>
      </c>
      <c r="M161" s="1" t="s">
        <v>4465</v>
      </c>
      <c r="N161" s="1" t="s">
        <v>4465</v>
      </c>
    </row>
    <row r="162" spans="1:14" x14ac:dyDescent="0.25">
      <c r="A162" s="1" t="s">
        <v>5369</v>
      </c>
      <c r="B162" s="1" t="s">
        <v>1315</v>
      </c>
      <c r="C162" s="1" t="s">
        <v>1316</v>
      </c>
      <c r="D162" s="1" t="s">
        <v>1317</v>
      </c>
      <c r="E162" s="1" t="s">
        <v>4501</v>
      </c>
      <c r="F162" s="1" t="s">
        <v>1318</v>
      </c>
      <c r="G162" s="1" t="s">
        <v>4501</v>
      </c>
      <c r="H162" s="1" t="s">
        <v>1319</v>
      </c>
      <c r="I162" s="1" t="s">
        <v>4501</v>
      </c>
      <c r="J162" s="1" t="s">
        <v>4465</v>
      </c>
      <c r="K162" s="1" t="s">
        <v>4465</v>
      </c>
      <c r="L162" s="1" t="s">
        <v>4465</v>
      </c>
      <c r="M162" s="1" t="s">
        <v>4465</v>
      </c>
      <c r="N162" s="1" t="s">
        <v>4465</v>
      </c>
    </row>
    <row r="163" spans="1:14" x14ac:dyDescent="0.25">
      <c r="A163" s="1" t="s">
        <v>5374</v>
      </c>
      <c r="B163" s="1" t="s">
        <v>1320</v>
      </c>
      <c r="C163" s="1" t="s">
        <v>1321</v>
      </c>
      <c r="D163" s="1" t="s">
        <v>1322</v>
      </c>
      <c r="E163" s="1" t="s">
        <v>4501</v>
      </c>
      <c r="F163" s="1" t="s">
        <v>4283</v>
      </c>
      <c r="G163" s="1" t="s">
        <v>4501</v>
      </c>
      <c r="H163" s="1" t="s">
        <v>1323</v>
      </c>
      <c r="I163" s="1" t="s">
        <v>4501</v>
      </c>
      <c r="J163" s="1" t="s">
        <v>4465</v>
      </c>
      <c r="K163" s="1" t="s">
        <v>4465</v>
      </c>
      <c r="L163" s="1" t="s">
        <v>4465</v>
      </c>
      <c r="M163" s="1" t="s">
        <v>4465</v>
      </c>
      <c r="N163" s="1" t="s">
        <v>4465</v>
      </c>
    </row>
    <row r="164" spans="1:14" x14ac:dyDescent="0.25">
      <c r="A164" s="1" t="s">
        <v>5379</v>
      </c>
      <c r="B164" s="1" t="s">
        <v>1324</v>
      </c>
      <c r="C164" s="1" t="s">
        <v>1325</v>
      </c>
      <c r="D164" s="1" t="s">
        <v>1326</v>
      </c>
      <c r="E164" s="1" t="s">
        <v>4501</v>
      </c>
      <c r="F164" s="1" t="s">
        <v>4288</v>
      </c>
      <c r="G164" s="1" t="s">
        <v>4501</v>
      </c>
      <c r="H164" s="1" t="s">
        <v>1327</v>
      </c>
      <c r="I164" s="1" t="s">
        <v>4501</v>
      </c>
      <c r="J164" s="1" t="s">
        <v>4465</v>
      </c>
      <c r="K164" s="1" t="s">
        <v>4465</v>
      </c>
      <c r="L164" s="1" t="s">
        <v>4465</v>
      </c>
      <c r="M164" s="1" t="s">
        <v>4465</v>
      </c>
      <c r="N164" s="1" t="s">
        <v>4465</v>
      </c>
    </row>
    <row r="165" spans="1:14" x14ac:dyDescent="0.25">
      <c r="A165" s="1" t="s">
        <v>5385</v>
      </c>
      <c r="B165" s="1" t="s">
        <v>1328</v>
      </c>
      <c r="C165" s="1" t="s">
        <v>1329</v>
      </c>
      <c r="D165" s="1" t="s">
        <v>1330</v>
      </c>
      <c r="E165" s="1" t="s">
        <v>4501</v>
      </c>
      <c r="F165" s="1" t="s">
        <v>1139</v>
      </c>
      <c r="G165" s="1" t="s">
        <v>4501</v>
      </c>
      <c r="H165" s="1" t="s">
        <v>1331</v>
      </c>
      <c r="I165" s="1" t="s">
        <v>4501</v>
      </c>
      <c r="J165" s="1" t="s">
        <v>4465</v>
      </c>
      <c r="K165" s="1" t="s">
        <v>4465</v>
      </c>
      <c r="L165" s="1" t="s">
        <v>4465</v>
      </c>
      <c r="M165" s="1" t="s">
        <v>4465</v>
      </c>
      <c r="N165" s="1" t="s">
        <v>4465</v>
      </c>
    </row>
    <row r="166" spans="1:14" x14ac:dyDescent="0.25">
      <c r="A166" s="1" t="s">
        <v>5391</v>
      </c>
      <c r="B166" s="1" t="s">
        <v>1332</v>
      </c>
      <c r="C166" s="1" t="s">
        <v>1333</v>
      </c>
      <c r="D166" s="1" t="s">
        <v>1334</v>
      </c>
      <c r="E166" s="1" t="s">
        <v>4501</v>
      </c>
      <c r="F166" s="1" t="s">
        <v>4366</v>
      </c>
      <c r="G166" s="1" t="s">
        <v>4501</v>
      </c>
      <c r="H166" s="1" t="s">
        <v>1335</v>
      </c>
      <c r="I166" s="1" t="s">
        <v>4501</v>
      </c>
      <c r="J166" s="1" t="s">
        <v>4465</v>
      </c>
      <c r="K166" s="1" t="s">
        <v>4465</v>
      </c>
      <c r="L166" s="1" t="s">
        <v>4465</v>
      </c>
      <c r="M166" s="1" t="s">
        <v>4465</v>
      </c>
      <c r="N166" s="1" t="s">
        <v>4465</v>
      </c>
    </row>
    <row r="167" spans="1:14" x14ac:dyDescent="0.25">
      <c r="A167" s="1" t="s">
        <v>5396</v>
      </c>
      <c r="B167" s="1" t="s">
        <v>1336</v>
      </c>
      <c r="C167" s="1" t="s">
        <v>1337</v>
      </c>
      <c r="D167" s="1" t="s">
        <v>1338</v>
      </c>
      <c r="E167" s="1" t="s">
        <v>4501</v>
      </c>
      <c r="F167" s="1" t="s">
        <v>1339</v>
      </c>
      <c r="G167" s="1" t="s">
        <v>4501</v>
      </c>
      <c r="H167" s="1" t="s">
        <v>1340</v>
      </c>
      <c r="I167" s="1" t="s">
        <v>4501</v>
      </c>
      <c r="J167" s="1" t="s">
        <v>4465</v>
      </c>
      <c r="K167" s="1" t="s">
        <v>4465</v>
      </c>
      <c r="L167" s="1" t="s">
        <v>4465</v>
      </c>
      <c r="M167" s="1" t="s">
        <v>4465</v>
      </c>
      <c r="N167" s="1" t="s">
        <v>4465</v>
      </c>
    </row>
    <row r="168" spans="1:14" x14ac:dyDescent="0.25">
      <c r="A168" s="1" t="s">
        <v>5402</v>
      </c>
      <c r="B168" s="1" t="s">
        <v>1341</v>
      </c>
      <c r="C168" s="1" t="s">
        <v>1342</v>
      </c>
      <c r="D168" s="1" t="s">
        <v>1343</v>
      </c>
      <c r="E168" s="1" t="s">
        <v>4501</v>
      </c>
      <c r="F168" s="1" t="s">
        <v>1344</v>
      </c>
      <c r="G168" s="1" t="s">
        <v>4501</v>
      </c>
      <c r="H168" s="1" t="s">
        <v>1345</v>
      </c>
      <c r="I168" s="1" t="s">
        <v>4501</v>
      </c>
      <c r="J168" s="1" t="s">
        <v>4465</v>
      </c>
      <c r="K168" s="1" t="s">
        <v>4465</v>
      </c>
      <c r="L168" s="1" t="s">
        <v>4465</v>
      </c>
      <c r="M168" s="1" t="s">
        <v>4465</v>
      </c>
      <c r="N168" s="1" t="s">
        <v>4465</v>
      </c>
    </row>
    <row r="169" spans="1:14" x14ac:dyDescent="0.25">
      <c r="A169" s="1" t="s">
        <v>5408</v>
      </c>
      <c r="B169" s="1" t="s">
        <v>1346</v>
      </c>
      <c r="C169" s="1" t="s">
        <v>1347</v>
      </c>
      <c r="D169" s="1" t="s">
        <v>1348</v>
      </c>
      <c r="E169" s="1" t="s">
        <v>4501</v>
      </c>
      <c r="F169" s="1" t="s">
        <v>4337</v>
      </c>
      <c r="G169" s="1" t="s">
        <v>4501</v>
      </c>
      <c r="H169" s="1" t="s">
        <v>1349</v>
      </c>
      <c r="I169" s="1" t="s">
        <v>4501</v>
      </c>
      <c r="J169" s="1" t="s">
        <v>4465</v>
      </c>
      <c r="K169" s="1" t="s">
        <v>4465</v>
      </c>
      <c r="L169" s="1" t="s">
        <v>4465</v>
      </c>
      <c r="M169" s="1" t="s">
        <v>4465</v>
      </c>
      <c r="N169" s="1" t="s">
        <v>4465</v>
      </c>
    </row>
    <row r="170" spans="1:14" x14ac:dyDescent="0.25">
      <c r="A170" s="1" t="s">
        <v>5413</v>
      </c>
      <c r="B170" s="1" t="s">
        <v>1350</v>
      </c>
      <c r="C170" s="1" t="s">
        <v>1351</v>
      </c>
      <c r="D170" s="1" t="s">
        <v>1352</v>
      </c>
      <c r="E170" s="1" t="s">
        <v>4501</v>
      </c>
      <c r="F170" s="1" t="s">
        <v>4347</v>
      </c>
      <c r="G170" s="1" t="s">
        <v>4501</v>
      </c>
      <c r="H170" s="1" t="s">
        <v>1353</v>
      </c>
      <c r="I170" s="1" t="s">
        <v>4501</v>
      </c>
      <c r="J170" s="1" t="s">
        <v>4465</v>
      </c>
      <c r="K170" s="1" t="s">
        <v>4465</v>
      </c>
      <c r="L170" s="1" t="s">
        <v>4465</v>
      </c>
      <c r="M170" s="1" t="s">
        <v>4465</v>
      </c>
      <c r="N170" s="1" t="s">
        <v>4465</v>
      </c>
    </row>
    <row r="171" spans="1:14" x14ac:dyDescent="0.25">
      <c r="A171" s="1" t="s">
        <v>5419</v>
      </c>
      <c r="B171" s="1" t="s">
        <v>1354</v>
      </c>
      <c r="C171" s="1" t="s">
        <v>1355</v>
      </c>
      <c r="D171" s="1" t="s">
        <v>1356</v>
      </c>
      <c r="E171" s="1" t="s">
        <v>4501</v>
      </c>
      <c r="F171" s="1" t="s">
        <v>1357</v>
      </c>
      <c r="G171" s="1" t="s">
        <v>4501</v>
      </c>
      <c r="H171" s="1" t="s">
        <v>1358</v>
      </c>
      <c r="I171" s="1" t="s">
        <v>4501</v>
      </c>
      <c r="J171" s="1" t="s">
        <v>4465</v>
      </c>
      <c r="K171" s="1" t="s">
        <v>4465</v>
      </c>
      <c r="L171" s="1" t="s">
        <v>4465</v>
      </c>
      <c r="M171" s="1" t="s">
        <v>4465</v>
      </c>
      <c r="N171" s="1" t="s">
        <v>4465</v>
      </c>
    </row>
    <row r="172" spans="1:14" x14ac:dyDescent="0.25">
      <c r="A172" s="1" t="s">
        <v>5425</v>
      </c>
      <c r="B172" s="1" t="s">
        <v>1359</v>
      </c>
      <c r="C172" s="1" t="s">
        <v>1360</v>
      </c>
      <c r="D172" s="1" t="s">
        <v>1361</v>
      </c>
      <c r="E172" s="1" t="s">
        <v>4501</v>
      </c>
      <c r="F172" s="1" t="s">
        <v>1362</v>
      </c>
      <c r="G172" s="1" t="s">
        <v>4501</v>
      </c>
      <c r="H172" s="1" t="s">
        <v>1363</v>
      </c>
      <c r="I172" s="1" t="s">
        <v>4501</v>
      </c>
      <c r="J172" s="1" t="s">
        <v>4465</v>
      </c>
      <c r="K172" s="1" t="s">
        <v>4465</v>
      </c>
      <c r="L172" s="1" t="s">
        <v>4465</v>
      </c>
      <c r="M172" s="1" t="s">
        <v>4465</v>
      </c>
      <c r="N172" s="1" t="s">
        <v>4465</v>
      </c>
    </row>
    <row r="173" spans="1:14" x14ac:dyDescent="0.25">
      <c r="A173" s="1" t="s">
        <v>5431</v>
      </c>
      <c r="B173" s="1" t="s">
        <v>1364</v>
      </c>
      <c r="C173" s="1" t="s">
        <v>1365</v>
      </c>
      <c r="D173" s="1" t="s">
        <v>1366</v>
      </c>
      <c r="E173" s="1" t="s">
        <v>4501</v>
      </c>
      <c r="F173" s="1" t="s">
        <v>1367</v>
      </c>
      <c r="G173" s="1" t="s">
        <v>4501</v>
      </c>
      <c r="H173" s="1" t="s">
        <v>1368</v>
      </c>
      <c r="I173" s="1" t="s">
        <v>4501</v>
      </c>
      <c r="J173" s="1" t="s">
        <v>4465</v>
      </c>
      <c r="K173" s="1" t="s">
        <v>4465</v>
      </c>
      <c r="L173" s="1" t="s">
        <v>4465</v>
      </c>
      <c r="M173" s="1" t="s">
        <v>4465</v>
      </c>
      <c r="N173" s="1" t="s">
        <v>4465</v>
      </c>
    </row>
    <row r="174" spans="1:14" x14ac:dyDescent="0.25">
      <c r="A174" s="1" t="s">
        <v>5437</v>
      </c>
      <c r="B174" s="1" t="s">
        <v>1369</v>
      </c>
      <c r="C174" s="1" t="s">
        <v>1370</v>
      </c>
      <c r="D174" s="1" t="s">
        <v>1371</v>
      </c>
      <c r="E174" s="1" t="s">
        <v>4501</v>
      </c>
      <c r="F174" s="1" t="s">
        <v>1357</v>
      </c>
      <c r="G174" s="1" t="s">
        <v>4501</v>
      </c>
      <c r="H174" s="1" t="s">
        <v>1372</v>
      </c>
      <c r="I174" s="1" t="s">
        <v>4501</v>
      </c>
      <c r="J174" s="1" t="s">
        <v>4465</v>
      </c>
      <c r="K174" s="1" t="s">
        <v>4465</v>
      </c>
      <c r="L174" s="1" t="s">
        <v>4465</v>
      </c>
      <c r="M174" s="1" t="s">
        <v>4465</v>
      </c>
      <c r="N174" s="1" t="s">
        <v>4465</v>
      </c>
    </row>
    <row r="175" spans="1:14" x14ac:dyDescent="0.25">
      <c r="A175" s="1" t="s">
        <v>5443</v>
      </c>
      <c r="B175" s="1" t="s">
        <v>1373</v>
      </c>
      <c r="C175" s="1" t="s">
        <v>1374</v>
      </c>
      <c r="D175" s="1" t="s">
        <v>1375</v>
      </c>
      <c r="E175" s="1" t="s">
        <v>4501</v>
      </c>
      <c r="F175" s="1" t="s">
        <v>4318</v>
      </c>
      <c r="G175" s="1" t="s">
        <v>4501</v>
      </c>
      <c r="H175" s="1" t="s">
        <v>1376</v>
      </c>
      <c r="I175" s="1" t="s">
        <v>4501</v>
      </c>
      <c r="J175" s="1" t="s">
        <v>4465</v>
      </c>
      <c r="K175" s="1" t="s">
        <v>4465</v>
      </c>
      <c r="L175" s="1" t="s">
        <v>4465</v>
      </c>
      <c r="M175" s="1" t="s">
        <v>4465</v>
      </c>
      <c r="N175" s="1" t="s">
        <v>4465</v>
      </c>
    </row>
    <row r="176" spans="1:14" x14ac:dyDescent="0.25">
      <c r="A176" s="1" t="s">
        <v>5449</v>
      </c>
      <c r="B176" s="1" t="s">
        <v>1377</v>
      </c>
      <c r="C176" s="1" t="s">
        <v>1378</v>
      </c>
      <c r="D176" s="1" t="s">
        <v>1379</v>
      </c>
      <c r="E176" s="1" t="s">
        <v>4501</v>
      </c>
      <c r="F176" s="1" t="s">
        <v>4347</v>
      </c>
      <c r="G176" s="1" t="s">
        <v>4501</v>
      </c>
      <c r="H176" s="1" t="s">
        <v>1380</v>
      </c>
      <c r="I176" s="1" t="s">
        <v>4501</v>
      </c>
      <c r="J176" s="1" t="s">
        <v>4465</v>
      </c>
      <c r="K176" s="1" t="s">
        <v>4465</v>
      </c>
      <c r="L176" s="1" t="s">
        <v>4465</v>
      </c>
      <c r="M176" s="1" t="s">
        <v>4465</v>
      </c>
      <c r="N176" s="1" t="s">
        <v>4465</v>
      </c>
    </row>
    <row r="177" spans="1:14" x14ac:dyDescent="0.25">
      <c r="A177" s="1" t="s">
        <v>5455</v>
      </c>
      <c r="B177" s="1" t="s">
        <v>1381</v>
      </c>
      <c r="C177" s="1" t="s">
        <v>1382</v>
      </c>
      <c r="D177" s="1" t="s">
        <v>1383</v>
      </c>
      <c r="E177" s="1" t="s">
        <v>4501</v>
      </c>
      <c r="F177" s="1" t="s">
        <v>4337</v>
      </c>
      <c r="G177" s="1" t="s">
        <v>4501</v>
      </c>
      <c r="H177" s="1" t="s">
        <v>1384</v>
      </c>
      <c r="I177" s="1" t="s">
        <v>4501</v>
      </c>
      <c r="J177" s="1" t="s">
        <v>4465</v>
      </c>
      <c r="K177" s="1" t="s">
        <v>4465</v>
      </c>
      <c r="L177" s="1" t="s">
        <v>4465</v>
      </c>
      <c r="M177" s="1" t="s">
        <v>4465</v>
      </c>
      <c r="N177" s="1" t="s">
        <v>4465</v>
      </c>
    </row>
    <row r="178" spans="1:14" x14ac:dyDescent="0.25">
      <c r="A178" s="1" t="s">
        <v>5460</v>
      </c>
      <c r="B178" s="1" t="s">
        <v>1385</v>
      </c>
      <c r="C178" s="1" t="s">
        <v>1386</v>
      </c>
      <c r="D178" s="1" t="s">
        <v>1387</v>
      </c>
      <c r="E178" s="1" t="s">
        <v>4501</v>
      </c>
      <c r="F178" s="1" t="s">
        <v>4337</v>
      </c>
      <c r="G178" s="1" t="s">
        <v>4501</v>
      </c>
      <c r="H178" s="1" t="s">
        <v>1388</v>
      </c>
      <c r="I178" s="1" t="s">
        <v>4501</v>
      </c>
      <c r="J178" s="1" t="s">
        <v>4465</v>
      </c>
      <c r="K178" s="1" t="s">
        <v>4465</v>
      </c>
      <c r="L178" s="1" t="s">
        <v>4465</v>
      </c>
      <c r="M178" s="1" t="s">
        <v>4465</v>
      </c>
      <c r="N178" s="1" t="s">
        <v>4465</v>
      </c>
    </row>
    <row r="179" spans="1:14" x14ac:dyDescent="0.25">
      <c r="A179" s="1" t="s">
        <v>5465</v>
      </c>
      <c r="B179" s="1" t="s">
        <v>1389</v>
      </c>
      <c r="C179" s="1" t="s">
        <v>1390</v>
      </c>
      <c r="D179" s="1" t="s">
        <v>1391</v>
      </c>
      <c r="E179" s="1" t="s">
        <v>4501</v>
      </c>
      <c r="F179" s="1" t="s">
        <v>1392</v>
      </c>
      <c r="G179" s="1" t="s">
        <v>4501</v>
      </c>
      <c r="H179" s="1" t="s">
        <v>1393</v>
      </c>
      <c r="I179" s="1" t="s">
        <v>4501</v>
      </c>
      <c r="J179" s="1" t="s">
        <v>4465</v>
      </c>
      <c r="K179" s="1" t="s">
        <v>4465</v>
      </c>
      <c r="L179" s="1" t="s">
        <v>4465</v>
      </c>
      <c r="M179" s="1" t="s">
        <v>4465</v>
      </c>
      <c r="N179" s="1" t="s">
        <v>4465</v>
      </c>
    </row>
    <row r="180" spans="1:14" x14ac:dyDescent="0.25">
      <c r="A180" s="1" t="s">
        <v>5470</v>
      </c>
      <c r="B180" s="1" t="s">
        <v>1394</v>
      </c>
      <c r="C180" s="1" t="s">
        <v>1395</v>
      </c>
      <c r="D180" s="1" t="s">
        <v>1396</v>
      </c>
      <c r="E180" s="1" t="s">
        <v>4501</v>
      </c>
      <c r="F180" s="1" t="s">
        <v>1397</v>
      </c>
      <c r="G180" s="1" t="s">
        <v>4501</v>
      </c>
      <c r="H180" s="1" t="s">
        <v>1398</v>
      </c>
      <c r="I180" s="1" t="s">
        <v>4501</v>
      </c>
      <c r="J180" s="1" t="s">
        <v>4465</v>
      </c>
      <c r="K180" s="1" t="s">
        <v>4465</v>
      </c>
      <c r="L180" s="1" t="s">
        <v>4465</v>
      </c>
      <c r="M180" s="1" t="s">
        <v>4465</v>
      </c>
      <c r="N180" s="1" t="s">
        <v>4465</v>
      </c>
    </row>
    <row r="181" spans="1:14" x14ac:dyDescent="0.25">
      <c r="A181" s="1" t="s">
        <v>5475</v>
      </c>
      <c r="B181" s="1" t="s">
        <v>1399</v>
      </c>
      <c r="C181" s="1" t="s">
        <v>1400</v>
      </c>
      <c r="D181" s="1" t="s">
        <v>1401</v>
      </c>
      <c r="E181" s="1" t="s">
        <v>4501</v>
      </c>
      <c r="F181" s="1" t="s">
        <v>4366</v>
      </c>
      <c r="G181" s="1" t="s">
        <v>4501</v>
      </c>
      <c r="H181" s="1" t="s">
        <v>1402</v>
      </c>
      <c r="I181" s="1" t="s">
        <v>4501</v>
      </c>
      <c r="J181" s="1" t="s">
        <v>4465</v>
      </c>
      <c r="K181" s="1" t="s">
        <v>4465</v>
      </c>
      <c r="L181" s="1" t="s">
        <v>4465</v>
      </c>
      <c r="M181" s="1" t="s">
        <v>4465</v>
      </c>
      <c r="N181" s="1" t="s">
        <v>4465</v>
      </c>
    </row>
    <row r="182" spans="1:14" x14ac:dyDescent="0.25">
      <c r="A182" s="1" t="s">
        <v>5480</v>
      </c>
      <c r="B182" s="1" t="s">
        <v>1403</v>
      </c>
      <c r="C182" s="1" t="s">
        <v>1404</v>
      </c>
      <c r="D182" s="1" t="s">
        <v>1405</v>
      </c>
      <c r="E182" s="1" t="s">
        <v>4501</v>
      </c>
      <c r="F182" s="1" t="s">
        <v>1406</v>
      </c>
      <c r="G182" s="1" t="s">
        <v>4501</v>
      </c>
      <c r="H182" s="1" t="s">
        <v>1407</v>
      </c>
      <c r="I182" s="1" t="s">
        <v>4501</v>
      </c>
      <c r="J182" s="1" t="s">
        <v>4465</v>
      </c>
      <c r="K182" s="1" t="s">
        <v>4465</v>
      </c>
      <c r="L182" s="1" t="s">
        <v>4465</v>
      </c>
      <c r="M182" s="1" t="s">
        <v>4465</v>
      </c>
      <c r="N182" s="1" t="s">
        <v>4465</v>
      </c>
    </row>
    <row r="183" spans="1:14" x14ac:dyDescent="0.25">
      <c r="A183" s="1" t="s">
        <v>5485</v>
      </c>
      <c r="B183" s="1" t="s">
        <v>1408</v>
      </c>
      <c r="C183" s="1" t="s">
        <v>1409</v>
      </c>
      <c r="D183" s="1" t="s">
        <v>1410</v>
      </c>
      <c r="E183" s="1" t="s">
        <v>4501</v>
      </c>
      <c r="F183" s="1" t="s">
        <v>4288</v>
      </c>
      <c r="G183" s="1" t="s">
        <v>4501</v>
      </c>
      <c r="H183" s="1" t="s">
        <v>1411</v>
      </c>
      <c r="I183" s="1" t="s">
        <v>4501</v>
      </c>
      <c r="J183" s="1" t="s">
        <v>4465</v>
      </c>
      <c r="K183" s="1" t="s">
        <v>4465</v>
      </c>
      <c r="L183" s="1" t="s">
        <v>4465</v>
      </c>
      <c r="M183" s="1" t="s">
        <v>4465</v>
      </c>
      <c r="N183" s="1" t="s">
        <v>4465</v>
      </c>
    </row>
    <row r="184" spans="1:14" x14ac:dyDescent="0.25">
      <c r="A184" s="1" t="s">
        <v>5490</v>
      </c>
      <c r="B184" s="1" t="s">
        <v>1412</v>
      </c>
      <c r="C184" s="1" t="s">
        <v>1413</v>
      </c>
      <c r="D184" s="1" t="s">
        <v>1414</v>
      </c>
      <c r="E184" s="1" t="s">
        <v>4501</v>
      </c>
      <c r="F184" s="1" t="s">
        <v>1415</v>
      </c>
      <c r="G184" s="1" t="s">
        <v>4501</v>
      </c>
      <c r="H184" s="1" t="s">
        <v>1416</v>
      </c>
      <c r="I184" s="1" t="s">
        <v>4501</v>
      </c>
      <c r="J184" s="1" t="s">
        <v>4465</v>
      </c>
      <c r="K184" s="1" t="s">
        <v>4465</v>
      </c>
      <c r="L184" s="1" t="s">
        <v>4465</v>
      </c>
      <c r="M184" s="1" t="s">
        <v>4465</v>
      </c>
      <c r="N184" s="1" t="s">
        <v>4465</v>
      </c>
    </row>
    <row r="185" spans="1:14" x14ac:dyDescent="0.25">
      <c r="A185" s="1" t="s">
        <v>5495</v>
      </c>
      <c r="B185" s="1" t="s">
        <v>1417</v>
      </c>
      <c r="C185" s="1" t="s">
        <v>1418</v>
      </c>
      <c r="D185" s="1" t="s">
        <v>1419</v>
      </c>
      <c r="E185" s="1" t="s">
        <v>4501</v>
      </c>
      <c r="F185" s="1" t="s">
        <v>1420</v>
      </c>
      <c r="G185" s="1" t="s">
        <v>4501</v>
      </c>
      <c r="H185" s="1" t="s">
        <v>1421</v>
      </c>
      <c r="I185" s="1" t="s">
        <v>4501</v>
      </c>
      <c r="J185" s="1" t="s">
        <v>4465</v>
      </c>
      <c r="K185" s="1" t="s">
        <v>4465</v>
      </c>
      <c r="L185" s="1" t="s">
        <v>4465</v>
      </c>
      <c r="M185" s="1" t="s">
        <v>4465</v>
      </c>
      <c r="N185" s="1" t="s">
        <v>4465</v>
      </c>
    </row>
    <row r="186" spans="1:14" x14ac:dyDescent="0.25">
      <c r="A186" s="1" t="s">
        <v>5500</v>
      </c>
      <c r="B186" s="1" t="s">
        <v>1422</v>
      </c>
      <c r="C186" s="1" t="s">
        <v>1423</v>
      </c>
      <c r="D186" s="1" t="s">
        <v>1424</v>
      </c>
      <c r="E186" s="1" t="s">
        <v>4501</v>
      </c>
      <c r="F186" s="1" t="s">
        <v>1425</v>
      </c>
      <c r="G186" s="1" t="s">
        <v>4501</v>
      </c>
      <c r="H186" s="1" t="s">
        <v>1426</v>
      </c>
      <c r="I186" s="1" t="s">
        <v>4501</v>
      </c>
      <c r="J186" s="1" t="s">
        <v>4465</v>
      </c>
      <c r="K186" s="1" t="s">
        <v>4465</v>
      </c>
      <c r="L186" s="1" t="s">
        <v>4465</v>
      </c>
      <c r="M186" s="1" t="s">
        <v>4465</v>
      </c>
      <c r="N186" s="1" t="s">
        <v>4465</v>
      </c>
    </row>
    <row r="187" spans="1:14" x14ac:dyDescent="0.25">
      <c r="A187" s="1" t="s">
        <v>5505</v>
      </c>
      <c r="B187" s="1" t="s">
        <v>1427</v>
      </c>
      <c r="C187" s="1" t="s">
        <v>1428</v>
      </c>
      <c r="D187" s="1" t="s">
        <v>1429</v>
      </c>
      <c r="E187" s="1" t="s">
        <v>4501</v>
      </c>
      <c r="F187" s="1" t="s">
        <v>4273</v>
      </c>
      <c r="G187" s="1" t="s">
        <v>4501</v>
      </c>
      <c r="H187" s="1" t="s">
        <v>1430</v>
      </c>
      <c r="I187" s="1" t="s">
        <v>4501</v>
      </c>
      <c r="J187" s="1" t="s">
        <v>4465</v>
      </c>
      <c r="K187" s="1" t="s">
        <v>4465</v>
      </c>
      <c r="L187" s="1" t="s">
        <v>4465</v>
      </c>
      <c r="M187" s="1" t="s">
        <v>4465</v>
      </c>
      <c r="N187" s="1" t="s">
        <v>4465</v>
      </c>
    </row>
    <row r="188" spans="1:14" x14ac:dyDescent="0.25">
      <c r="A188" s="1" t="s">
        <v>5510</v>
      </c>
      <c r="B188" s="1" t="s">
        <v>1431</v>
      </c>
      <c r="C188" s="1" t="s">
        <v>1432</v>
      </c>
      <c r="D188" s="1" t="s">
        <v>1433</v>
      </c>
      <c r="E188" s="1" t="s">
        <v>4501</v>
      </c>
      <c r="F188" s="1" t="s">
        <v>1434</v>
      </c>
      <c r="G188" s="1" t="s">
        <v>4501</v>
      </c>
      <c r="H188" s="1" t="s">
        <v>1435</v>
      </c>
      <c r="I188" s="1" t="s">
        <v>4501</v>
      </c>
      <c r="J188" s="1" t="s">
        <v>4465</v>
      </c>
      <c r="K188" s="1" t="s">
        <v>4465</v>
      </c>
      <c r="L188" s="1" t="s">
        <v>4465</v>
      </c>
      <c r="M188" s="1" t="s">
        <v>4465</v>
      </c>
      <c r="N188" s="1" t="s">
        <v>4465</v>
      </c>
    </row>
    <row r="189" spans="1:14" x14ac:dyDescent="0.25">
      <c r="A189" s="1" t="s">
        <v>5515</v>
      </c>
      <c r="B189" s="1" t="s">
        <v>1436</v>
      </c>
      <c r="C189" s="1" t="s">
        <v>1437</v>
      </c>
      <c r="D189" s="1" t="s">
        <v>1438</v>
      </c>
      <c r="E189" s="1" t="s">
        <v>4501</v>
      </c>
      <c r="F189" s="1" t="s">
        <v>1164</v>
      </c>
      <c r="G189" s="1" t="s">
        <v>4501</v>
      </c>
      <c r="H189" s="1" t="s">
        <v>1439</v>
      </c>
      <c r="I189" s="1" t="s">
        <v>4501</v>
      </c>
      <c r="J189" s="1" t="s">
        <v>4465</v>
      </c>
      <c r="K189" s="1" t="s">
        <v>4465</v>
      </c>
      <c r="L189" s="1" t="s">
        <v>4465</v>
      </c>
      <c r="M189" s="1" t="s">
        <v>4465</v>
      </c>
      <c r="N189" s="1" t="s">
        <v>4465</v>
      </c>
    </row>
    <row r="190" spans="1:14" x14ac:dyDescent="0.25">
      <c r="A190" s="1" t="s">
        <v>5520</v>
      </c>
      <c r="B190" s="1" t="s">
        <v>1440</v>
      </c>
      <c r="C190" s="1" t="s">
        <v>1441</v>
      </c>
      <c r="D190" s="1" t="s">
        <v>1442</v>
      </c>
      <c r="E190" s="1" t="s">
        <v>4501</v>
      </c>
      <c r="F190" s="1" t="s">
        <v>1308</v>
      </c>
      <c r="G190" s="1" t="s">
        <v>4501</v>
      </c>
      <c r="H190" s="1" t="s">
        <v>1443</v>
      </c>
      <c r="I190" s="1" t="s">
        <v>4501</v>
      </c>
      <c r="J190" s="1" t="s">
        <v>4465</v>
      </c>
      <c r="K190" s="1" t="s">
        <v>4465</v>
      </c>
      <c r="L190" s="1" t="s">
        <v>4465</v>
      </c>
      <c r="M190" s="1" t="s">
        <v>4465</v>
      </c>
      <c r="N190" s="1" t="s">
        <v>4465</v>
      </c>
    </row>
    <row r="191" spans="1:14" x14ac:dyDescent="0.25">
      <c r="A191" s="1" t="s">
        <v>5525</v>
      </c>
      <c r="B191" s="1" t="s">
        <v>1444</v>
      </c>
      <c r="C191" s="1" t="s">
        <v>1445</v>
      </c>
      <c r="D191" s="1" t="s">
        <v>1446</v>
      </c>
      <c r="E191" s="1" t="s">
        <v>4501</v>
      </c>
      <c r="F191" s="1" t="s">
        <v>4409</v>
      </c>
      <c r="G191" s="1" t="s">
        <v>4501</v>
      </c>
      <c r="H191" s="1" t="s">
        <v>1447</v>
      </c>
      <c r="I191" s="1" t="s">
        <v>4501</v>
      </c>
      <c r="J191" s="1" t="s">
        <v>4465</v>
      </c>
      <c r="K191" s="1" t="s">
        <v>4465</v>
      </c>
      <c r="L191" s="1" t="s">
        <v>4465</v>
      </c>
      <c r="M191" s="1" t="s">
        <v>4465</v>
      </c>
      <c r="N191" s="1" t="s">
        <v>4465</v>
      </c>
    </row>
    <row r="192" spans="1:14" x14ac:dyDescent="0.25">
      <c r="A192" s="1" t="s">
        <v>5530</v>
      </c>
      <c r="B192" s="1" t="s">
        <v>1448</v>
      </c>
      <c r="C192" s="1" t="s">
        <v>1449</v>
      </c>
      <c r="D192" s="1" t="s">
        <v>1450</v>
      </c>
      <c r="E192" s="1" t="s">
        <v>4501</v>
      </c>
      <c r="F192" s="1" t="s">
        <v>4418</v>
      </c>
      <c r="G192" s="1" t="s">
        <v>4501</v>
      </c>
      <c r="H192" s="1" t="s">
        <v>1451</v>
      </c>
      <c r="I192" s="1" t="s">
        <v>4501</v>
      </c>
      <c r="J192" s="1" t="s">
        <v>4465</v>
      </c>
      <c r="K192" s="1" t="s">
        <v>4465</v>
      </c>
      <c r="L192" s="1" t="s">
        <v>4465</v>
      </c>
      <c r="M192" s="1" t="s">
        <v>4465</v>
      </c>
      <c r="N192" s="1" t="s">
        <v>4465</v>
      </c>
    </row>
    <row r="193" spans="1:14" x14ac:dyDescent="0.25">
      <c r="A193" s="1" t="s">
        <v>5535</v>
      </c>
      <c r="B193" s="1" t="s">
        <v>1452</v>
      </c>
      <c r="C193" s="1" t="s">
        <v>1453</v>
      </c>
      <c r="D193" s="1" t="s">
        <v>1454</v>
      </c>
      <c r="E193" s="1" t="s">
        <v>4501</v>
      </c>
      <c r="F193" s="1" t="s">
        <v>4253</v>
      </c>
      <c r="G193" s="1" t="s">
        <v>4501</v>
      </c>
      <c r="H193" s="1" t="s">
        <v>1455</v>
      </c>
      <c r="I193" s="1" t="s">
        <v>4501</v>
      </c>
      <c r="J193" s="1" t="s">
        <v>4465</v>
      </c>
      <c r="K193" s="1" t="s">
        <v>4465</v>
      </c>
      <c r="L193" s="1" t="s">
        <v>4465</v>
      </c>
      <c r="M193" s="1" t="s">
        <v>4465</v>
      </c>
      <c r="N193" s="1" t="s">
        <v>4465</v>
      </c>
    </row>
    <row r="194" spans="1:14" x14ac:dyDescent="0.25">
      <c r="A194" s="1" t="s">
        <v>5540</v>
      </c>
      <c r="B194" s="1" t="s">
        <v>1456</v>
      </c>
      <c r="C194" s="1" t="s">
        <v>1457</v>
      </c>
      <c r="D194" s="1" t="s">
        <v>1458</v>
      </c>
      <c r="E194" s="1" t="s">
        <v>4501</v>
      </c>
      <c r="F194" s="1" t="s">
        <v>1459</v>
      </c>
      <c r="G194" s="1" t="s">
        <v>4501</v>
      </c>
      <c r="H194" s="1" t="s">
        <v>1460</v>
      </c>
      <c r="I194" s="1" t="s">
        <v>4501</v>
      </c>
      <c r="J194" s="1" t="s">
        <v>4465</v>
      </c>
      <c r="K194" s="1" t="s">
        <v>4465</v>
      </c>
      <c r="L194" s="1" t="s">
        <v>4465</v>
      </c>
      <c r="M194" s="1" t="s">
        <v>4465</v>
      </c>
      <c r="N194" s="1" t="s">
        <v>4465</v>
      </c>
    </row>
    <row r="195" spans="1:14" x14ac:dyDescent="0.25">
      <c r="A195" s="1" t="s">
        <v>5545</v>
      </c>
      <c r="B195" s="1" t="s">
        <v>1461</v>
      </c>
      <c r="C195" s="1" t="s">
        <v>1462</v>
      </c>
      <c r="D195" s="1" t="s">
        <v>1463</v>
      </c>
      <c r="E195" s="1" t="s">
        <v>4501</v>
      </c>
      <c r="F195" s="1" t="s">
        <v>4238</v>
      </c>
      <c r="G195" s="1" t="s">
        <v>4501</v>
      </c>
      <c r="H195" s="1" t="s">
        <v>1464</v>
      </c>
      <c r="I195" s="1" t="s">
        <v>4501</v>
      </c>
      <c r="J195" s="1" t="s">
        <v>4465</v>
      </c>
      <c r="K195" s="1" t="s">
        <v>4465</v>
      </c>
      <c r="L195" s="1" t="s">
        <v>4465</v>
      </c>
      <c r="M195" s="1" t="s">
        <v>4465</v>
      </c>
      <c r="N195" s="1" t="s">
        <v>4465</v>
      </c>
    </row>
    <row r="196" spans="1:14" x14ac:dyDescent="0.25">
      <c r="A196" s="1" t="s">
        <v>5550</v>
      </c>
      <c r="B196" s="1" t="s">
        <v>1465</v>
      </c>
      <c r="C196" s="1" t="s">
        <v>1466</v>
      </c>
      <c r="D196" s="1" t="s">
        <v>1467</v>
      </c>
      <c r="E196" s="1" t="s">
        <v>4501</v>
      </c>
      <c r="F196" s="1" t="s">
        <v>1468</v>
      </c>
      <c r="G196" s="1" t="s">
        <v>4501</v>
      </c>
      <c r="H196" s="1" t="s">
        <v>1469</v>
      </c>
      <c r="I196" s="1" t="s">
        <v>4501</v>
      </c>
      <c r="J196" s="1" t="s">
        <v>4465</v>
      </c>
      <c r="K196" s="1" t="s">
        <v>4465</v>
      </c>
      <c r="L196" s="1" t="s">
        <v>4465</v>
      </c>
      <c r="M196" s="1" t="s">
        <v>4465</v>
      </c>
      <c r="N196" s="1" t="s">
        <v>4465</v>
      </c>
    </row>
    <row r="197" spans="1:14" x14ac:dyDescent="0.25">
      <c r="A197" s="1" t="s">
        <v>5555</v>
      </c>
      <c r="B197" s="1" t="s">
        <v>1470</v>
      </c>
      <c r="C197" s="1" t="s">
        <v>1471</v>
      </c>
      <c r="D197" s="1" t="s">
        <v>1472</v>
      </c>
      <c r="E197" s="1" t="s">
        <v>4501</v>
      </c>
      <c r="F197" s="1" t="s">
        <v>1473</v>
      </c>
      <c r="G197" s="1" t="s">
        <v>4501</v>
      </c>
      <c r="H197" s="1" t="s">
        <v>1474</v>
      </c>
      <c r="I197" s="1" t="s">
        <v>4501</v>
      </c>
      <c r="J197" s="1" t="s">
        <v>4465</v>
      </c>
      <c r="K197" s="1" t="s">
        <v>4465</v>
      </c>
      <c r="L197" s="1" t="s">
        <v>4465</v>
      </c>
      <c r="M197" s="1" t="s">
        <v>4465</v>
      </c>
      <c r="N197" s="1" t="s">
        <v>4465</v>
      </c>
    </row>
    <row r="198" spans="1:14" x14ac:dyDescent="0.25">
      <c r="A198" s="1" t="s">
        <v>5560</v>
      </c>
      <c r="B198" s="1" t="s">
        <v>1475</v>
      </c>
      <c r="C198" s="1" t="s">
        <v>1476</v>
      </c>
      <c r="D198" s="1" t="s">
        <v>1477</v>
      </c>
      <c r="E198" s="1" t="s">
        <v>4501</v>
      </c>
      <c r="F198" s="1" t="s">
        <v>1478</v>
      </c>
      <c r="G198" s="1" t="s">
        <v>4501</v>
      </c>
      <c r="H198" s="1" t="s">
        <v>1479</v>
      </c>
      <c r="I198" s="1" t="s">
        <v>4501</v>
      </c>
      <c r="J198" s="1" t="s">
        <v>4465</v>
      </c>
      <c r="K198" s="1" t="s">
        <v>4465</v>
      </c>
      <c r="L198" s="1" t="s">
        <v>4465</v>
      </c>
      <c r="M198" s="1" t="s">
        <v>4465</v>
      </c>
      <c r="N198" s="1" t="s">
        <v>4465</v>
      </c>
    </row>
    <row r="199" spans="1:14" x14ac:dyDescent="0.25">
      <c r="A199" s="1" t="s">
        <v>5565</v>
      </c>
      <c r="B199" s="1" t="s">
        <v>1480</v>
      </c>
      <c r="C199" s="1" t="s">
        <v>1481</v>
      </c>
      <c r="D199" s="1" t="s">
        <v>1482</v>
      </c>
      <c r="E199" s="1" t="s">
        <v>4501</v>
      </c>
      <c r="F199" s="1" t="s">
        <v>4213</v>
      </c>
      <c r="G199" s="1" t="s">
        <v>4501</v>
      </c>
      <c r="H199" s="1" t="s">
        <v>1483</v>
      </c>
      <c r="I199" s="1" t="s">
        <v>4501</v>
      </c>
      <c r="J199" s="1" t="s">
        <v>4465</v>
      </c>
      <c r="K199" s="1" t="s">
        <v>4465</v>
      </c>
      <c r="L199" s="1" t="s">
        <v>4465</v>
      </c>
      <c r="M199" s="1" t="s">
        <v>4465</v>
      </c>
      <c r="N199" s="1" t="s">
        <v>4465</v>
      </c>
    </row>
    <row r="200" spans="1:14" x14ac:dyDescent="0.25">
      <c r="A200" s="1" t="s">
        <v>5571</v>
      </c>
      <c r="B200" s="1" t="s">
        <v>1484</v>
      </c>
      <c r="C200" s="1" t="s">
        <v>1485</v>
      </c>
      <c r="D200" s="1" t="s">
        <v>1486</v>
      </c>
      <c r="E200" s="1" t="s">
        <v>4501</v>
      </c>
      <c r="F200" s="1" t="s">
        <v>4203</v>
      </c>
      <c r="G200" s="1" t="s">
        <v>4501</v>
      </c>
      <c r="H200" s="1" t="s">
        <v>1487</v>
      </c>
      <c r="I200" s="1" t="s">
        <v>4501</v>
      </c>
      <c r="J200" s="1" t="s">
        <v>4465</v>
      </c>
      <c r="K200" s="1" t="s">
        <v>4465</v>
      </c>
      <c r="L200" s="1" t="s">
        <v>4465</v>
      </c>
      <c r="M200" s="1" t="s">
        <v>4465</v>
      </c>
      <c r="N200" s="1" t="s">
        <v>4465</v>
      </c>
    </row>
    <row r="201" spans="1:14" x14ac:dyDescent="0.25">
      <c r="A201" s="1" t="s">
        <v>5576</v>
      </c>
      <c r="B201" s="1" t="s">
        <v>1488</v>
      </c>
      <c r="C201" s="1" t="s">
        <v>1489</v>
      </c>
      <c r="D201" s="1" t="s">
        <v>1490</v>
      </c>
      <c r="E201" s="1" t="s">
        <v>4501</v>
      </c>
      <c r="F201" s="1" t="s">
        <v>1491</v>
      </c>
      <c r="G201" s="1" t="s">
        <v>4501</v>
      </c>
      <c r="H201" s="1" t="s">
        <v>1492</v>
      </c>
      <c r="I201" s="1" t="s">
        <v>4501</v>
      </c>
      <c r="J201" s="1" t="s">
        <v>4465</v>
      </c>
      <c r="K201" s="1" t="s">
        <v>4465</v>
      </c>
      <c r="L201" s="1" t="s">
        <v>4465</v>
      </c>
      <c r="M201" s="1" t="s">
        <v>4465</v>
      </c>
      <c r="N201" s="1" t="s">
        <v>4465</v>
      </c>
    </row>
    <row r="202" spans="1:14" x14ac:dyDescent="0.25">
      <c r="A202" s="1" t="s">
        <v>5581</v>
      </c>
      <c r="B202" s="1" t="s">
        <v>1493</v>
      </c>
      <c r="C202" s="1" t="s">
        <v>1494</v>
      </c>
      <c r="D202" s="1" t="s">
        <v>1495</v>
      </c>
      <c r="E202" s="1" t="s">
        <v>4501</v>
      </c>
      <c r="F202" s="1" t="s">
        <v>1496</v>
      </c>
      <c r="G202" s="1" t="s">
        <v>4501</v>
      </c>
      <c r="H202" s="1" t="s">
        <v>1497</v>
      </c>
      <c r="I202" s="1" t="s">
        <v>4501</v>
      </c>
      <c r="J202" s="1" t="s">
        <v>4465</v>
      </c>
      <c r="K202" s="1" t="s">
        <v>4465</v>
      </c>
      <c r="L202" s="1" t="s">
        <v>4465</v>
      </c>
      <c r="M202" s="1" t="s">
        <v>4465</v>
      </c>
      <c r="N202" s="1" t="s">
        <v>4465</v>
      </c>
    </row>
    <row r="203" spans="1:14" x14ac:dyDescent="0.25">
      <c r="A203" s="1" t="s">
        <v>5587</v>
      </c>
      <c r="B203" s="1" t="s">
        <v>1498</v>
      </c>
      <c r="C203" s="1" t="s">
        <v>1499</v>
      </c>
      <c r="D203" s="1" t="s">
        <v>1500</v>
      </c>
      <c r="E203" s="1" t="s">
        <v>4501</v>
      </c>
      <c r="F203" s="1" t="s">
        <v>1501</v>
      </c>
      <c r="G203" s="1" t="s">
        <v>4501</v>
      </c>
      <c r="H203" s="1" t="s">
        <v>1502</v>
      </c>
      <c r="I203" s="1" t="s">
        <v>4501</v>
      </c>
      <c r="J203" s="1" t="s">
        <v>4465</v>
      </c>
      <c r="K203" s="1" t="s">
        <v>4465</v>
      </c>
      <c r="L203" s="1" t="s">
        <v>4465</v>
      </c>
      <c r="M203" s="1" t="s">
        <v>4465</v>
      </c>
      <c r="N203" s="1" t="s">
        <v>4465</v>
      </c>
    </row>
    <row r="204" spans="1:14" x14ac:dyDescent="0.25">
      <c r="A204" s="1" t="s">
        <v>5592</v>
      </c>
      <c r="B204" s="1" t="s">
        <v>1503</v>
      </c>
      <c r="C204" s="1" t="s">
        <v>1504</v>
      </c>
      <c r="D204" s="1" t="s">
        <v>1505</v>
      </c>
      <c r="E204" s="1" t="s">
        <v>4501</v>
      </c>
      <c r="F204" s="1" t="s">
        <v>1506</v>
      </c>
      <c r="G204" s="1" t="s">
        <v>4501</v>
      </c>
      <c r="H204" s="1" t="s">
        <v>1507</v>
      </c>
      <c r="I204" s="1" t="s">
        <v>4501</v>
      </c>
      <c r="J204" s="1" t="s">
        <v>4465</v>
      </c>
      <c r="K204" s="1" t="s">
        <v>4465</v>
      </c>
      <c r="L204" s="1" t="s">
        <v>4465</v>
      </c>
      <c r="M204" s="1" t="s">
        <v>4465</v>
      </c>
      <c r="N204" s="1" t="s">
        <v>4465</v>
      </c>
    </row>
    <row r="205" spans="1:14" x14ac:dyDescent="0.25">
      <c r="A205" s="1" t="s">
        <v>5597</v>
      </c>
      <c r="B205" s="1" t="s">
        <v>1508</v>
      </c>
      <c r="C205" s="1" t="s">
        <v>1509</v>
      </c>
      <c r="D205" s="1" t="s">
        <v>1510</v>
      </c>
      <c r="E205" s="1" t="s">
        <v>4501</v>
      </c>
      <c r="F205" s="1" t="s">
        <v>1511</v>
      </c>
      <c r="G205" s="1" t="s">
        <v>4501</v>
      </c>
      <c r="H205" s="1" t="s">
        <v>1512</v>
      </c>
      <c r="I205" s="1" t="s">
        <v>4501</v>
      </c>
      <c r="J205" s="1" t="s">
        <v>4465</v>
      </c>
      <c r="K205" s="1" t="s">
        <v>4465</v>
      </c>
      <c r="L205" s="1" t="s">
        <v>4465</v>
      </c>
      <c r="M205" s="1" t="s">
        <v>4465</v>
      </c>
      <c r="N205" s="1" t="s">
        <v>4465</v>
      </c>
    </row>
    <row r="206" spans="1:14" x14ac:dyDescent="0.25">
      <c r="A206" s="1" t="s">
        <v>5602</v>
      </c>
      <c r="B206" s="1" t="s">
        <v>1513</v>
      </c>
      <c r="C206" s="1" t="s">
        <v>1514</v>
      </c>
      <c r="D206" s="1" t="s">
        <v>1515</v>
      </c>
      <c r="E206" s="1" t="s">
        <v>4501</v>
      </c>
      <c r="F206" s="1" t="s">
        <v>1516</v>
      </c>
      <c r="G206" s="1" t="s">
        <v>4501</v>
      </c>
      <c r="H206" s="1" t="s">
        <v>1517</v>
      </c>
      <c r="I206" s="1" t="s">
        <v>4501</v>
      </c>
      <c r="J206" s="1" t="s">
        <v>4465</v>
      </c>
      <c r="K206" s="1" t="s">
        <v>4465</v>
      </c>
      <c r="L206" s="1" t="s">
        <v>4465</v>
      </c>
      <c r="M206" s="1" t="s">
        <v>4465</v>
      </c>
      <c r="N206" s="1" t="s">
        <v>4465</v>
      </c>
    </row>
    <row r="207" spans="1:14" x14ac:dyDescent="0.25">
      <c r="A207" s="1" t="s">
        <v>5608</v>
      </c>
      <c r="B207" s="1" t="s">
        <v>1518</v>
      </c>
      <c r="C207" s="1" t="s">
        <v>1519</v>
      </c>
      <c r="D207" s="1" t="s">
        <v>1520</v>
      </c>
      <c r="E207" s="1" t="s">
        <v>4501</v>
      </c>
      <c r="F207" s="1" t="s">
        <v>968</v>
      </c>
      <c r="G207" s="1" t="s">
        <v>4501</v>
      </c>
      <c r="H207" s="1" t="s">
        <v>1521</v>
      </c>
      <c r="I207" s="1" t="s">
        <v>4501</v>
      </c>
      <c r="J207" s="1" t="s">
        <v>4465</v>
      </c>
      <c r="K207" s="1" t="s">
        <v>4465</v>
      </c>
      <c r="L207" s="1" t="s">
        <v>4465</v>
      </c>
      <c r="M207" s="1" t="s">
        <v>4465</v>
      </c>
      <c r="N207" s="1" t="s">
        <v>4465</v>
      </c>
    </row>
    <row r="208" spans="1:14" x14ac:dyDescent="0.25">
      <c r="A208" s="1" t="s">
        <v>5614</v>
      </c>
      <c r="B208" s="1" t="s">
        <v>1522</v>
      </c>
      <c r="C208" s="1" t="s">
        <v>1523</v>
      </c>
      <c r="D208" s="1" t="s">
        <v>1524</v>
      </c>
      <c r="E208" s="1" t="s">
        <v>4501</v>
      </c>
      <c r="F208" s="1" t="s">
        <v>4448</v>
      </c>
      <c r="G208" s="1" t="s">
        <v>4501</v>
      </c>
      <c r="H208" s="1" t="s">
        <v>1525</v>
      </c>
      <c r="I208" s="1" t="s">
        <v>4501</v>
      </c>
      <c r="J208" s="1" t="s">
        <v>4465</v>
      </c>
      <c r="K208" s="1" t="s">
        <v>4465</v>
      </c>
      <c r="L208" s="1" t="s">
        <v>4465</v>
      </c>
      <c r="M208" s="1" t="s">
        <v>4465</v>
      </c>
      <c r="N208" s="1" t="s">
        <v>4465</v>
      </c>
    </row>
    <row r="209" spans="1:14" x14ac:dyDescent="0.25">
      <c r="A209" s="1" t="s">
        <v>5620</v>
      </c>
      <c r="B209" s="1" t="s">
        <v>1526</v>
      </c>
      <c r="C209" s="1" t="s">
        <v>1527</v>
      </c>
      <c r="D209" s="1" t="s">
        <v>1528</v>
      </c>
      <c r="E209" s="1" t="s">
        <v>4501</v>
      </c>
      <c r="F209" s="1" t="s">
        <v>4443</v>
      </c>
      <c r="G209" s="1" t="s">
        <v>4501</v>
      </c>
      <c r="H209" s="1" t="s">
        <v>1529</v>
      </c>
      <c r="I209" s="1" t="s">
        <v>4501</v>
      </c>
      <c r="J209" s="1" t="s">
        <v>4465</v>
      </c>
      <c r="K209" s="1" t="s">
        <v>4465</v>
      </c>
      <c r="L209" s="1" t="s">
        <v>4465</v>
      </c>
      <c r="M209" s="1" t="s">
        <v>4465</v>
      </c>
      <c r="N209" s="1" t="s">
        <v>4465</v>
      </c>
    </row>
    <row r="210" spans="1:14" x14ac:dyDescent="0.25">
      <c r="A210" s="1" t="s">
        <v>5626</v>
      </c>
      <c r="B210" s="1" t="s">
        <v>1530</v>
      </c>
      <c r="C210" s="1" t="s">
        <v>1531</v>
      </c>
      <c r="D210" s="1" t="s">
        <v>1532</v>
      </c>
      <c r="E210" s="1" t="s">
        <v>4501</v>
      </c>
      <c r="F210" s="1" t="s">
        <v>4228</v>
      </c>
      <c r="G210" s="1" t="s">
        <v>4501</v>
      </c>
      <c r="H210" s="1" t="s">
        <v>1533</v>
      </c>
      <c r="I210" s="1" t="s">
        <v>4501</v>
      </c>
      <c r="J210" s="1" t="s">
        <v>4465</v>
      </c>
      <c r="K210" s="1" t="s">
        <v>4465</v>
      </c>
      <c r="L210" s="1" t="s">
        <v>4465</v>
      </c>
      <c r="M210" s="1" t="s">
        <v>4465</v>
      </c>
      <c r="N210" s="1" t="s">
        <v>4465</v>
      </c>
    </row>
    <row r="211" spans="1:14" x14ac:dyDescent="0.25">
      <c r="A211" s="1" t="s">
        <v>5632</v>
      </c>
      <c r="B211" s="1" t="s">
        <v>1534</v>
      </c>
      <c r="C211" s="1" t="s">
        <v>1535</v>
      </c>
      <c r="D211" s="1" t="s">
        <v>1536</v>
      </c>
      <c r="E211" s="1" t="s">
        <v>4501</v>
      </c>
      <c r="F211" s="1" t="s">
        <v>1537</v>
      </c>
      <c r="G211" s="1" t="s">
        <v>4501</v>
      </c>
      <c r="H211" s="1" t="s">
        <v>1538</v>
      </c>
      <c r="I211" s="1" t="s">
        <v>4501</v>
      </c>
      <c r="J211" s="1" t="s">
        <v>4465</v>
      </c>
      <c r="K211" s="1" t="s">
        <v>4465</v>
      </c>
      <c r="L211" s="1" t="s">
        <v>4465</v>
      </c>
      <c r="M211" s="1" t="s">
        <v>4465</v>
      </c>
      <c r="N211" s="1" t="s">
        <v>4465</v>
      </c>
    </row>
    <row r="212" spans="1:14" x14ac:dyDescent="0.25">
      <c r="A212" s="1" t="s">
        <v>5638</v>
      </c>
      <c r="B212" s="1" t="s">
        <v>1539</v>
      </c>
      <c r="C212" s="1" t="s">
        <v>1540</v>
      </c>
      <c r="D212" s="1" t="s">
        <v>1541</v>
      </c>
      <c r="E212" s="1" t="s">
        <v>4501</v>
      </c>
      <c r="F212" s="1" t="s">
        <v>1542</v>
      </c>
      <c r="G212" s="1" t="s">
        <v>4501</v>
      </c>
      <c r="H212" s="1" t="s">
        <v>1543</v>
      </c>
      <c r="I212" s="1" t="s">
        <v>4501</v>
      </c>
      <c r="J212" s="1" t="s">
        <v>4465</v>
      </c>
      <c r="K212" s="1" t="s">
        <v>4465</v>
      </c>
      <c r="L212" s="1" t="s">
        <v>4465</v>
      </c>
      <c r="M212" s="1" t="s">
        <v>4465</v>
      </c>
      <c r="N212" s="1" t="s">
        <v>4465</v>
      </c>
    </row>
    <row r="213" spans="1:14" x14ac:dyDescent="0.25">
      <c r="A213" s="1" t="s">
        <v>5644</v>
      </c>
      <c r="B213" s="1" t="s">
        <v>1544</v>
      </c>
      <c r="C213" s="1" t="s">
        <v>1545</v>
      </c>
      <c r="D213" s="1" t="s">
        <v>1546</v>
      </c>
      <c r="E213" s="1" t="s">
        <v>4501</v>
      </c>
      <c r="F213" s="1" t="s">
        <v>1547</v>
      </c>
      <c r="G213" s="1" t="s">
        <v>4501</v>
      </c>
      <c r="H213" s="1" t="s">
        <v>1548</v>
      </c>
      <c r="I213" s="1" t="s">
        <v>4501</v>
      </c>
      <c r="J213" s="1" t="s">
        <v>4465</v>
      </c>
      <c r="K213" s="1" t="s">
        <v>4465</v>
      </c>
      <c r="L213" s="1" t="s">
        <v>4465</v>
      </c>
      <c r="M213" s="1" t="s">
        <v>4465</v>
      </c>
      <c r="N213" s="1" t="s">
        <v>4465</v>
      </c>
    </row>
    <row r="214" spans="1:14" x14ac:dyDescent="0.25">
      <c r="A214" s="1" t="s">
        <v>5649</v>
      </c>
      <c r="B214" s="1" t="s">
        <v>1549</v>
      </c>
      <c r="C214" s="1" t="s">
        <v>1550</v>
      </c>
      <c r="D214" s="1" t="s">
        <v>1551</v>
      </c>
      <c r="E214" s="1" t="s">
        <v>4501</v>
      </c>
      <c r="F214" s="1" t="s">
        <v>1459</v>
      </c>
      <c r="G214" s="1" t="s">
        <v>4501</v>
      </c>
      <c r="H214" s="1" t="s">
        <v>1552</v>
      </c>
      <c r="I214" s="1" t="s">
        <v>4501</v>
      </c>
      <c r="J214" s="1" t="s">
        <v>4465</v>
      </c>
      <c r="K214" s="1" t="s">
        <v>4465</v>
      </c>
      <c r="L214" s="1" t="s">
        <v>4465</v>
      </c>
      <c r="M214" s="1" t="s">
        <v>4465</v>
      </c>
      <c r="N214" s="1" t="s">
        <v>4465</v>
      </c>
    </row>
    <row r="215" spans="1:14" x14ac:dyDescent="0.25">
      <c r="A215" s="1" t="s">
        <v>5655</v>
      </c>
      <c r="B215" s="1" t="s">
        <v>1553</v>
      </c>
      <c r="C215" s="1" t="s">
        <v>1554</v>
      </c>
      <c r="D215" s="1" t="s">
        <v>1555</v>
      </c>
      <c r="E215" s="1" t="s">
        <v>4501</v>
      </c>
      <c r="F215" s="1" t="s">
        <v>1289</v>
      </c>
      <c r="G215" s="1" t="s">
        <v>4501</v>
      </c>
      <c r="H215" s="1" t="s">
        <v>1556</v>
      </c>
      <c r="I215" s="1" t="s">
        <v>4501</v>
      </c>
      <c r="J215" s="1" t="s">
        <v>4465</v>
      </c>
      <c r="K215" s="1" t="s">
        <v>4465</v>
      </c>
      <c r="L215" s="1" t="s">
        <v>4465</v>
      </c>
      <c r="M215" s="1" t="s">
        <v>4465</v>
      </c>
      <c r="N215" s="1" t="s">
        <v>4465</v>
      </c>
    </row>
    <row r="216" spans="1:14" x14ac:dyDescent="0.25">
      <c r="A216" s="1" t="s">
        <v>5660</v>
      </c>
      <c r="B216" s="1" t="s">
        <v>1557</v>
      </c>
      <c r="C216" s="1" t="s">
        <v>1558</v>
      </c>
      <c r="D216" s="1" t="s">
        <v>1559</v>
      </c>
      <c r="E216" s="1" t="s">
        <v>4501</v>
      </c>
      <c r="F216" s="1" t="s">
        <v>4409</v>
      </c>
      <c r="G216" s="1" t="s">
        <v>4501</v>
      </c>
      <c r="H216" s="1" t="s">
        <v>1560</v>
      </c>
      <c r="I216" s="1" t="s">
        <v>4501</v>
      </c>
      <c r="J216" s="1" t="s">
        <v>4465</v>
      </c>
      <c r="K216" s="1" t="s">
        <v>4465</v>
      </c>
      <c r="L216" s="1" t="s">
        <v>4465</v>
      </c>
      <c r="M216" s="1" t="s">
        <v>4465</v>
      </c>
      <c r="N216" s="1" t="s">
        <v>4465</v>
      </c>
    </row>
    <row r="217" spans="1:14" x14ac:dyDescent="0.25">
      <c r="A217" s="1" t="s">
        <v>5665</v>
      </c>
      <c r="B217" s="1" t="s">
        <v>1561</v>
      </c>
      <c r="C217" s="1" t="s">
        <v>1562</v>
      </c>
      <c r="D217" s="1" t="s">
        <v>1563</v>
      </c>
      <c r="E217" s="1" t="s">
        <v>4501</v>
      </c>
      <c r="F217" s="1" t="s">
        <v>1298</v>
      </c>
      <c r="G217" s="1" t="s">
        <v>4501</v>
      </c>
      <c r="H217" s="1" t="s">
        <v>1564</v>
      </c>
      <c r="I217" s="1" t="s">
        <v>4501</v>
      </c>
      <c r="J217" s="1" t="s">
        <v>4465</v>
      </c>
      <c r="K217" s="1" t="s">
        <v>4465</v>
      </c>
      <c r="L217" s="1" t="s">
        <v>4465</v>
      </c>
      <c r="M217" s="1" t="s">
        <v>4465</v>
      </c>
      <c r="N217" s="1" t="s">
        <v>4465</v>
      </c>
    </row>
    <row r="218" spans="1:14" x14ac:dyDescent="0.25">
      <c r="A218" s="1" t="s">
        <v>5671</v>
      </c>
      <c r="B218" s="1" t="s">
        <v>1565</v>
      </c>
      <c r="C218" s="1" t="s">
        <v>1566</v>
      </c>
      <c r="D218" s="1" t="s">
        <v>1567</v>
      </c>
      <c r="E218" s="1" t="s">
        <v>4501</v>
      </c>
      <c r="F218" s="1" t="s">
        <v>4268</v>
      </c>
      <c r="G218" s="1" t="s">
        <v>4501</v>
      </c>
      <c r="H218" s="1" t="s">
        <v>1568</v>
      </c>
      <c r="I218" s="1" t="s">
        <v>4501</v>
      </c>
      <c r="J218" s="1" t="s">
        <v>4465</v>
      </c>
      <c r="K218" s="1" t="s">
        <v>4465</v>
      </c>
      <c r="L218" s="1" t="s">
        <v>4465</v>
      </c>
      <c r="M218" s="1" t="s">
        <v>4465</v>
      </c>
      <c r="N218" s="1" t="s">
        <v>4465</v>
      </c>
    </row>
    <row r="219" spans="1:14" x14ac:dyDescent="0.25">
      <c r="A219" s="1" t="s">
        <v>5677</v>
      </c>
      <c r="B219" s="1" t="s">
        <v>1569</v>
      </c>
      <c r="C219" s="1" t="s">
        <v>1570</v>
      </c>
      <c r="D219" s="1" t="s">
        <v>1571</v>
      </c>
      <c r="E219" s="1" t="s">
        <v>4501</v>
      </c>
      <c r="F219" s="1" t="s">
        <v>1313</v>
      </c>
      <c r="G219" s="1" t="s">
        <v>4501</v>
      </c>
      <c r="H219" s="1" t="s">
        <v>1572</v>
      </c>
      <c r="I219" s="1" t="s">
        <v>4501</v>
      </c>
      <c r="J219" s="1" t="s">
        <v>4465</v>
      </c>
      <c r="K219" s="1" t="s">
        <v>4465</v>
      </c>
      <c r="L219" s="1" t="s">
        <v>4465</v>
      </c>
      <c r="M219" s="1" t="s">
        <v>4465</v>
      </c>
      <c r="N219" s="1" t="s">
        <v>4465</v>
      </c>
    </row>
    <row r="220" spans="1:14" x14ac:dyDescent="0.25">
      <c r="A220" s="1" t="s">
        <v>5682</v>
      </c>
      <c r="B220" s="1" t="s">
        <v>1573</v>
      </c>
      <c r="C220" s="1" t="s">
        <v>1574</v>
      </c>
      <c r="D220" s="1" t="s">
        <v>1575</v>
      </c>
      <c r="E220" s="1" t="s">
        <v>4501</v>
      </c>
      <c r="F220" s="1" t="s">
        <v>1027</v>
      </c>
      <c r="G220" s="1" t="s">
        <v>4501</v>
      </c>
      <c r="H220" s="1" t="s">
        <v>1576</v>
      </c>
      <c r="I220" s="1" t="s">
        <v>4501</v>
      </c>
      <c r="J220" s="1" t="s">
        <v>4465</v>
      </c>
      <c r="K220" s="1" t="s">
        <v>4465</v>
      </c>
      <c r="L220" s="1" t="s">
        <v>4465</v>
      </c>
      <c r="M220" s="1" t="s">
        <v>4465</v>
      </c>
      <c r="N220" s="1" t="s">
        <v>4465</v>
      </c>
    </row>
    <row r="221" spans="1:14" x14ac:dyDescent="0.25">
      <c r="A221" s="1" t="s">
        <v>5687</v>
      </c>
      <c r="B221" s="1" t="s">
        <v>1577</v>
      </c>
      <c r="C221" s="1" t="s">
        <v>1578</v>
      </c>
      <c r="D221" s="1" t="s">
        <v>1579</v>
      </c>
      <c r="E221" s="1" t="s">
        <v>4501</v>
      </c>
      <c r="F221" s="1" t="s">
        <v>1420</v>
      </c>
      <c r="G221" s="1" t="s">
        <v>4501</v>
      </c>
      <c r="H221" s="1" t="s">
        <v>1580</v>
      </c>
      <c r="I221" s="1" t="s">
        <v>4501</v>
      </c>
      <c r="J221" s="1" t="s">
        <v>4465</v>
      </c>
      <c r="K221" s="1" t="s">
        <v>4465</v>
      </c>
      <c r="L221" s="1" t="s">
        <v>4465</v>
      </c>
      <c r="M221" s="1" t="s">
        <v>4465</v>
      </c>
      <c r="N221" s="1" t="s">
        <v>4465</v>
      </c>
    </row>
    <row r="222" spans="1:14" x14ac:dyDescent="0.25">
      <c r="A222" s="1" t="s">
        <v>5692</v>
      </c>
      <c r="B222" s="1" t="s">
        <v>1581</v>
      </c>
      <c r="C222" s="1" t="s">
        <v>1582</v>
      </c>
      <c r="D222" s="1" t="s">
        <v>1583</v>
      </c>
      <c r="E222" s="1" t="s">
        <v>4501</v>
      </c>
      <c r="F222" s="1" t="s">
        <v>1037</v>
      </c>
      <c r="G222" s="1" t="s">
        <v>4501</v>
      </c>
      <c r="H222" s="1" t="s">
        <v>1584</v>
      </c>
      <c r="I222" s="1" t="s">
        <v>4501</v>
      </c>
      <c r="J222" s="1" t="s">
        <v>4465</v>
      </c>
      <c r="K222" s="1" t="s">
        <v>4465</v>
      </c>
      <c r="L222" s="1" t="s">
        <v>4465</v>
      </c>
      <c r="M222" s="1" t="s">
        <v>4465</v>
      </c>
      <c r="N222" s="1" t="s">
        <v>4465</v>
      </c>
    </row>
    <row r="223" spans="1:14" x14ac:dyDescent="0.25">
      <c r="A223" s="1" t="s">
        <v>5697</v>
      </c>
      <c r="B223" s="1" t="s">
        <v>1585</v>
      </c>
      <c r="C223" s="1" t="s">
        <v>1586</v>
      </c>
      <c r="D223" s="1" t="s">
        <v>1587</v>
      </c>
      <c r="E223" s="1" t="s">
        <v>4501</v>
      </c>
      <c r="F223" s="1" t="s">
        <v>1139</v>
      </c>
      <c r="G223" s="1" t="s">
        <v>4501</v>
      </c>
      <c r="H223" s="1" t="s">
        <v>1588</v>
      </c>
      <c r="I223" s="1" t="s">
        <v>4501</v>
      </c>
      <c r="J223" s="1" t="s">
        <v>4465</v>
      </c>
      <c r="K223" s="1" t="s">
        <v>4465</v>
      </c>
      <c r="L223" s="1" t="s">
        <v>4465</v>
      </c>
      <c r="M223" s="1" t="s">
        <v>4465</v>
      </c>
      <c r="N223" s="1" t="s">
        <v>4465</v>
      </c>
    </row>
    <row r="224" spans="1:14" x14ac:dyDescent="0.25">
      <c r="A224" s="1" t="s">
        <v>5703</v>
      </c>
      <c r="B224" s="1" t="s">
        <v>1589</v>
      </c>
      <c r="C224" s="1" t="s">
        <v>1590</v>
      </c>
      <c r="D224" s="1" t="s">
        <v>1591</v>
      </c>
      <c r="E224" s="1" t="s">
        <v>4501</v>
      </c>
      <c r="F224" s="1" t="s">
        <v>1592</v>
      </c>
      <c r="G224" s="1" t="s">
        <v>4501</v>
      </c>
      <c r="H224" s="1" t="s">
        <v>1593</v>
      </c>
      <c r="I224" s="1" t="s">
        <v>4501</v>
      </c>
      <c r="J224" s="1" t="s">
        <v>4465</v>
      </c>
      <c r="K224" s="1" t="s">
        <v>4465</v>
      </c>
      <c r="L224" s="1" t="s">
        <v>4465</v>
      </c>
      <c r="M224" s="1" t="s">
        <v>4465</v>
      </c>
      <c r="N224" s="1" t="s">
        <v>4465</v>
      </c>
    </row>
    <row r="225" spans="1:14" x14ac:dyDescent="0.25">
      <c r="A225" s="1" t="s">
        <v>5708</v>
      </c>
      <c r="B225" s="1" t="s">
        <v>1594</v>
      </c>
      <c r="C225" s="1" t="s">
        <v>1595</v>
      </c>
      <c r="D225" s="1" t="s">
        <v>1596</v>
      </c>
      <c r="E225" s="1" t="s">
        <v>4501</v>
      </c>
      <c r="F225" s="1" t="s">
        <v>4298</v>
      </c>
      <c r="G225" s="1" t="s">
        <v>4501</v>
      </c>
      <c r="H225" s="1" t="s">
        <v>1597</v>
      </c>
      <c r="I225" s="1" t="s">
        <v>4501</v>
      </c>
      <c r="J225" s="1" t="s">
        <v>4465</v>
      </c>
      <c r="K225" s="1" t="s">
        <v>4465</v>
      </c>
      <c r="L225" s="1" t="s">
        <v>4465</v>
      </c>
      <c r="M225" s="1" t="s">
        <v>4465</v>
      </c>
      <c r="N225" s="1" t="s">
        <v>4465</v>
      </c>
    </row>
    <row r="226" spans="1:14" x14ac:dyDescent="0.25">
      <c r="A226" s="1" t="s">
        <v>5714</v>
      </c>
      <c r="B226" s="1" t="s">
        <v>1598</v>
      </c>
      <c r="C226" s="1" t="s">
        <v>1599</v>
      </c>
      <c r="D226" s="1" t="s">
        <v>1600</v>
      </c>
      <c r="E226" s="1" t="s">
        <v>4501</v>
      </c>
      <c r="F226" s="1" t="s">
        <v>1121</v>
      </c>
      <c r="G226" s="1" t="s">
        <v>4501</v>
      </c>
      <c r="H226" s="1" t="s">
        <v>1601</v>
      </c>
      <c r="I226" s="1" t="s">
        <v>4501</v>
      </c>
      <c r="J226" s="1" t="s">
        <v>4465</v>
      </c>
      <c r="K226" s="1" t="s">
        <v>4465</v>
      </c>
      <c r="L226" s="1" t="s">
        <v>4465</v>
      </c>
      <c r="M226" s="1" t="s">
        <v>4465</v>
      </c>
      <c r="N226" s="1" t="s">
        <v>4465</v>
      </c>
    </row>
    <row r="227" spans="1:14" x14ac:dyDescent="0.25">
      <c r="A227" s="1" t="s">
        <v>5719</v>
      </c>
      <c r="B227" s="1" t="s">
        <v>1602</v>
      </c>
      <c r="C227" s="1" t="s">
        <v>1603</v>
      </c>
      <c r="D227" s="1" t="s">
        <v>1604</v>
      </c>
      <c r="E227" s="1" t="s">
        <v>4501</v>
      </c>
      <c r="F227" s="1" t="s">
        <v>4308</v>
      </c>
      <c r="G227" s="1" t="s">
        <v>4501</v>
      </c>
      <c r="H227" s="1" t="s">
        <v>1605</v>
      </c>
      <c r="I227" s="1" t="s">
        <v>4501</v>
      </c>
      <c r="J227" s="1" t="s">
        <v>4465</v>
      </c>
      <c r="K227" s="1" t="s">
        <v>4465</v>
      </c>
      <c r="L227" s="1" t="s">
        <v>4465</v>
      </c>
      <c r="M227" s="1" t="s">
        <v>4465</v>
      </c>
      <c r="N227" s="1" t="s">
        <v>4465</v>
      </c>
    </row>
    <row r="228" spans="1:14" x14ac:dyDescent="0.25">
      <c r="A228" s="1" t="s">
        <v>5725</v>
      </c>
      <c r="B228" s="1" t="s">
        <v>1606</v>
      </c>
      <c r="C228" s="1" t="s">
        <v>1607</v>
      </c>
      <c r="D228" s="1" t="s">
        <v>1608</v>
      </c>
      <c r="E228" s="1" t="s">
        <v>4501</v>
      </c>
      <c r="F228" s="1" t="s">
        <v>4313</v>
      </c>
      <c r="G228" s="1" t="s">
        <v>4501</v>
      </c>
      <c r="H228" s="1" t="s">
        <v>1609</v>
      </c>
      <c r="I228" s="1" t="s">
        <v>4501</v>
      </c>
      <c r="J228" s="1" t="s">
        <v>4465</v>
      </c>
      <c r="K228" s="1" t="s">
        <v>4465</v>
      </c>
      <c r="L228" s="1" t="s">
        <v>4465</v>
      </c>
      <c r="M228" s="1" t="s">
        <v>4465</v>
      </c>
      <c r="N228" s="1" t="s">
        <v>4465</v>
      </c>
    </row>
    <row r="229" spans="1:14" x14ac:dyDescent="0.25">
      <c r="A229" s="1" t="s">
        <v>5730</v>
      </c>
      <c r="B229" s="1" t="s">
        <v>1610</v>
      </c>
      <c r="C229" s="1" t="s">
        <v>1611</v>
      </c>
      <c r="D229" s="1" t="s">
        <v>1612</v>
      </c>
      <c r="E229" s="1" t="s">
        <v>4501</v>
      </c>
      <c r="F229" s="1" t="s">
        <v>4318</v>
      </c>
      <c r="G229" s="1" t="s">
        <v>4501</v>
      </c>
      <c r="H229" s="1" t="s">
        <v>1613</v>
      </c>
      <c r="I229" s="1" t="s">
        <v>4501</v>
      </c>
      <c r="J229" s="1" t="s">
        <v>4465</v>
      </c>
      <c r="K229" s="1" t="s">
        <v>4465</v>
      </c>
      <c r="L229" s="1" t="s">
        <v>4465</v>
      </c>
      <c r="M229" s="1" t="s">
        <v>4465</v>
      </c>
      <c r="N229" s="1" t="s">
        <v>4465</v>
      </c>
    </row>
    <row r="230" spans="1:14" x14ac:dyDescent="0.25">
      <c r="A230" s="1" t="s">
        <v>5735</v>
      </c>
      <c r="B230" s="1" t="s">
        <v>1614</v>
      </c>
      <c r="C230" s="1" t="s">
        <v>1615</v>
      </c>
      <c r="D230" s="1" t="s">
        <v>1616</v>
      </c>
      <c r="E230" s="1" t="s">
        <v>4501</v>
      </c>
      <c r="F230" s="1" t="s">
        <v>1357</v>
      </c>
      <c r="G230" s="1" t="s">
        <v>4501</v>
      </c>
      <c r="H230" s="1" t="s">
        <v>1617</v>
      </c>
      <c r="I230" s="1" t="s">
        <v>4501</v>
      </c>
      <c r="J230" s="1" t="s">
        <v>4465</v>
      </c>
      <c r="K230" s="1" t="s">
        <v>4465</v>
      </c>
      <c r="L230" s="1" t="s">
        <v>4465</v>
      </c>
      <c r="M230" s="1" t="s">
        <v>4465</v>
      </c>
      <c r="N230" s="1" t="s">
        <v>4465</v>
      </c>
    </row>
    <row r="231" spans="1:14" x14ac:dyDescent="0.25">
      <c r="A231" s="1" t="s">
        <v>5740</v>
      </c>
      <c r="B231" s="1" t="s">
        <v>1618</v>
      </c>
      <c r="C231" s="1" t="s">
        <v>1619</v>
      </c>
      <c r="D231" s="1" t="s">
        <v>1620</v>
      </c>
      <c r="E231" s="1" t="s">
        <v>4501</v>
      </c>
      <c r="F231" s="1" t="s">
        <v>1621</v>
      </c>
      <c r="G231" s="1" t="s">
        <v>4501</v>
      </c>
      <c r="H231" s="1" t="s">
        <v>1622</v>
      </c>
      <c r="I231" s="1" t="s">
        <v>4501</v>
      </c>
      <c r="J231" s="1" t="s">
        <v>4465</v>
      </c>
      <c r="K231" s="1" t="s">
        <v>4465</v>
      </c>
      <c r="L231" s="1" t="s">
        <v>4465</v>
      </c>
      <c r="M231" s="1" t="s">
        <v>4465</v>
      </c>
      <c r="N231" s="1" t="s">
        <v>4465</v>
      </c>
    </row>
    <row r="232" spans="1:14" x14ac:dyDescent="0.25">
      <c r="A232" s="1" t="s">
        <v>5745</v>
      </c>
      <c r="B232" s="1" t="s">
        <v>1623</v>
      </c>
      <c r="C232" s="1" t="s">
        <v>1624</v>
      </c>
      <c r="D232" s="1" t="s">
        <v>1625</v>
      </c>
      <c r="E232" s="1" t="s">
        <v>4501</v>
      </c>
      <c r="F232" s="1" t="s">
        <v>1367</v>
      </c>
      <c r="G232" s="1" t="s">
        <v>4501</v>
      </c>
      <c r="H232" s="1" t="s">
        <v>1626</v>
      </c>
      <c r="I232" s="1" t="s">
        <v>4501</v>
      </c>
      <c r="J232" s="1" t="s">
        <v>4465</v>
      </c>
      <c r="K232" s="1" t="s">
        <v>4465</v>
      </c>
      <c r="L232" s="1" t="s">
        <v>4465</v>
      </c>
      <c r="M232" s="1" t="s">
        <v>4465</v>
      </c>
      <c r="N232" s="1" t="s">
        <v>4465</v>
      </c>
    </row>
    <row r="233" spans="1:14" x14ac:dyDescent="0.25">
      <c r="A233" s="1" t="s">
        <v>5750</v>
      </c>
      <c r="B233" s="1" t="s">
        <v>1627</v>
      </c>
      <c r="C233" s="1" t="s">
        <v>1628</v>
      </c>
      <c r="D233" s="1" t="s">
        <v>1629</v>
      </c>
      <c r="E233" s="1" t="s">
        <v>4501</v>
      </c>
      <c r="F233" s="1" t="s">
        <v>1630</v>
      </c>
      <c r="G233" s="1" t="s">
        <v>4501</v>
      </c>
      <c r="H233" s="1" t="s">
        <v>1631</v>
      </c>
      <c r="I233" s="1" t="s">
        <v>4501</v>
      </c>
      <c r="J233" s="1" t="s">
        <v>4465</v>
      </c>
      <c r="K233" s="1" t="s">
        <v>4465</v>
      </c>
      <c r="L233" s="1" t="s">
        <v>4465</v>
      </c>
      <c r="M233" s="1" t="s">
        <v>4465</v>
      </c>
      <c r="N233" s="1" t="s">
        <v>4465</v>
      </c>
    </row>
    <row r="234" spans="1:14" x14ac:dyDescent="0.25">
      <c r="A234" s="1" t="s">
        <v>5755</v>
      </c>
      <c r="B234" s="1" t="s">
        <v>1632</v>
      </c>
      <c r="C234" s="1" t="s">
        <v>1633</v>
      </c>
      <c r="D234" s="1" t="s">
        <v>1634</v>
      </c>
      <c r="E234" s="1" t="s">
        <v>4501</v>
      </c>
      <c r="F234" s="1" t="s">
        <v>1357</v>
      </c>
      <c r="G234" s="1" t="s">
        <v>4501</v>
      </c>
      <c r="H234" s="1" t="s">
        <v>1635</v>
      </c>
      <c r="I234" s="1" t="s">
        <v>4501</v>
      </c>
      <c r="J234" s="1" t="s">
        <v>4465</v>
      </c>
      <c r="K234" s="1" t="s">
        <v>4465</v>
      </c>
      <c r="L234" s="1" t="s">
        <v>4465</v>
      </c>
      <c r="M234" s="1" t="s">
        <v>4465</v>
      </c>
      <c r="N234" s="1" t="s">
        <v>4465</v>
      </c>
    </row>
    <row r="235" spans="1:14" x14ac:dyDescent="0.25">
      <c r="A235" s="1" t="s">
        <v>5761</v>
      </c>
      <c r="B235" s="1" t="s">
        <v>1636</v>
      </c>
      <c r="C235" s="1" t="s">
        <v>1637</v>
      </c>
      <c r="D235" s="1" t="s">
        <v>1638</v>
      </c>
      <c r="E235" s="1" t="s">
        <v>4501</v>
      </c>
      <c r="F235" s="1" t="s">
        <v>1079</v>
      </c>
      <c r="G235" s="1" t="s">
        <v>4501</v>
      </c>
      <c r="H235" s="1" t="s">
        <v>1639</v>
      </c>
      <c r="I235" s="1" t="s">
        <v>4501</v>
      </c>
      <c r="J235" s="1" t="s">
        <v>4465</v>
      </c>
      <c r="K235" s="1" t="s">
        <v>4465</v>
      </c>
      <c r="L235" s="1" t="s">
        <v>4465</v>
      </c>
      <c r="M235" s="1" t="s">
        <v>4465</v>
      </c>
      <c r="N235" s="1" t="s">
        <v>4465</v>
      </c>
    </row>
    <row r="236" spans="1:14" x14ac:dyDescent="0.25">
      <c r="A236" s="1" t="s">
        <v>5766</v>
      </c>
      <c r="B236" s="1" t="s">
        <v>1640</v>
      </c>
      <c r="C236" s="1" t="s">
        <v>1641</v>
      </c>
      <c r="D236" s="1" t="s">
        <v>1642</v>
      </c>
      <c r="E236" s="1" t="s">
        <v>4501</v>
      </c>
      <c r="F236" s="1" t="s">
        <v>4337</v>
      </c>
      <c r="G236" s="1" t="s">
        <v>4501</v>
      </c>
      <c r="H236" s="1" t="s">
        <v>1643</v>
      </c>
      <c r="I236" s="1" t="s">
        <v>4501</v>
      </c>
      <c r="J236" s="1" t="s">
        <v>4465</v>
      </c>
      <c r="K236" s="1" t="s">
        <v>4465</v>
      </c>
      <c r="L236" s="1" t="s">
        <v>4465</v>
      </c>
      <c r="M236" s="1" t="s">
        <v>4465</v>
      </c>
      <c r="N236" s="1" t="s">
        <v>4465</v>
      </c>
    </row>
    <row r="237" spans="1:14" x14ac:dyDescent="0.25">
      <c r="A237" s="1" t="s">
        <v>5772</v>
      </c>
      <c r="B237" s="1" t="s">
        <v>1644</v>
      </c>
      <c r="C237" s="1" t="s">
        <v>1645</v>
      </c>
      <c r="D237" s="1" t="s">
        <v>1646</v>
      </c>
      <c r="E237" s="1" t="s">
        <v>4501</v>
      </c>
      <c r="F237" s="1" t="s">
        <v>4337</v>
      </c>
      <c r="G237" s="1" t="s">
        <v>4501</v>
      </c>
      <c r="H237" s="1" t="s">
        <v>1647</v>
      </c>
      <c r="I237" s="1" t="s">
        <v>4501</v>
      </c>
      <c r="J237" s="1" t="s">
        <v>4465</v>
      </c>
      <c r="K237" s="1" t="s">
        <v>4465</v>
      </c>
      <c r="L237" s="1" t="s">
        <v>4465</v>
      </c>
      <c r="M237" s="1" t="s">
        <v>4465</v>
      </c>
      <c r="N237" s="1" t="s">
        <v>4465</v>
      </c>
    </row>
    <row r="238" spans="1:14" x14ac:dyDescent="0.25">
      <c r="A238" s="1" t="s">
        <v>5777</v>
      </c>
      <c r="B238" s="1" t="s">
        <v>1648</v>
      </c>
      <c r="C238" s="1" t="s">
        <v>1649</v>
      </c>
      <c r="D238" s="1" t="s">
        <v>1650</v>
      </c>
      <c r="E238" s="1" t="s">
        <v>4501</v>
      </c>
      <c r="F238" s="1" t="s">
        <v>1651</v>
      </c>
      <c r="G238" s="1" t="s">
        <v>4501</v>
      </c>
      <c r="H238" s="1" t="s">
        <v>1652</v>
      </c>
      <c r="I238" s="1" t="s">
        <v>4501</v>
      </c>
      <c r="J238" s="1" t="s">
        <v>4465</v>
      </c>
      <c r="K238" s="1" t="s">
        <v>4465</v>
      </c>
      <c r="L238" s="1" t="s">
        <v>4465</v>
      </c>
      <c r="M238" s="1" t="s">
        <v>4465</v>
      </c>
      <c r="N238" s="1" t="s">
        <v>4465</v>
      </c>
    </row>
    <row r="239" spans="1:14" x14ac:dyDescent="0.25">
      <c r="A239" s="1" t="s">
        <v>5782</v>
      </c>
      <c r="B239" s="1" t="s">
        <v>1653</v>
      </c>
      <c r="C239" s="1" t="s">
        <v>1654</v>
      </c>
      <c r="D239" s="1" t="s">
        <v>1655</v>
      </c>
      <c r="E239" s="1" t="s">
        <v>4501</v>
      </c>
      <c r="F239" s="1" t="s">
        <v>1397</v>
      </c>
      <c r="G239" s="1" t="s">
        <v>4501</v>
      </c>
      <c r="H239" s="1" t="s">
        <v>1656</v>
      </c>
      <c r="I239" s="1" t="s">
        <v>4501</v>
      </c>
      <c r="J239" s="1" t="s">
        <v>4465</v>
      </c>
      <c r="K239" s="1" t="s">
        <v>4465</v>
      </c>
      <c r="L239" s="1" t="s">
        <v>4465</v>
      </c>
      <c r="M239" s="1" t="s">
        <v>4465</v>
      </c>
      <c r="N239" s="1" t="s">
        <v>4465</v>
      </c>
    </row>
    <row r="240" spans="1:14" x14ac:dyDescent="0.25">
      <c r="A240" s="1" t="s">
        <v>5788</v>
      </c>
      <c r="B240" s="1" t="s">
        <v>1657</v>
      </c>
      <c r="C240" s="1" t="s">
        <v>1658</v>
      </c>
      <c r="D240" s="1" t="s">
        <v>1659</v>
      </c>
      <c r="E240" s="1" t="s">
        <v>4501</v>
      </c>
      <c r="F240" s="1" t="s">
        <v>1397</v>
      </c>
      <c r="G240" s="1" t="s">
        <v>4501</v>
      </c>
      <c r="H240" s="1" t="s">
        <v>1660</v>
      </c>
      <c r="I240" s="1" t="s">
        <v>4501</v>
      </c>
      <c r="J240" s="1" t="s">
        <v>4465</v>
      </c>
      <c r="K240" s="1" t="s">
        <v>4465</v>
      </c>
      <c r="L240" s="1" t="s">
        <v>4465</v>
      </c>
      <c r="M240" s="1" t="s">
        <v>4465</v>
      </c>
      <c r="N240" s="1" t="s">
        <v>4465</v>
      </c>
    </row>
    <row r="241" spans="1:14" x14ac:dyDescent="0.25">
      <c r="A241" s="1" t="s">
        <v>5794</v>
      </c>
      <c r="B241" s="1" t="s">
        <v>1661</v>
      </c>
      <c r="C241" s="1" t="s">
        <v>1662</v>
      </c>
      <c r="D241" s="1" t="s">
        <v>1663</v>
      </c>
      <c r="E241" s="1" t="s">
        <v>4501</v>
      </c>
      <c r="F241" s="1" t="s">
        <v>1664</v>
      </c>
      <c r="G241" s="1" t="s">
        <v>4501</v>
      </c>
      <c r="H241" s="1" t="s">
        <v>1665</v>
      </c>
      <c r="I241" s="1" t="s">
        <v>4501</v>
      </c>
      <c r="J241" s="1" t="s">
        <v>4465</v>
      </c>
      <c r="K241" s="1" t="s">
        <v>4465</v>
      </c>
      <c r="L241" s="1" t="s">
        <v>4465</v>
      </c>
      <c r="M241" s="1" t="s">
        <v>4465</v>
      </c>
      <c r="N241" s="1" t="s">
        <v>4465</v>
      </c>
    </row>
    <row r="242" spans="1:14" x14ac:dyDescent="0.25">
      <c r="A242" s="1" t="s">
        <v>5800</v>
      </c>
      <c r="B242" s="1" t="s">
        <v>1666</v>
      </c>
      <c r="C242" s="1" t="s">
        <v>1667</v>
      </c>
      <c r="D242" s="1" t="s">
        <v>1668</v>
      </c>
      <c r="E242" s="1" t="s">
        <v>4501</v>
      </c>
      <c r="F242" s="1" t="s">
        <v>1669</v>
      </c>
      <c r="G242" s="1" t="s">
        <v>4501</v>
      </c>
      <c r="H242" s="1" t="s">
        <v>1670</v>
      </c>
      <c r="I242" s="1" t="s">
        <v>4501</v>
      </c>
      <c r="J242" s="1" t="s">
        <v>4465</v>
      </c>
      <c r="K242" s="1" t="s">
        <v>4465</v>
      </c>
      <c r="L242" s="1" t="s">
        <v>4465</v>
      </c>
      <c r="M242" s="1" t="s">
        <v>4465</v>
      </c>
      <c r="N242" s="1" t="s">
        <v>4465</v>
      </c>
    </row>
    <row r="243" spans="1:14" x14ac:dyDescent="0.25">
      <c r="A243" s="1" t="s">
        <v>5806</v>
      </c>
      <c r="B243" s="1" t="s">
        <v>1671</v>
      </c>
      <c r="C243" s="1" t="s">
        <v>1672</v>
      </c>
      <c r="D243" s="1" t="s">
        <v>1673</v>
      </c>
      <c r="E243" s="1" t="s">
        <v>4501</v>
      </c>
      <c r="F243" s="1" t="s">
        <v>1674</v>
      </c>
      <c r="G243" s="1" t="s">
        <v>4501</v>
      </c>
      <c r="H243" s="1" t="s">
        <v>1675</v>
      </c>
      <c r="I243" s="1" t="s">
        <v>4501</v>
      </c>
      <c r="J243" s="1" t="s">
        <v>4465</v>
      </c>
      <c r="K243" s="1" t="s">
        <v>4465</v>
      </c>
      <c r="L243" s="1" t="s">
        <v>4465</v>
      </c>
      <c r="M243" s="1" t="s">
        <v>4465</v>
      </c>
      <c r="N243" s="1" t="s">
        <v>4465</v>
      </c>
    </row>
    <row r="244" spans="1:14" x14ac:dyDescent="0.25">
      <c r="A244" s="1" t="s">
        <v>5812</v>
      </c>
      <c r="B244" s="1" t="s">
        <v>1676</v>
      </c>
      <c r="C244" s="1" t="s">
        <v>1677</v>
      </c>
      <c r="D244" s="1" t="s">
        <v>1678</v>
      </c>
      <c r="E244" s="1" t="s">
        <v>4501</v>
      </c>
      <c r="F244" s="1" t="s">
        <v>1679</v>
      </c>
      <c r="G244" s="1" t="s">
        <v>4501</v>
      </c>
      <c r="H244" s="1" t="s">
        <v>1680</v>
      </c>
      <c r="I244" s="1" t="s">
        <v>4501</v>
      </c>
      <c r="J244" s="1" t="s">
        <v>4465</v>
      </c>
      <c r="K244" s="1" t="s">
        <v>4465</v>
      </c>
      <c r="L244" s="1" t="s">
        <v>4465</v>
      </c>
      <c r="M244" s="1" t="s">
        <v>4465</v>
      </c>
      <c r="N244" s="1" t="s">
        <v>4465</v>
      </c>
    </row>
    <row r="245" spans="1:14" x14ac:dyDescent="0.25">
      <c r="A245" s="1" t="s">
        <v>5818</v>
      </c>
      <c r="B245" s="1" t="s">
        <v>1681</v>
      </c>
      <c r="C245" s="1" t="s">
        <v>1682</v>
      </c>
      <c r="D245" s="1" t="s">
        <v>1683</v>
      </c>
      <c r="E245" s="1" t="s">
        <v>4501</v>
      </c>
      <c r="F245" s="1" t="s">
        <v>1042</v>
      </c>
      <c r="G245" s="1" t="s">
        <v>4501</v>
      </c>
      <c r="H245" s="1" t="s">
        <v>1684</v>
      </c>
      <c r="I245" s="1" t="s">
        <v>4501</v>
      </c>
      <c r="J245" s="1" t="s">
        <v>4465</v>
      </c>
      <c r="K245" s="1" t="s">
        <v>4465</v>
      </c>
      <c r="L245" s="1" t="s">
        <v>4465</v>
      </c>
      <c r="M245" s="1" t="s">
        <v>4465</v>
      </c>
      <c r="N245" s="1" t="s">
        <v>4465</v>
      </c>
    </row>
    <row r="246" spans="1:14" x14ac:dyDescent="0.25">
      <c r="A246" s="1" t="s">
        <v>5824</v>
      </c>
      <c r="B246" s="1" t="s">
        <v>1685</v>
      </c>
      <c r="C246" s="1" t="s">
        <v>1686</v>
      </c>
      <c r="D246" s="1" t="s">
        <v>1687</v>
      </c>
      <c r="E246" s="1" t="s">
        <v>4501</v>
      </c>
      <c r="F246" s="1" t="s">
        <v>4386</v>
      </c>
      <c r="G246" s="1" t="s">
        <v>4501</v>
      </c>
      <c r="H246" s="1" t="s">
        <v>1688</v>
      </c>
      <c r="I246" s="1" t="s">
        <v>4501</v>
      </c>
      <c r="J246" s="1" t="s">
        <v>4465</v>
      </c>
      <c r="K246" s="1" t="s">
        <v>4465</v>
      </c>
      <c r="L246" s="1" t="s">
        <v>4465</v>
      </c>
      <c r="M246" s="1" t="s">
        <v>4465</v>
      </c>
      <c r="N246" s="1" t="s">
        <v>4465</v>
      </c>
    </row>
    <row r="247" spans="1:14" x14ac:dyDescent="0.25">
      <c r="A247" s="1" t="s">
        <v>5830</v>
      </c>
      <c r="B247" s="1" t="s">
        <v>1689</v>
      </c>
      <c r="C247" s="1" t="s">
        <v>1690</v>
      </c>
      <c r="D247" s="1" t="s">
        <v>1691</v>
      </c>
      <c r="E247" s="1" t="s">
        <v>4501</v>
      </c>
      <c r="F247" s="1" t="s">
        <v>1027</v>
      </c>
      <c r="G247" s="1" t="s">
        <v>4501</v>
      </c>
      <c r="H247" s="1" t="s">
        <v>1692</v>
      </c>
      <c r="I247" s="1" t="s">
        <v>4501</v>
      </c>
      <c r="J247" s="1" t="s">
        <v>4465</v>
      </c>
      <c r="K247" s="1" t="s">
        <v>4465</v>
      </c>
      <c r="L247" s="1" t="s">
        <v>4465</v>
      </c>
      <c r="M247" s="1" t="s">
        <v>4465</v>
      </c>
      <c r="N247" s="1" t="s">
        <v>4465</v>
      </c>
    </row>
    <row r="248" spans="1:14" x14ac:dyDescent="0.25">
      <c r="A248" s="1" t="s">
        <v>5836</v>
      </c>
      <c r="B248" s="1" t="s">
        <v>1693</v>
      </c>
      <c r="C248" s="1" t="s">
        <v>1694</v>
      </c>
      <c r="D248" s="1" t="s">
        <v>1695</v>
      </c>
      <c r="E248" s="1" t="s">
        <v>4501</v>
      </c>
      <c r="F248" s="1" t="s">
        <v>1696</v>
      </c>
      <c r="G248" s="1" t="s">
        <v>4501</v>
      </c>
      <c r="H248" s="1" t="s">
        <v>1697</v>
      </c>
      <c r="I248" s="1" t="s">
        <v>4501</v>
      </c>
      <c r="J248" s="1" t="s">
        <v>4465</v>
      </c>
      <c r="K248" s="1" t="s">
        <v>4465</v>
      </c>
      <c r="L248" s="1" t="s">
        <v>4465</v>
      </c>
      <c r="M248" s="1" t="s">
        <v>4465</v>
      </c>
      <c r="N248" s="1" t="s">
        <v>4465</v>
      </c>
    </row>
    <row r="249" spans="1:14" x14ac:dyDescent="0.25">
      <c r="A249" s="1" t="s">
        <v>5842</v>
      </c>
      <c r="B249" s="1" t="s">
        <v>1698</v>
      </c>
      <c r="C249" s="1" t="s">
        <v>1699</v>
      </c>
      <c r="D249" s="1" t="s">
        <v>1700</v>
      </c>
      <c r="E249" s="1" t="s">
        <v>4501</v>
      </c>
      <c r="F249" s="1" t="s">
        <v>1308</v>
      </c>
      <c r="G249" s="1" t="s">
        <v>4501</v>
      </c>
      <c r="H249" s="1" t="s">
        <v>1701</v>
      </c>
      <c r="I249" s="1" t="s">
        <v>4501</v>
      </c>
      <c r="J249" s="1" t="s">
        <v>4465</v>
      </c>
      <c r="K249" s="1" t="s">
        <v>4465</v>
      </c>
      <c r="L249" s="1" t="s">
        <v>4465</v>
      </c>
      <c r="M249" s="1" t="s">
        <v>4465</v>
      </c>
      <c r="N249" s="1" t="s">
        <v>4465</v>
      </c>
    </row>
    <row r="250" spans="1:14" x14ac:dyDescent="0.25">
      <c r="A250" s="1" t="s">
        <v>5847</v>
      </c>
      <c r="B250" s="1" t="s">
        <v>1702</v>
      </c>
      <c r="C250" s="1" t="s">
        <v>1703</v>
      </c>
      <c r="D250" s="1" t="s">
        <v>1704</v>
      </c>
      <c r="E250" s="1" t="s">
        <v>4501</v>
      </c>
      <c r="F250" s="1" t="s">
        <v>1178</v>
      </c>
      <c r="G250" s="1" t="s">
        <v>4501</v>
      </c>
      <c r="H250" s="1" t="s">
        <v>1705</v>
      </c>
      <c r="I250" s="1" t="s">
        <v>4501</v>
      </c>
      <c r="J250" s="1" t="s">
        <v>4465</v>
      </c>
      <c r="K250" s="1" t="s">
        <v>4465</v>
      </c>
      <c r="L250" s="1" t="s">
        <v>4465</v>
      </c>
      <c r="M250" s="1" t="s">
        <v>4465</v>
      </c>
      <c r="N250" s="1" t="s">
        <v>4465</v>
      </c>
    </row>
    <row r="251" spans="1:14" x14ac:dyDescent="0.25">
      <c r="A251" s="1" t="s">
        <v>5853</v>
      </c>
      <c r="B251" s="1" t="s">
        <v>1706</v>
      </c>
      <c r="C251" s="1" t="s">
        <v>1707</v>
      </c>
      <c r="D251" s="1" t="s">
        <v>1708</v>
      </c>
      <c r="E251" s="1" t="s">
        <v>4501</v>
      </c>
      <c r="F251" s="1" t="s">
        <v>1709</v>
      </c>
      <c r="G251" s="1" t="s">
        <v>4501</v>
      </c>
      <c r="H251" s="1" t="s">
        <v>1710</v>
      </c>
      <c r="I251" s="1" t="s">
        <v>4501</v>
      </c>
      <c r="J251" s="1" t="s">
        <v>4465</v>
      </c>
      <c r="K251" s="1" t="s">
        <v>4465</v>
      </c>
      <c r="L251" s="1" t="s">
        <v>4465</v>
      </c>
      <c r="M251" s="1" t="s">
        <v>4465</v>
      </c>
      <c r="N251" s="1" t="s">
        <v>4465</v>
      </c>
    </row>
    <row r="252" spans="1:14" x14ac:dyDescent="0.25">
      <c r="A252" s="1" t="s">
        <v>5859</v>
      </c>
      <c r="B252" s="1" t="s">
        <v>1711</v>
      </c>
      <c r="C252" s="1" t="s">
        <v>1712</v>
      </c>
      <c r="D252" s="1" t="s">
        <v>1713</v>
      </c>
      <c r="E252" s="1" t="s">
        <v>4501</v>
      </c>
      <c r="F252" s="1" t="s">
        <v>1183</v>
      </c>
      <c r="G252" s="1" t="s">
        <v>4501</v>
      </c>
      <c r="H252" s="1" t="s">
        <v>1714</v>
      </c>
      <c r="I252" s="1" t="s">
        <v>4501</v>
      </c>
      <c r="J252" s="1" t="s">
        <v>4465</v>
      </c>
      <c r="K252" s="1" t="s">
        <v>4465</v>
      </c>
      <c r="L252" s="1" t="s">
        <v>4465</v>
      </c>
      <c r="M252" s="1" t="s">
        <v>4465</v>
      </c>
      <c r="N252" s="1" t="s">
        <v>4465</v>
      </c>
    </row>
    <row r="253" spans="1:14" x14ac:dyDescent="0.25">
      <c r="A253" s="1" t="s">
        <v>5864</v>
      </c>
      <c r="B253" s="1" t="s">
        <v>1715</v>
      </c>
      <c r="C253" s="1" t="s">
        <v>1716</v>
      </c>
      <c r="D253" s="1" t="s">
        <v>1717</v>
      </c>
      <c r="E253" s="1" t="s">
        <v>4501</v>
      </c>
      <c r="F253" s="1" t="s">
        <v>1718</v>
      </c>
      <c r="G253" s="1" t="s">
        <v>4501</v>
      </c>
      <c r="H253" s="1" t="s">
        <v>1719</v>
      </c>
      <c r="I253" s="1" t="s">
        <v>4501</v>
      </c>
      <c r="J253" s="1" t="s">
        <v>4465</v>
      </c>
      <c r="K253" s="1" t="s">
        <v>4465</v>
      </c>
      <c r="L253" s="1" t="s">
        <v>4465</v>
      </c>
      <c r="M253" s="1" t="s">
        <v>4465</v>
      </c>
      <c r="N253" s="1" t="s">
        <v>4465</v>
      </c>
    </row>
    <row r="254" spans="1:14" x14ac:dyDescent="0.25">
      <c r="A254" s="1" t="s">
        <v>5869</v>
      </c>
      <c r="B254" s="1" t="s">
        <v>1720</v>
      </c>
      <c r="C254" s="1" t="s">
        <v>1721</v>
      </c>
      <c r="D254" s="1" t="s">
        <v>1722</v>
      </c>
      <c r="E254" s="1" t="s">
        <v>4501</v>
      </c>
      <c r="F254" s="1" t="s">
        <v>1002</v>
      </c>
      <c r="G254" s="1" t="s">
        <v>4501</v>
      </c>
      <c r="H254" s="1" t="s">
        <v>1723</v>
      </c>
      <c r="I254" s="1" t="s">
        <v>4501</v>
      </c>
      <c r="J254" s="1" t="s">
        <v>4465</v>
      </c>
      <c r="K254" s="1" t="s">
        <v>4465</v>
      </c>
      <c r="L254" s="1" t="s">
        <v>4465</v>
      </c>
      <c r="M254" s="1" t="s">
        <v>4465</v>
      </c>
      <c r="N254" s="1" t="s">
        <v>4465</v>
      </c>
    </row>
    <row r="255" spans="1:14" x14ac:dyDescent="0.25">
      <c r="A255" s="1" t="s">
        <v>5874</v>
      </c>
      <c r="B255" s="1" t="s">
        <v>1724</v>
      </c>
      <c r="C255" s="1" t="s">
        <v>1725</v>
      </c>
      <c r="D255" s="1" t="s">
        <v>1726</v>
      </c>
      <c r="E255" s="1" t="s">
        <v>4501</v>
      </c>
      <c r="F255" s="1" t="s">
        <v>1727</v>
      </c>
      <c r="G255" s="1" t="s">
        <v>4501</v>
      </c>
      <c r="H255" s="1" t="s">
        <v>1728</v>
      </c>
      <c r="I255" s="1" t="s">
        <v>4501</v>
      </c>
      <c r="J255" s="1" t="s">
        <v>4465</v>
      </c>
      <c r="K255" s="1" t="s">
        <v>4465</v>
      </c>
      <c r="L255" s="1" t="s">
        <v>4465</v>
      </c>
      <c r="M255" s="1" t="s">
        <v>4465</v>
      </c>
      <c r="N255" s="1" t="s">
        <v>4465</v>
      </c>
    </row>
    <row r="256" spans="1:14" x14ac:dyDescent="0.25">
      <c r="A256" s="1" t="s">
        <v>5880</v>
      </c>
      <c r="B256" s="1" t="s">
        <v>1729</v>
      </c>
      <c r="C256" s="1" t="s">
        <v>1730</v>
      </c>
      <c r="D256" s="1" t="s">
        <v>1731</v>
      </c>
      <c r="E256" s="1" t="s">
        <v>4501</v>
      </c>
      <c r="F256" s="1" t="s">
        <v>1732</v>
      </c>
      <c r="G256" s="1" t="s">
        <v>4501</v>
      </c>
      <c r="H256" s="1" t="s">
        <v>1733</v>
      </c>
      <c r="I256" s="1" t="s">
        <v>4501</v>
      </c>
      <c r="J256" s="1" t="s">
        <v>4465</v>
      </c>
      <c r="K256" s="1" t="s">
        <v>4465</v>
      </c>
      <c r="L256" s="1" t="s">
        <v>4465</v>
      </c>
      <c r="M256" s="1" t="s">
        <v>4465</v>
      </c>
      <c r="N256" s="1" t="s">
        <v>4465</v>
      </c>
    </row>
    <row r="257" spans="1:14" x14ac:dyDescent="0.25">
      <c r="A257" s="1" t="s">
        <v>5885</v>
      </c>
      <c r="B257" s="1" t="s">
        <v>1734</v>
      </c>
      <c r="C257" s="1" t="s">
        <v>1735</v>
      </c>
      <c r="D257" s="1" t="s">
        <v>1736</v>
      </c>
      <c r="E257" s="1" t="s">
        <v>4501</v>
      </c>
      <c r="F257" s="1" t="s">
        <v>4223</v>
      </c>
      <c r="G257" s="1" t="s">
        <v>4501</v>
      </c>
      <c r="H257" s="1" t="s">
        <v>1737</v>
      </c>
      <c r="I257" s="1" t="s">
        <v>4501</v>
      </c>
      <c r="J257" s="1" t="s">
        <v>4465</v>
      </c>
      <c r="K257" s="1" t="s">
        <v>4465</v>
      </c>
      <c r="L257" s="1" t="s">
        <v>4465</v>
      </c>
      <c r="M257" s="1" t="s">
        <v>4465</v>
      </c>
      <c r="N257" s="1" t="s">
        <v>4465</v>
      </c>
    </row>
    <row r="258" spans="1:14" x14ac:dyDescent="0.25">
      <c r="A258" s="1" t="s">
        <v>5890</v>
      </c>
      <c r="B258" s="1" t="s">
        <v>1738</v>
      </c>
      <c r="C258" s="1" t="s">
        <v>1739</v>
      </c>
      <c r="D258" s="1" t="s">
        <v>1740</v>
      </c>
      <c r="E258" s="1" t="s">
        <v>4501</v>
      </c>
      <c r="F258" s="1" t="s">
        <v>1741</v>
      </c>
      <c r="G258" s="1" t="s">
        <v>4501</v>
      </c>
      <c r="H258" s="1" t="s">
        <v>1742</v>
      </c>
      <c r="I258" s="1" t="s">
        <v>4501</v>
      </c>
      <c r="J258" s="1" t="s">
        <v>4465</v>
      </c>
      <c r="K258" s="1" t="s">
        <v>4465</v>
      </c>
      <c r="L258" s="1" t="s">
        <v>4465</v>
      </c>
      <c r="M258" s="1" t="s">
        <v>4465</v>
      </c>
      <c r="N258" s="1" t="s">
        <v>4465</v>
      </c>
    </row>
    <row r="259" spans="1:14" x14ac:dyDescent="0.25">
      <c r="A259" s="1" t="s">
        <v>5895</v>
      </c>
      <c r="B259" s="1" t="s">
        <v>1743</v>
      </c>
      <c r="C259" s="1" t="s">
        <v>1744</v>
      </c>
      <c r="D259" s="1" t="s">
        <v>1745</v>
      </c>
      <c r="E259" s="1" t="s">
        <v>4501</v>
      </c>
      <c r="F259" s="1" t="s">
        <v>1746</v>
      </c>
      <c r="G259" s="1" t="s">
        <v>4501</v>
      </c>
      <c r="H259" s="1" t="s">
        <v>1747</v>
      </c>
      <c r="I259" s="1" t="s">
        <v>4501</v>
      </c>
      <c r="J259" s="1" t="s">
        <v>4465</v>
      </c>
      <c r="K259" s="1" t="s">
        <v>4465</v>
      </c>
      <c r="L259" s="1" t="s">
        <v>4465</v>
      </c>
      <c r="M259" s="1" t="s">
        <v>4465</v>
      </c>
      <c r="N259" s="1" t="s">
        <v>4465</v>
      </c>
    </row>
    <row r="260" spans="1:14" x14ac:dyDescent="0.25">
      <c r="A260" s="1" t="s">
        <v>5901</v>
      </c>
      <c r="B260" s="1" t="s">
        <v>1748</v>
      </c>
      <c r="C260" s="1" t="s">
        <v>1749</v>
      </c>
      <c r="D260" s="1" t="s">
        <v>1750</v>
      </c>
      <c r="E260" s="1" t="s">
        <v>4501</v>
      </c>
      <c r="F260" s="1" t="s">
        <v>1751</v>
      </c>
      <c r="G260" s="1" t="s">
        <v>4501</v>
      </c>
      <c r="H260" s="1" t="s">
        <v>1752</v>
      </c>
      <c r="I260" s="1" t="s">
        <v>4501</v>
      </c>
      <c r="J260" s="1" t="s">
        <v>4465</v>
      </c>
      <c r="K260" s="1" t="s">
        <v>4465</v>
      </c>
      <c r="L260" s="1" t="s">
        <v>4465</v>
      </c>
      <c r="M260" s="1" t="s">
        <v>4465</v>
      </c>
      <c r="N260" s="1" t="s">
        <v>4465</v>
      </c>
    </row>
    <row r="261" spans="1:14" x14ac:dyDescent="0.25">
      <c r="A261" s="1" t="s">
        <v>5906</v>
      </c>
      <c r="B261" s="1" t="s">
        <v>1753</v>
      </c>
      <c r="C261" s="1" t="s">
        <v>1754</v>
      </c>
      <c r="D261" s="1" t="s">
        <v>1755</v>
      </c>
      <c r="E261" s="1" t="s">
        <v>4501</v>
      </c>
      <c r="F261" s="1" t="s">
        <v>1756</v>
      </c>
      <c r="G261" s="1" t="s">
        <v>4501</v>
      </c>
      <c r="H261" s="1" t="s">
        <v>1757</v>
      </c>
      <c r="I261" s="1" t="s">
        <v>4501</v>
      </c>
      <c r="J261" s="1" t="s">
        <v>4465</v>
      </c>
      <c r="K261" s="1" t="s">
        <v>4465</v>
      </c>
      <c r="L261" s="1" t="s">
        <v>4465</v>
      </c>
      <c r="M261" s="1" t="s">
        <v>4465</v>
      </c>
      <c r="N261" s="1" t="s">
        <v>4465</v>
      </c>
    </row>
    <row r="262" spans="1:14" x14ac:dyDescent="0.25">
      <c r="A262" s="1" t="s">
        <v>5912</v>
      </c>
      <c r="B262" s="1" t="s">
        <v>1758</v>
      </c>
      <c r="C262" s="1" t="s">
        <v>1759</v>
      </c>
      <c r="D262" s="1" t="s">
        <v>1760</v>
      </c>
      <c r="E262" s="1" t="s">
        <v>4501</v>
      </c>
      <c r="F262" s="1" t="s">
        <v>1761</v>
      </c>
      <c r="G262" s="1" t="s">
        <v>4501</v>
      </c>
      <c r="H262" s="1" t="s">
        <v>1762</v>
      </c>
      <c r="I262" s="1" t="s">
        <v>4501</v>
      </c>
      <c r="J262" s="1" t="s">
        <v>4465</v>
      </c>
      <c r="K262" s="1" t="s">
        <v>4465</v>
      </c>
      <c r="L262" s="1" t="s">
        <v>4465</v>
      </c>
      <c r="M262" s="1" t="s">
        <v>4465</v>
      </c>
      <c r="N262" s="1" t="s">
        <v>4465</v>
      </c>
    </row>
    <row r="263" spans="1:14" x14ac:dyDescent="0.25">
      <c r="A263" s="1" t="s">
        <v>5918</v>
      </c>
      <c r="B263" s="1" t="s">
        <v>1763</v>
      </c>
      <c r="C263" s="1" t="s">
        <v>1764</v>
      </c>
      <c r="D263" s="1" t="s">
        <v>1765</v>
      </c>
      <c r="E263" s="1" t="s">
        <v>4501</v>
      </c>
      <c r="F263" s="1" t="s">
        <v>1766</v>
      </c>
      <c r="G263" s="1" t="s">
        <v>4501</v>
      </c>
      <c r="H263" s="1" t="s">
        <v>1767</v>
      </c>
      <c r="I263" s="1" t="s">
        <v>4501</v>
      </c>
      <c r="J263" s="1" t="s">
        <v>4465</v>
      </c>
      <c r="K263" s="1" t="s">
        <v>4465</v>
      </c>
      <c r="L263" s="1" t="s">
        <v>4465</v>
      </c>
      <c r="M263" s="1" t="s">
        <v>4465</v>
      </c>
      <c r="N263" s="1" t="s">
        <v>4465</v>
      </c>
    </row>
    <row r="264" spans="1:14" x14ac:dyDescent="0.25">
      <c r="A264" s="1" t="s">
        <v>5923</v>
      </c>
      <c r="B264" s="1" t="s">
        <v>1768</v>
      </c>
      <c r="C264" s="1" t="s">
        <v>1769</v>
      </c>
      <c r="D264" s="1" t="s">
        <v>1770</v>
      </c>
      <c r="E264" s="1" t="s">
        <v>4501</v>
      </c>
      <c r="F264" s="1" t="s">
        <v>1771</v>
      </c>
      <c r="G264" s="1" t="s">
        <v>4501</v>
      </c>
      <c r="H264" s="1" t="s">
        <v>1772</v>
      </c>
      <c r="I264" s="1" t="s">
        <v>4501</v>
      </c>
      <c r="J264" s="1" t="s">
        <v>4465</v>
      </c>
      <c r="K264" s="1" t="s">
        <v>4465</v>
      </c>
      <c r="L264" s="1" t="s">
        <v>4465</v>
      </c>
      <c r="M264" s="1" t="s">
        <v>4465</v>
      </c>
      <c r="N264" s="1" t="s">
        <v>4465</v>
      </c>
    </row>
    <row r="265" spans="1:14" x14ac:dyDescent="0.25">
      <c r="A265" s="1" t="s">
        <v>5928</v>
      </c>
      <c r="B265" s="1" t="s">
        <v>1773</v>
      </c>
      <c r="C265" s="1" t="s">
        <v>1774</v>
      </c>
      <c r="D265" s="1" t="s">
        <v>1775</v>
      </c>
      <c r="E265" s="1" t="s">
        <v>4501</v>
      </c>
      <c r="F265" s="1" t="s">
        <v>1776</v>
      </c>
      <c r="G265" s="1" t="s">
        <v>4501</v>
      </c>
      <c r="H265" s="1" t="s">
        <v>1777</v>
      </c>
      <c r="I265" s="1" t="s">
        <v>4501</v>
      </c>
      <c r="J265" s="1" t="s">
        <v>4465</v>
      </c>
      <c r="K265" s="1" t="s">
        <v>4465</v>
      </c>
      <c r="L265" s="1" t="s">
        <v>4465</v>
      </c>
      <c r="M265" s="1" t="s">
        <v>4465</v>
      </c>
      <c r="N265" s="1" t="s">
        <v>4465</v>
      </c>
    </row>
    <row r="266" spans="1:14" x14ac:dyDescent="0.25">
      <c r="A266" s="1" t="s">
        <v>5934</v>
      </c>
      <c r="B266" s="1" t="s">
        <v>1778</v>
      </c>
      <c r="C266" s="1" t="s">
        <v>1779</v>
      </c>
      <c r="D266" s="1" t="s">
        <v>1780</v>
      </c>
      <c r="E266" s="1" t="s">
        <v>4501</v>
      </c>
      <c r="F266" s="1" t="s">
        <v>1781</v>
      </c>
      <c r="G266" s="1" t="s">
        <v>4501</v>
      </c>
      <c r="H266" s="1" t="s">
        <v>1782</v>
      </c>
      <c r="I266" s="1" t="s">
        <v>4501</v>
      </c>
      <c r="J266" s="1" t="s">
        <v>4465</v>
      </c>
      <c r="K266" s="1" t="s">
        <v>4465</v>
      </c>
      <c r="L266" s="1" t="s">
        <v>4465</v>
      </c>
      <c r="M266" s="1" t="s">
        <v>4465</v>
      </c>
      <c r="N266" s="1" t="s">
        <v>4465</v>
      </c>
    </row>
    <row r="267" spans="1:14" x14ac:dyDescent="0.25">
      <c r="A267" s="1" t="s">
        <v>5939</v>
      </c>
      <c r="B267" s="1" t="s">
        <v>1783</v>
      </c>
      <c r="C267" s="1" t="s">
        <v>1784</v>
      </c>
      <c r="D267" s="1" t="s">
        <v>1785</v>
      </c>
      <c r="E267" s="1" t="s">
        <v>4501</v>
      </c>
      <c r="F267" s="1" t="s">
        <v>4448</v>
      </c>
      <c r="G267" s="1" t="s">
        <v>4501</v>
      </c>
      <c r="H267" s="1" t="s">
        <v>1786</v>
      </c>
      <c r="I267" s="1" t="s">
        <v>4501</v>
      </c>
      <c r="J267" s="1" t="s">
        <v>4465</v>
      </c>
      <c r="K267" s="1" t="s">
        <v>4465</v>
      </c>
      <c r="L267" s="1" t="s">
        <v>4465</v>
      </c>
      <c r="M267" s="1" t="s">
        <v>4465</v>
      </c>
      <c r="N267" s="1" t="s">
        <v>4465</v>
      </c>
    </row>
    <row r="268" spans="1:14" x14ac:dyDescent="0.25">
      <c r="A268" s="1" t="s">
        <v>5944</v>
      </c>
      <c r="B268" s="1" t="s">
        <v>1787</v>
      </c>
      <c r="C268" s="1" t="s">
        <v>1788</v>
      </c>
      <c r="D268" s="1" t="s">
        <v>1789</v>
      </c>
      <c r="E268" s="1" t="s">
        <v>4501</v>
      </c>
      <c r="F268" s="1" t="s">
        <v>977</v>
      </c>
      <c r="G268" s="1" t="s">
        <v>4501</v>
      </c>
      <c r="H268" s="1" t="s">
        <v>1790</v>
      </c>
      <c r="I268" s="1" t="s">
        <v>4501</v>
      </c>
      <c r="J268" s="1" t="s">
        <v>4465</v>
      </c>
      <c r="K268" s="1" t="s">
        <v>4465</v>
      </c>
      <c r="L268" s="1" t="s">
        <v>4465</v>
      </c>
      <c r="M268" s="1" t="s">
        <v>4465</v>
      </c>
      <c r="N268" s="1" t="s">
        <v>4465</v>
      </c>
    </row>
    <row r="269" spans="1:14" x14ac:dyDescent="0.25">
      <c r="A269" s="1" t="s">
        <v>5950</v>
      </c>
      <c r="B269" s="1" t="s">
        <v>1791</v>
      </c>
      <c r="C269" s="1" t="s">
        <v>1792</v>
      </c>
      <c r="D269" s="1" t="s">
        <v>1793</v>
      </c>
      <c r="E269" s="1" t="s">
        <v>4501</v>
      </c>
      <c r="F269" s="1" t="s">
        <v>1794</v>
      </c>
      <c r="G269" s="1" t="s">
        <v>4501</v>
      </c>
      <c r="H269" s="1" t="s">
        <v>1795</v>
      </c>
      <c r="I269" s="1" t="s">
        <v>4501</v>
      </c>
      <c r="J269" s="1" t="s">
        <v>4465</v>
      </c>
      <c r="K269" s="1" t="s">
        <v>4465</v>
      </c>
      <c r="L269" s="1" t="s">
        <v>4465</v>
      </c>
      <c r="M269" s="1" t="s">
        <v>4465</v>
      </c>
      <c r="N269" s="1" t="s">
        <v>4465</v>
      </c>
    </row>
    <row r="270" spans="1:14" x14ac:dyDescent="0.25">
      <c r="A270" s="1" t="s">
        <v>5956</v>
      </c>
      <c r="B270" s="1" t="s">
        <v>1796</v>
      </c>
      <c r="C270" s="1" t="s">
        <v>1797</v>
      </c>
      <c r="D270" s="1" t="s">
        <v>1798</v>
      </c>
      <c r="E270" s="1" t="s">
        <v>4501</v>
      </c>
      <c r="F270" s="1" t="s">
        <v>1799</v>
      </c>
      <c r="G270" s="1" t="s">
        <v>4501</v>
      </c>
      <c r="H270" s="1" t="s">
        <v>1800</v>
      </c>
      <c r="I270" s="1" t="s">
        <v>4501</v>
      </c>
      <c r="J270" s="1" t="s">
        <v>4465</v>
      </c>
      <c r="K270" s="1" t="s">
        <v>4465</v>
      </c>
      <c r="L270" s="1" t="s">
        <v>4465</v>
      </c>
      <c r="M270" s="1" t="s">
        <v>4465</v>
      </c>
      <c r="N270" s="1" t="s">
        <v>4465</v>
      </c>
    </row>
    <row r="271" spans="1:14" x14ac:dyDescent="0.25">
      <c r="A271" s="1" t="s">
        <v>5962</v>
      </c>
      <c r="B271" s="1" t="s">
        <v>1801</v>
      </c>
      <c r="C271" s="1" t="s">
        <v>1802</v>
      </c>
      <c r="D271" s="1" t="s">
        <v>1803</v>
      </c>
      <c r="E271" s="1" t="s">
        <v>4501</v>
      </c>
      <c r="F271" s="1" t="s">
        <v>1727</v>
      </c>
      <c r="G271" s="1" t="s">
        <v>4501</v>
      </c>
      <c r="H271" s="1" t="s">
        <v>1804</v>
      </c>
      <c r="I271" s="1" t="s">
        <v>4501</v>
      </c>
      <c r="J271" s="1" t="s">
        <v>4465</v>
      </c>
      <c r="K271" s="1" t="s">
        <v>4465</v>
      </c>
      <c r="L271" s="1" t="s">
        <v>4465</v>
      </c>
      <c r="M271" s="1" t="s">
        <v>4465</v>
      </c>
      <c r="N271" s="1" t="s">
        <v>4465</v>
      </c>
    </row>
    <row r="272" spans="1:14" x14ac:dyDescent="0.25">
      <c r="A272" s="1" t="s">
        <v>5967</v>
      </c>
      <c r="B272" s="1" t="s">
        <v>1805</v>
      </c>
      <c r="C272" s="1" t="s">
        <v>1806</v>
      </c>
      <c r="D272" s="1" t="s">
        <v>1807</v>
      </c>
      <c r="E272" s="1" t="s">
        <v>4501</v>
      </c>
      <c r="F272" s="1" t="s">
        <v>1808</v>
      </c>
      <c r="G272" s="1" t="s">
        <v>4501</v>
      </c>
      <c r="H272" s="1" t="s">
        <v>1809</v>
      </c>
      <c r="I272" s="1" t="s">
        <v>4501</v>
      </c>
      <c r="J272" s="1" t="s">
        <v>4465</v>
      </c>
      <c r="K272" s="1" t="s">
        <v>4465</v>
      </c>
      <c r="L272" s="1" t="s">
        <v>4465</v>
      </c>
      <c r="M272" s="1" t="s">
        <v>4465</v>
      </c>
      <c r="N272" s="1" t="s">
        <v>4465</v>
      </c>
    </row>
    <row r="273" spans="1:14" x14ac:dyDescent="0.25">
      <c r="A273" s="1" t="s">
        <v>5972</v>
      </c>
      <c r="B273" s="1" t="s">
        <v>1810</v>
      </c>
      <c r="C273" s="1" t="s">
        <v>1811</v>
      </c>
      <c r="D273" s="1" t="s">
        <v>1812</v>
      </c>
      <c r="E273" s="1" t="s">
        <v>4501</v>
      </c>
      <c r="F273" s="1" t="s">
        <v>1284</v>
      </c>
      <c r="G273" s="1" t="s">
        <v>4501</v>
      </c>
      <c r="H273" s="1" t="s">
        <v>1813</v>
      </c>
      <c r="I273" s="1" t="s">
        <v>4501</v>
      </c>
      <c r="J273" s="1" t="s">
        <v>4465</v>
      </c>
      <c r="K273" s="1" t="s">
        <v>4465</v>
      </c>
      <c r="L273" s="1" t="s">
        <v>4465</v>
      </c>
      <c r="M273" s="1" t="s">
        <v>4465</v>
      </c>
      <c r="N273" s="1" t="s">
        <v>4465</v>
      </c>
    </row>
    <row r="274" spans="1:14" x14ac:dyDescent="0.25">
      <c r="A274" s="1" t="s">
        <v>5977</v>
      </c>
      <c r="B274" s="1" t="s">
        <v>1814</v>
      </c>
      <c r="C274" s="1" t="s">
        <v>1815</v>
      </c>
      <c r="D274" s="1" t="s">
        <v>1816</v>
      </c>
      <c r="E274" s="1" t="s">
        <v>4501</v>
      </c>
      <c r="F274" s="1" t="s">
        <v>1817</v>
      </c>
      <c r="G274" s="1" t="s">
        <v>4501</v>
      </c>
      <c r="H274" s="1" t="s">
        <v>1818</v>
      </c>
      <c r="I274" s="1" t="s">
        <v>4501</v>
      </c>
      <c r="J274" s="1" t="s">
        <v>4465</v>
      </c>
      <c r="K274" s="1" t="s">
        <v>4465</v>
      </c>
      <c r="L274" s="1" t="s">
        <v>4465</v>
      </c>
      <c r="M274" s="1" t="s">
        <v>4465</v>
      </c>
      <c r="N274" s="1" t="s">
        <v>4465</v>
      </c>
    </row>
    <row r="275" spans="1:14" x14ac:dyDescent="0.25">
      <c r="A275" s="1" t="s">
        <v>5982</v>
      </c>
      <c r="B275" s="1" t="s">
        <v>1819</v>
      </c>
      <c r="C275" s="1" t="s">
        <v>1820</v>
      </c>
      <c r="D275" s="1" t="s">
        <v>1821</v>
      </c>
      <c r="E275" s="1" t="s">
        <v>4501</v>
      </c>
      <c r="F275" s="1" t="s">
        <v>4258</v>
      </c>
      <c r="G275" s="1" t="s">
        <v>4501</v>
      </c>
      <c r="H275" s="1" t="s">
        <v>1822</v>
      </c>
      <c r="I275" s="1" t="s">
        <v>4501</v>
      </c>
      <c r="J275" s="1" t="s">
        <v>4465</v>
      </c>
      <c r="K275" s="1" t="s">
        <v>4465</v>
      </c>
      <c r="L275" s="1" t="s">
        <v>4465</v>
      </c>
      <c r="M275" s="1" t="s">
        <v>4465</v>
      </c>
      <c r="N275" s="1" t="s">
        <v>4465</v>
      </c>
    </row>
    <row r="276" spans="1:14" x14ac:dyDescent="0.25">
      <c r="A276" s="1" t="s">
        <v>5987</v>
      </c>
      <c r="B276" s="1" t="s">
        <v>1823</v>
      </c>
      <c r="C276" s="1" t="s">
        <v>1824</v>
      </c>
      <c r="D276" s="1" t="s">
        <v>1825</v>
      </c>
      <c r="E276" s="1" t="s">
        <v>4501</v>
      </c>
      <c r="F276" s="1" t="s">
        <v>1826</v>
      </c>
      <c r="G276" s="1" t="s">
        <v>4501</v>
      </c>
      <c r="H276" s="1" t="s">
        <v>1827</v>
      </c>
      <c r="I276" s="1" t="s">
        <v>4501</v>
      </c>
      <c r="J276" s="1" t="s">
        <v>4465</v>
      </c>
      <c r="K276" s="1" t="s">
        <v>4465</v>
      </c>
      <c r="L276" s="1" t="s">
        <v>4465</v>
      </c>
      <c r="M276" s="1" t="s">
        <v>4465</v>
      </c>
      <c r="N276" s="1" t="s">
        <v>4465</v>
      </c>
    </row>
    <row r="277" spans="1:14" x14ac:dyDescent="0.25">
      <c r="A277" s="1" t="s">
        <v>5993</v>
      </c>
      <c r="B277" s="1" t="s">
        <v>1828</v>
      </c>
      <c r="C277" s="1" t="s">
        <v>1829</v>
      </c>
      <c r="D277" s="1" t="s">
        <v>1830</v>
      </c>
      <c r="E277" s="1" t="s">
        <v>4501</v>
      </c>
      <c r="F277" s="1" t="s">
        <v>1164</v>
      </c>
      <c r="G277" s="1" t="s">
        <v>4501</v>
      </c>
      <c r="H277" s="1" t="s">
        <v>1831</v>
      </c>
      <c r="I277" s="1" t="s">
        <v>4501</v>
      </c>
      <c r="J277" s="1" t="s">
        <v>4465</v>
      </c>
      <c r="K277" s="1" t="s">
        <v>4465</v>
      </c>
      <c r="L277" s="1" t="s">
        <v>4465</v>
      </c>
      <c r="M277" s="1" t="s">
        <v>4465</v>
      </c>
      <c r="N277" s="1" t="s">
        <v>4465</v>
      </c>
    </row>
    <row r="278" spans="1:14" x14ac:dyDescent="0.25">
      <c r="A278" s="1" t="s">
        <v>5999</v>
      </c>
      <c r="B278" s="1" t="s">
        <v>1832</v>
      </c>
      <c r="C278" s="1" t="s">
        <v>1833</v>
      </c>
      <c r="D278" s="1" t="s">
        <v>1834</v>
      </c>
      <c r="E278" s="1" t="s">
        <v>4501</v>
      </c>
      <c r="F278" s="1" t="s">
        <v>1835</v>
      </c>
      <c r="G278" s="1" t="s">
        <v>4501</v>
      </c>
      <c r="H278" s="1" t="s">
        <v>1836</v>
      </c>
      <c r="I278" s="1" t="s">
        <v>4501</v>
      </c>
      <c r="J278" s="1" t="s">
        <v>4465</v>
      </c>
      <c r="K278" s="1" t="s">
        <v>4465</v>
      </c>
      <c r="L278" s="1" t="s">
        <v>4465</v>
      </c>
      <c r="M278" s="1" t="s">
        <v>4465</v>
      </c>
      <c r="N278" s="1" t="s">
        <v>4465</v>
      </c>
    </row>
    <row r="279" spans="1:14" x14ac:dyDescent="0.25">
      <c r="A279" s="1" t="s">
        <v>6005</v>
      </c>
      <c r="B279" s="1" t="s">
        <v>1837</v>
      </c>
      <c r="C279" s="1" t="s">
        <v>1838</v>
      </c>
      <c r="D279" s="1" t="s">
        <v>1839</v>
      </c>
      <c r="E279" s="1" t="s">
        <v>4501</v>
      </c>
      <c r="F279" s="1" t="s">
        <v>1032</v>
      </c>
      <c r="G279" s="1" t="s">
        <v>4501</v>
      </c>
      <c r="H279" s="1" t="s">
        <v>1840</v>
      </c>
      <c r="I279" s="1" t="s">
        <v>4501</v>
      </c>
      <c r="J279" s="1" t="s">
        <v>4465</v>
      </c>
      <c r="K279" s="1" t="s">
        <v>4465</v>
      </c>
      <c r="L279" s="1" t="s">
        <v>4465</v>
      </c>
      <c r="M279" s="1" t="s">
        <v>4465</v>
      </c>
      <c r="N279" s="1" t="s">
        <v>4465</v>
      </c>
    </row>
    <row r="280" spans="1:14" x14ac:dyDescent="0.25">
      <c r="A280" s="1" t="s">
        <v>6011</v>
      </c>
      <c r="B280" s="1" t="s">
        <v>1841</v>
      </c>
      <c r="C280" s="1" t="s">
        <v>1842</v>
      </c>
      <c r="D280" s="1" t="s">
        <v>1843</v>
      </c>
      <c r="E280" s="1" t="s">
        <v>4501</v>
      </c>
      <c r="F280" s="1" t="s">
        <v>4283</v>
      </c>
      <c r="G280" s="1" t="s">
        <v>4501</v>
      </c>
      <c r="H280" s="1" t="s">
        <v>1844</v>
      </c>
      <c r="I280" s="1" t="s">
        <v>4501</v>
      </c>
      <c r="J280" s="1" t="s">
        <v>4465</v>
      </c>
      <c r="K280" s="1" t="s">
        <v>4465</v>
      </c>
      <c r="L280" s="1" t="s">
        <v>4465</v>
      </c>
      <c r="M280" s="1" t="s">
        <v>4465</v>
      </c>
      <c r="N280" s="1" t="s">
        <v>4465</v>
      </c>
    </row>
    <row r="281" spans="1:14" x14ac:dyDescent="0.25">
      <c r="A281" s="1" t="s">
        <v>6017</v>
      </c>
      <c r="B281" s="1" t="s">
        <v>1845</v>
      </c>
      <c r="C281" s="1" t="s">
        <v>1846</v>
      </c>
      <c r="D281" s="1" t="s">
        <v>1847</v>
      </c>
      <c r="E281" s="1" t="s">
        <v>4501</v>
      </c>
      <c r="F281" s="1" t="s">
        <v>1848</v>
      </c>
      <c r="G281" s="1" t="s">
        <v>4501</v>
      </c>
      <c r="H281" s="1" t="s">
        <v>1849</v>
      </c>
      <c r="I281" s="1" t="s">
        <v>4501</v>
      </c>
      <c r="J281" s="1" t="s">
        <v>4465</v>
      </c>
      <c r="K281" s="1" t="s">
        <v>4465</v>
      </c>
      <c r="L281" s="1" t="s">
        <v>4465</v>
      </c>
      <c r="M281" s="1" t="s">
        <v>4465</v>
      </c>
      <c r="N281" s="1" t="s">
        <v>4465</v>
      </c>
    </row>
    <row r="282" spans="1:14" x14ac:dyDescent="0.25">
      <c r="A282" s="1" t="s">
        <v>6023</v>
      </c>
      <c r="B282" s="1" t="s">
        <v>1850</v>
      </c>
      <c r="C282" s="1" t="s">
        <v>1851</v>
      </c>
      <c r="D282" s="1" t="s">
        <v>1852</v>
      </c>
      <c r="E282" s="1" t="s">
        <v>4501</v>
      </c>
      <c r="F282" s="1" t="s">
        <v>1853</v>
      </c>
      <c r="G282" s="1" t="s">
        <v>4501</v>
      </c>
      <c r="H282" s="1" t="s">
        <v>1854</v>
      </c>
      <c r="I282" s="1" t="s">
        <v>4501</v>
      </c>
      <c r="J282" s="1" t="s">
        <v>4465</v>
      </c>
      <c r="K282" s="1" t="s">
        <v>4465</v>
      </c>
      <c r="L282" s="1" t="s">
        <v>4465</v>
      </c>
      <c r="M282" s="1" t="s">
        <v>4465</v>
      </c>
      <c r="N282" s="1" t="s">
        <v>4465</v>
      </c>
    </row>
    <row r="283" spans="1:14" x14ac:dyDescent="0.25">
      <c r="A283" s="1" t="s">
        <v>6029</v>
      </c>
      <c r="B283" s="1" t="s">
        <v>1855</v>
      </c>
      <c r="C283" s="1" t="s">
        <v>1856</v>
      </c>
      <c r="D283" s="1" t="s">
        <v>1857</v>
      </c>
      <c r="E283" s="1" t="s">
        <v>4501</v>
      </c>
      <c r="F283" s="1" t="s">
        <v>1669</v>
      </c>
      <c r="G283" s="1" t="s">
        <v>4501</v>
      </c>
      <c r="H283" s="1" t="s">
        <v>1858</v>
      </c>
      <c r="I283" s="1" t="s">
        <v>4501</v>
      </c>
      <c r="J283" s="1" t="s">
        <v>4465</v>
      </c>
      <c r="K283" s="1" t="s">
        <v>4465</v>
      </c>
      <c r="L283" s="1" t="s">
        <v>4465</v>
      </c>
      <c r="M283" s="1" t="s">
        <v>4465</v>
      </c>
      <c r="N283" s="1" t="s">
        <v>4465</v>
      </c>
    </row>
    <row r="284" spans="1:14" x14ac:dyDescent="0.25">
      <c r="A284" s="1" t="s">
        <v>6035</v>
      </c>
      <c r="B284" s="1" t="s">
        <v>1859</v>
      </c>
      <c r="C284" s="1" t="s">
        <v>1860</v>
      </c>
      <c r="D284" s="1" t="s">
        <v>1861</v>
      </c>
      <c r="E284" s="1" t="s">
        <v>4501</v>
      </c>
      <c r="F284" s="1" t="s">
        <v>1406</v>
      </c>
      <c r="G284" s="1" t="s">
        <v>4501</v>
      </c>
      <c r="H284" s="1" t="s">
        <v>1862</v>
      </c>
      <c r="I284" s="1" t="s">
        <v>4501</v>
      </c>
      <c r="J284" s="1" t="s">
        <v>4465</v>
      </c>
      <c r="K284" s="1" t="s">
        <v>4465</v>
      </c>
      <c r="L284" s="1" t="s">
        <v>4465</v>
      </c>
      <c r="M284" s="1" t="s">
        <v>4465</v>
      </c>
      <c r="N284" s="1" t="s">
        <v>4465</v>
      </c>
    </row>
    <row r="285" spans="1:14" x14ac:dyDescent="0.25">
      <c r="A285" s="1" t="s">
        <v>6040</v>
      </c>
      <c r="B285" s="1" t="s">
        <v>1863</v>
      </c>
      <c r="C285" s="1" t="s">
        <v>1864</v>
      </c>
      <c r="D285" s="1" t="s">
        <v>1865</v>
      </c>
      <c r="E285" s="1" t="s">
        <v>4501</v>
      </c>
      <c r="F285" s="1" t="s">
        <v>1344</v>
      </c>
      <c r="G285" s="1" t="s">
        <v>4501</v>
      </c>
      <c r="H285" s="1" t="s">
        <v>1866</v>
      </c>
      <c r="I285" s="1" t="s">
        <v>4501</v>
      </c>
      <c r="J285" s="1" t="s">
        <v>4465</v>
      </c>
      <c r="K285" s="1" t="s">
        <v>4465</v>
      </c>
      <c r="L285" s="1" t="s">
        <v>4465</v>
      </c>
      <c r="M285" s="1" t="s">
        <v>4465</v>
      </c>
      <c r="N285" s="1" t="s">
        <v>4465</v>
      </c>
    </row>
    <row r="286" spans="1:14" x14ac:dyDescent="0.25">
      <c r="A286" s="1" t="s">
        <v>6046</v>
      </c>
      <c r="B286" s="1" t="s">
        <v>1867</v>
      </c>
      <c r="C286" s="1" t="s">
        <v>1868</v>
      </c>
      <c r="D286" s="1" t="s">
        <v>1869</v>
      </c>
      <c r="E286" s="1" t="s">
        <v>4501</v>
      </c>
      <c r="F286" s="1" t="s">
        <v>4308</v>
      </c>
      <c r="G286" s="1" t="s">
        <v>4501</v>
      </c>
      <c r="H286" s="1" t="s">
        <v>1870</v>
      </c>
      <c r="I286" s="1" t="s">
        <v>4501</v>
      </c>
      <c r="J286" s="1" t="s">
        <v>4465</v>
      </c>
      <c r="K286" s="1" t="s">
        <v>4465</v>
      </c>
      <c r="L286" s="1" t="s">
        <v>4465</v>
      </c>
      <c r="M286" s="1" t="s">
        <v>4465</v>
      </c>
      <c r="N286" s="1" t="s">
        <v>4465</v>
      </c>
    </row>
    <row r="287" spans="1:14" x14ac:dyDescent="0.25">
      <c r="A287" s="1" t="s">
        <v>6051</v>
      </c>
      <c r="B287" s="1" t="s">
        <v>1871</v>
      </c>
      <c r="C287" s="1" t="s">
        <v>1872</v>
      </c>
      <c r="D287" s="1" t="s">
        <v>1873</v>
      </c>
      <c r="E287" s="1" t="s">
        <v>4501</v>
      </c>
      <c r="F287" s="1" t="s">
        <v>4313</v>
      </c>
      <c r="G287" s="1" t="s">
        <v>4501</v>
      </c>
      <c r="H287" s="1" t="s">
        <v>1874</v>
      </c>
      <c r="I287" s="1" t="s">
        <v>4501</v>
      </c>
      <c r="J287" s="1" t="s">
        <v>4465</v>
      </c>
      <c r="K287" s="1" t="s">
        <v>4465</v>
      </c>
      <c r="L287" s="1" t="s">
        <v>4465</v>
      </c>
      <c r="M287" s="1" t="s">
        <v>4465</v>
      </c>
      <c r="N287" s="1" t="s">
        <v>4465</v>
      </c>
    </row>
    <row r="288" spans="1:14" x14ac:dyDescent="0.25">
      <c r="A288" s="1" t="s">
        <v>6056</v>
      </c>
      <c r="B288" s="1" t="s">
        <v>1875</v>
      </c>
      <c r="C288" s="1" t="s">
        <v>1876</v>
      </c>
      <c r="D288" s="1" t="s">
        <v>1877</v>
      </c>
      <c r="E288" s="1" t="s">
        <v>4501</v>
      </c>
      <c r="F288" s="1" t="s">
        <v>1878</v>
      </c>
      <c r="G288" s="1" t="s">
        <v>4501</v>
      </c>
      <c r="H288" s="1" t="s">
        <v>1879</v>
      </c>
      <c r="I288" s="1" t="s">
        <v>4501</v>
      </c>
      <c r="J288" s="1" t="s">
        <v>4465</v>
      </c>
      <c r="K288" s="1" t="s">
        <v>4465</v>
      </c>
      <c r="L288" s="1" t="s">
        <v>4465</v>
      </c>
      <c r="M288" s="1" t="s">
        <v>4465</v>
      </c>
      <c r="N288" s="1" t="s">
        <v>4465</v>
      </c>
    </row>
    <row r="289" spans="1:14" x14ac:dyDescent="0.25">
      <c r="A289" s="1" t="s">
        <v>6061</v>
      </c>
      <c r="B289" s="1" t="s">
        <v>1880</v>
      </c>
      <c r="C289" s="1" t="s">
        <v>1881</v>
      </c>
      <c r="D289" s="1" t="s">
        <v>1882</v>
      </c>
      <c r="E289" s="1" t="s">
        <v>4501</v>
      </c>
      <c r="F289" s="1" t="s">
        <v>4318</v>
      </c>
      <c r="G289" s="1" t="s">
        <v>4501</v>
      </c>
      <c r="H289" s="1" t="s">
        <v>1883</v>
      </c>
      <c r="I289" s="1" t="s">
        <v>4501</v>
      </c>
      <c r="J289" s="1" t="s">
        <v>4465</v>
      </c>
      <c r="K289" s="1" t="s">
        <v>4465</v>
      </c>
      <c r="L289" s="1" t="s">
        <v>4465</v>
      </c>
      <c r="M289" s="1" t="s">
        <v>4465</v>
      </c>
      <c r="N289" s="1" t="s">
        <v>4465</v>
      </c>
    </row>
    <row r="290" spans="1:14" x14ac:dyDescent="0.25">
      <c r="A290" s="1" t="s">
        <v>6066</v>
      </c>
      <c r="B290" s="1" t="s">
        <v>1884</v>
      </c>
      <c r="C290" s="1" t="s">
        <v>1885</v>
      </c>
      <c r="D290" s="1" t="s">
        <v>1886</v>
      </c>
      <c r="E290" s="1" t="s">
        <v>4501</v>
      </c>
      <c r="F290" s="1" t="s">
        <v>1887</v>
      </c>
      <c r="G290" s="1" t="s">
        <v>4501</v>
      </c>
      <c r="H290" s="1" t="s">
        <v>1888</v>
      </c>
      <c r="I290" s="1" t="s">
        <v>4501</v>
      </c>
      <c r="J290" s="1" t="s">
        <v>4465</v>
      </c>
      <c r="K290" s="1" t="s">
        <v>4465</v>
      </c>
      <c r="L290" s="1" t="s">
        <v>4465</v>
      </c>
      <c r="M290" s="1" t="s">
        <v>4465</v>
      </c>
      <c r="N290" s="1" t="s">
        <v>4465</v>
      </c>
    </row>
    <row r="291" spans="1:14" x14ac:dyDescent="0.25">
      <c r="A291" s="1" t="s">
        <v>6072</v>
      </c>
      <c r="B291" s="1" t="s">
        <v>1889</v>
      </c>
      <c r="C291" s="1" t="s">
        <v>1890</v>
      </c>
      <c r="D291" s="1" t="s">
        <v>1891</v>
      </c>
      <c r="E291" s="1" t="s">
        <v>4501</v>
      </c>
      <c r="F291" s="1" t="s">
        <v>1887</v>
      </c>
      <c r="G291" s="1" t="s">
        <v>4501</v>
      </c>
      <c r="H291" s="1" t="s">
        <v>1892</v>
      </c>
      <c r="I291" s="1" t="s">
        <v>4501</v>
      </c>
      <c r="J291" s="1" t="s">
        <v>4465</v>
      </c>
      <c r="K291" s="1" t="s">
        <v>4465</v>
      </c>
      <c r="L291" s="1" t="s">
        <v>4465</v>
      </c>
      <c r="M291" s="1" t="s">
        <v>4465</v>
      </c>
      <c r="N291" s="1" t="s">
        <v>4465</v>
      </c>
    </row>
    <row r="292" spans="1:14" x14ac:dyDescent="0.25">
      <c r="A292" s="1" t="s">
        <v>6077</v>
      </c>
      <c r="B292" s="1" t="s">
        <v>1893</v>
      </c>
      <c r="C292" s="1" t="s">
        <v>1894</v>
      </c>
      <c r="D292" s="1" t="s">
        <v>1895</v>
      </c>
      <c r="E292" s="1" t="s">
        <v>4501</v>
      </c>
      <c r="F292" s="1" t="s">
        <v>1896</v>
      </c>
      <c r="G292" s="1" t="s">
        <v>4501</v>
      </c>
      <c r="H292" s="1" t="s">
        <v>1897</v>
      </c>
      <c r="I292" s="1" t="s">
        <v>4501</v>
      </c>
      <c r="J292" s="1" t="s">
        <v>4465</v>
      </c>
      <c r="K292" s="1" t="s">
        <v>4465</v>
      </c>
      <c r="L292" s="1" t="s">
        <v>4465</v>
      </c>
      <c r="M292" s="1" t="s">
        <v>4465</v>
      </c>
      <c r="N292" s="1" t="s">
        <v>4465</v>
      </c>
    </row>
    <row r="293" spans="1:14" x14ac:dyDescent="0.25">
      <c r="A293" s="1" t="s">
        <v>6082</v>
      </c>
      <c r="B293" s="1" t="s">
        <v>1898</v>
      </c>
      <c r="C293" s="1" t="s">
        <v>1899</v>
      </c>
      <c r="D293" s="1" t="s">
        <v>1900</v>
      </c>
      <c r="E293" s="1" t="s">
        <v>4501</v>
      </c>
      <c r="F293" s="1" t="s">
        <v>4328</v>
      </c>
      <c r="G293" s="1" t="s">
        <v>4501</v>
      </c>
      <c r="H293" s="1" t="s">
        <v>1901</v>
      </c>
      <c r="I293" s="1" t="s">
        <v>4501</v>
      </c>
      <c r="J293" s="1" t="s">
        <v>4465</v>
      </c>
      <c r="K293" s="1" t="s">
        <v>4465</v>
      </c>
      <c r="L293" s="1" t="s">
        <v>4465</v>
      </c>
      <c r="M293" s="1" t="s">
        <v>4465</v>
      </c>
      <c r="N293" s="1" t="s">
        <v>4465</v>
      </c>
    </row>
    <row r="294" spans="1:14" x14ac:dyDescent="0.25">
      <c r="A294" s="1" t="s">
        <v>6087</v>
      </c>
      <c r="B294" s="1" t="s">
        <v>1902</v>
      </c>
      <c r="C294" s="1" t="s">
        <v>1903</v>
      </c>
      <c r="D294" s="1" t="s">
        <v>1904</v>
      </c>
      <c r="E294" s="1" t="s">
        <v>4501</v>
      </c>
      <c r="F294" s="1" t="s">
        <v>4323</v>
      </c>
      <c r="G294" s="1" t="s">
        <v>4501</v>
      </c>
      <c r="H294" s="1" t="s">
        <v>1905</v>
      </c>
      <c r="I294" s="1" t="s">
        <v>4501</v>
      </c>
      <c r="J294" s="1" t="s">
        <v>4465</v>
      </c>
      <c r="K294" s="1" t="s">
        <v>4465</v>
      </c>
      <c r="L294" s="1" t="s">
        <v>4465</v>
      </c>
      <c r="M294" s="1" t="s">
        <v>4465</v>
      </c>
      <c r="N294" s="1" t="s">
        <v>4465</v>
      </c>
    </row>
    <row r="295" spans="1:14" x14ac:dyDescent="0.25">
      <c r="A295" s="1" t="s">
        <v>6092</v>
      </c>
      <c r="B295" s="1" t="s">
        <v>1906</v>
      </c>
      <c r="C295" s="1" t="s">
        <v>1907</v>
      </c>
      <c r="D295" s="1" t="s">
        <v>1908</v>
      </c>
      <c r="E295" s="1" t="s">
        <v>4501</v>
      </c>
      <c r="F295" s="1" t="s">
        <v>1909</v>
      </c>
      <c r="G295" s="1" t="s">
        <v>4501</v>
      </c>
      <c r="H295" s="1" t="s">
        <v>1910</v>
      </c>
      <c r="I295" s="1" t="s">
        <v>4501</v>
      </c>
      <c r="J295" s="1" t="s">
        <v>4465</v>
      </c>
      <c r="K295" s="1" t="s">
        <v>4465</v>
      </c>
      <c r="L295" s="1" t="s">
        <v>4465</v>
      </c>
      <c r="M295" s="1" t="s">
        <v>4465</v>
      </c>
      <c r="N295" s="1" t="s">
        <v>4465</v>
      </c>
    </row>
    <row r="296" spans="1:14" x14ac:dyDescent="0.25">
      <c r="A296" s="1" t="s">
        <v>6097</v>
      </c>
      <c r="B296" s="1" t="s">
        <v>1911</v>
      </c>
      <c r="C296" s="1" t="s">
        <v>1912</v>
      </c>
      <c r="D296" s="1" t="s">
        <v>1913</v>
      </c>
      <c r="E296" s="1" t="s">
        <v>4501</v>
      </c>
      <c r="F296" s="1" t="s">
        <v>4337</v>
      </c>
      <c r="G296" s="1" t="s">
        <v>4501</v>
      </c>
      <c r="H296" s="1" t="s">
        <v>1914</v>
      </c>
      <c r="I296" s="1" t="s">
        <v>4501</v>
      </c>
      <c r="J296" s="1" t="s">
        <v>4465</v>
      </c>
      <c r="K296" s="1" t="s">
        <v>4465</v>
      </c>
      <c r="L296" s="1" t="s">
        <v>4465</v>
      </c>
      <c r="M296" s="1" t="s">
        <v>4465</v>
      </c>
      <c r="N296" s="1" t="s">
        <v>4465</v>
      </c>
    </row>
    <row r="297" spans="1:14" x14ac:dyDescent="0.25">
      <c r="A297" s="1" t="s">
        <v>6102</v>
      </c>
      <c r="B297" s="1" t="s">
        <v>1915</v>
      </c>
      <c r="C297" s="1" t="s">
        <v>1916</v>
      </c>
      <c r="D297" s="1" t="s">
        <v>1917</v>
      </c>
      <c r="E297" s="1" t="s">
        <v>4501</v>
      </c>
      <c r="F297" s="1" t="s">
        <v>4303</v>
      </c>
      <c r="G297" s="1" t="s">
        <v>4501</v>
      </c>
      <c r="H297" s="1" t="s">
        <v>1918</v>
      </c>
      <c r="I297" s="1" t="s">
        <v>4501</v>
      </c>
      <c r="J297" s="1" t="s">
        <v>4465</v>
      </c>
      <c r="K297" s="1" t="s">
        <v>4465</v>
      </c>
      <c r="L297" s="1" t="s">
        <v>4465</v>
      </c>
      <c r="M297" s="1" t="s">
        <v>4465</v>
      </c>
      <c r="N297" s="1" t="s">
        <v>4465</v>
      </c>
    </row>
    <row r="298" spans="1:14" x14ac:dyDescent="0.25">
      <c r="A298" s="1" t="s">
        <v>6107</v>
      </c>
      <c r="B298" s="1" t="s">
        <v>1919</v>
      </c>
      <c r="C298" s="1" t="s">
        <v>1920</v>
      </c>
      <c r="D298" s="1" t="s">
        <v>1921</v>
      </c>
      <c r="E298" s="1" t="s">
        <v>4501</v>
      </c>
      <c r="F298" s="1" t="s">
        <v>1922</v>
      </c>
      <c r="G298" s="1" t="s">
        <v>4501</v>
      </c>
      <c r="H298" s="1" t="s">
        <v>1923</v>
      </c>
      <c r="I298" s="1" t="s">
        <v>4501</v>
      </c>
      <c r="J298" s="1" t="s">
        <v>4465</v>
      </c>
      <c r="K298" s="1" t="s">
        <v>4465</v>
      </c>
      <c r="L298" s="1" t="s">
        <v>4465</v>
      </c>
      <c r="M298" s="1" t="s">
        <v>4465</v>
      </c>
      <c r="N298" s="1" t="s">
        <v>4465</v>
      </c>
    </row>
    <row r="299" spans="1:14" x14ac:dyDescent="0.25">
      <c r="A299" s="1" t="s">
        <v>6112</v>
      </c>
      <c r="B299" s="1" t="s">
        <v>1924</v>
      </c>
      <c r="C299" s="1" t="s">
        <v>1925</v>
      </c>
      <c r="D299" s="1" t="s">
        <v>1926</v>
      </c>
      <c r="E299" s="1" t="s">
        <v>4501</v>
      </c>
      <c r="F299" s="1" t="s">
        <v>1927</v>
      </c>
      <c r="G299" s="1" t="s">
        <v>4501</v>
      </c>
      <c r="H299" s="1" t="s">
        <v>1928</v>
      </c>
      <c r="I299" s="1" t="s">
        <v>4501</v>
      </c>
      <c r="J299" s="1" t="s">
        <v>4465</v>
      </c>
      <c r="K299" s="1" t="s">
        <v>4465</v>
      </c>
      <c r="L299" s="1" t="s">
        <v>4465</v>
      </c>
      <c r="M299" s="1" t="s">
        <v>4465</v>
      </c>
      <c r="N299" s="1" t="s">
        <v>4465</v>
      </c>
    </row>
    <row r="300" spans="1:14" x14ac:dyDescent="0.25">
      <c r="A300" s="1" t="s">
        <v>6118</v>
      </c>
      <c r="B300" s="1" t="s">
        <v>1929</v>
      </c>
      <c r="C300" s="1" t="s">
        <v>1930</v>
      </c>
      <c r="D300" s="1" t="s">
        <v>1931</v>
      </c>
      <c r="E300" s="1" t="s">
        <v>4501</v>
      </c>
      <c r="F300" s="1" t="s">
        <v>4366</v>
      </c>
      <c r="G300" s="1" t="s">
        <v>4501</v>
      </c>
      <c r="H300" s="1" t="s">
        <v>1932</v>
      </c>
      <c r="I300" s="1" t="s">
        <v>4501</v>
      </c>
      <c r="J300" s="1" t="s">
        <v>4465</v>
      </c>
      <c r="K300" s="1" t="s">
        <v>4465</v>
      </c>
      <c r="L300" s="1" t="s">
        <v>4465</v>
      </c>
      <c r="M300" s="1" t="s">
        <v>4465</v>
      </c>
      <c r="N300" s="1" t="s">
        <v>4465</v>
      </c>
    </row>
    <row r="301" spans="1:14" x14ac:dyDescent="0.25">
      <c r="A301" s="1" t="s">
        <v>6124</v>
      </c>
      <c r="B301" s="1" t="s">
        <v>1933</v>
      </c>
      <c r="C301" s="1" t="s">
        <v>1934</v>
      </c>
      <c r="D301" s="1" t="s">
        <v>1935</v>
      </c>
      <c r="E301" s="1" t="s">
        <v>4501</v>
      </c>
      <c r="F301" s="1" t="s">
        <v>1936</v>
      </c>
      <c r="G301" s="1" t="s">
        <v>4501</v>
      </c>
      <c r="H301" s="1" t="s">
        <v>1937</v>
      </c>
      <c r="I301" s="1" t="s">
        <v>4501</v>
      </c>
      <c r="J301" s="1" t="s">
        <v>4465</v>
      </c>
      <c r="K301" s="1" t="s">
        <v>4465</v>
      </c>
      <c r="L301" s="1" t="s">
        <v>4465</v>
      </c>
      <c r="M301" s="1" t="s">
        <v>4465</v>
      </c>
      <c r="N301" s="1" t="s">
        <v>4465</v>
      </c>
    </row>
    <row r="302" spans="1:14" x14ac:dyDescent="0.25">
      <c r="A302" s="1" t="s">
        <v>6129</v>
      </c>
      <c r="B302" s="1" t="s">
        <v>1938</v>
      </c>
      <c r="C302" s="1" t="s">
        <v>1939</v>
      </c>
      <c r="D302" s="1" t="s">
        <v>1940</v>
      </c>
      <c r="E302" s="1" t="s">
        <v>4501</v>
      </c>
      <c r="F302" s="1" t="s">
        <v>1941</v>
      </c>
      <c r="G302" s="1" t="s">
        <v>4501</v>
      </c>
      <c r="H302" s="1" t="s">
        <v>1942</v>
      </c>
      <c r="I302" s="1" t="s">
        <v>4501</v>
      </c>
      <c r="J302" s="1" t="s">
        <v>4465</v>
      </c>
      <c r="K302" s="1" t="s">
        <v>4465</v>
      </c>
      <c r="L302" s="1" t="s">
        <v>4465</v>
      </c>
      <c r="M302" s="1" t="s">
        <v>4465</v>
      </c>
      <c r="N302" s="1" t="s">
        <v>4465</v>
      </c>
    </row>
    <row r="303" spans="1:14" x14ac:dyDescent="0.25">
      <c r="A303" s="1" t="s">
        <v>6134</v>
      </c>
      <c r="B303" s="1" t="s">
        <v>1943</v>
      </c>
      <c r="C303" s="1" t="s">
        <v>1944</v>
      </c>
      <c r="D303" s="1" t="s">
        <v>1945</v>
      </c>
      <c r="E303" s="1" t="s">
        <v>4501</v>
      </c>
      <c r="F303" s="1" t="s">
        <v>1941</v>
      </c>
      <c r="G303" s="1" t="s">
        <v>4501</v>
      </c>
      <c r="H303" s="1" t="s">
        <v>1946</v>
      </c>
      <c r="I303" s="1" t="s">
        <v>4501</v>
      </c>
      <c r="J303" s="1" t="s">
        <v>4465</v>
      </c>
      <c r="K303" s="1" t="s">
        <v>4465</v>
      </c>
      <c r="L303" s="1" t="s">
        <v>4465</v>
      </c>
      <c r="M303" s="1" t="s">
        <v>4465</v>
      </c>
      <c r="N303" s="1" t="s">
        <v>4465</v>
      </c>
    </row>
    <row r="304" spans="1:14" x14ac:dyDescent="0.25">
      <c r="A304" s="1" t="s">
        <v>6139</v>
      </c>
      <c r="B304" s="1" t="s">
        <v>1947</v>
      </c>
      <c r="C304" s="1" t="s">
        <v>1948</v>
      </c>
      <c r="D304" s="1" t="s">
        <v>1949</v>
      </c>
      <c r="E304" s="1" t="s">
        <v>4501</v>
      </c>
      <c r="F304" s="1" t="s">
        <v>4381</v>
      </c>
      <c r="G304" s="1" t="s">
        <v>4501</v>
      </c>
      <c r="H304" s="1" t="s">
        <v>1950</v>
      </c>
      <c r="I304" s="1" t="s">
        <v>4501</v>
      </c>
      <c r="J304" s="1" t="s">
        <v>4465</v>
      </c>
      <c r="K304" s="1" t="s">
        <v>4465</v>
      </c>
      <c r="L304" s="1" t="s">
        <v>4465</v>
      </c>
      <c r="M304" s="1" t="s">
        <v>4465</v>
      </c>
      <c r="N304" s="1" t="s">
        <v>4465</v>
      </c>
    </row>
    <row r="305" spans="1:14" x14ac:dyDescent="0.25">
      <c r="A305" s="1" t="s">
        <v>6144</v>
      </c>
      <c r="B305" s="1" t="s">
        <v>1951</v>
      </c>
      <c r="C305" s="1" t="s">
        <v>1952</v>
      </c>
      <c r="D305" s="1" t="s">
        <v>1953</v>
      </c>
      <c r="E305" s="1" t="s">
        <v>4501</v>
      </c>
      <c r="F305" s="1" t="s">
        <v>1042</v>
      </c>
      <c r="G305" s="1" t="s">
        <v>4501</v>
      </c>
      <c r="H305" s="1" t="s">
        <v>1954</v>
      </c>
      <c r="I305" s="1" t="s">
        <v>4501</v>
      </c>
      <c r="J305" s="1" t="s">
        <v>4465</v>
      </c>
      <c r="K305" s="1" t="s">
        <v>4465</v>
      </c>
      <c r="L305" s="1" t="s">
        <v>4465</v>
      </c>
      <c r="M305" s="1" t="s">
        <v>4465</v>
      </c>
      <c r="N305" s="1" t="s">
        <v>4465</v>
      </c>
    </row>
    <row r="306" spans="1:14" x14ac:dyDescent="0.25">
      <c r="A306" s="1" t="s">
        <v>6149</v>
      </c>
      <c r="B306" s="1" t="s">
        <v>1955</v>
      </c>
      <c r="C306" s="1" t="s">
        <v>1956</v>
      </c>
      <c r="D306" s="1" t="s">
        <v>1957</v>
      </c>
      <c r="E306" s="1" t="s">
        <v>4501</v>
      </c>
      <c r="F306" s="1" t="s">
        <v>1159</v>
      </c>
      <c r="G306" s="1" t="s">
        <v>4501</v>
      </c>
      <c r="H306" s="1" t="s">
        <v>1958</v>
      </c>
      <c r="I306" s="1" t="s">
        <v>4501</v>
      </c>
      <c r="J306" s="1" t="s">
        <v>4465</v>
      </c>
      <c r="K306" s="1" t="s">
        <v>4465</v>
      </c>
      <c r="L306" s="1" t="s">
        <v>4465</v>
      </c>
      <c r="M306" s="1" t="s">
        <v>4465</v>
      </c>
      <c r="N306" s="1" t="s">
        <v>4465</v>
      </c>
    </row>
    <row r="307" spans="1:14" x14ac:dyDescent="0.25">
      <c r="A307" s="1" t="s">
        <v>6154</v>
      </c>
      <c r="B307" s="1" t="s">
        <v>1959</v>
      </c>
      <c r="C307" s="1" t="s">
        <v>1960</v>
      </c>
      <c r="D307" s="1" t="s">
        <v>1961</v>
      </c>
      <c r="E307" s="1" t="s">
        <v>4501</v>
      </c>
      <c r="F307" s="1" t="s">
        <v>1962</v>
      </c>
      <c r="G307" s="1" t="s">
        <v>4501</v>
      </c>
      <c r="H307" s="1" t="s">
        <v>1963</v>
      </c>
      <c r="I307" s="1" t="s">
        <v>4501</v>
      </c>
      <c r="J307" s="1" t="s">
        <v>4465</v>
      </c>
      <c r="K307" s="1" t="s">
        <v>4465</v>
      </c>
      <c r="L307" s="1" t="s">
        <v>4465</v>
      </c>
      <c r="M307" s="1" t="s">
        <v>4465</v>
      </c>
      <c r="N307" s="1" t="s">
        <v>4465</v>
      </c>
    </row>
    <row r="308" spans="1:14" x14ac:dyDescent="0.25">
      <c r="A308" s="1" t="s">
        <v>6159</v>
      </c>
      <c r="B308" s="1" t="s">
        <v>1964</v>
      </c>
      <c r="C308" s="1" t="s">
        <v>1965</v>
      </c>
      <c r="D308" s="1" t="s">
        <v>1966</v>
      </c>
      <c r="E308" s="1" t="s">
        <v>4501</v>
      </c>
      <c r="F308" s="1" t="s">
        <v>1022</v>
      </c>
      <c r="G308" s="1" t="s">
        <v>4501</v>
      </c>
      <c r="H308" s="1" t="s">
        <v>1967</v>
      </c>
      <c r="I308" s="1" t="s">
        <v>4501</v>
      </c>
      <c r="J308" s="1" t="s">
        <v>4465</v>
      </c>
      <c r="K308" s="1" t="s">
        <v>4465</v>
      </c>
      <c r="L308" s="1" t="s">
        <v>4465</v>
      </c>
      <c r="M308" s="1" t="s">
        <v>4465</v>
      </c>
      <c r="N308" s="1" t="s">
        <v>4465</v>
      </c>
    </row>
    <row r="309" spans="1:14" x14ac:dyDescent="0.25">
      <c r="A309" s="1" t="s">
        <v>6165</v>
      </c>
      <c r="B309" s="1" t="s">
        <v>1968</v>
      </c>
      <c r="C309" s="1" t="s">
        <v>1969</v>
      </c>
      <c r="D309" s="1" t="s">
        <v>1970</v>
      </c>
      <c r="E309" s="1" t="s">
        <v>4501</v>
      </c>
      <c r="F309" s="1" t="s">
        <v>1709</v>
      </c>
      <c r="G309" s="1" t="s">
        <v>4501</v>
      </c>
      <c r="H309" s="1" t="s">
        <v>1971</v>
      </c>
      <c r="I309" s="1" t="s">
        <v>4501</v>
      </c>
      <c r="J309" s="1" t="s">
        <v>4465</v>
      </c>
      <c r="K309" s="1" t="s">
        <v>4465</v>
      </c>
      <c r="L309" s="1" t="s">
        <v>4465</v>
      </c>
      <c r="M309" s="1" t="s">
        <v>4465</v>
      </c>
      <c r="N309" s="1" t="s">
        <v>4465</v>
      </c>
    </row>
    <row r="310" spans="1:14" x14ac:dyDescent="0.25">
      <c r="A310" s="1" t="s">
        <v>6170</v>
      </c>
      <c r="B310" s="1" t="s">
        <v>1972</v>
      </c>
      <c r="C310" s="1" t="s">
        <v>1973</v>
      </c>
      <c r="D310" s="1" t="s">
        <v>1974</v>
      </c>
      <c r="E310" s="1" t="s">
        <v>4501</v>
      </c>
      <c r="F310" s="1" t="s">
        <v>1298</v>
      </c>
      <c r="G310" s="1" t="s">
        <v>4501</v>
      </c>
      <c r="H310" s="1" t="s">
        <v>1975</v>
      </c>
      <c r="I310" s="1" t="s">
        <v>4501</v>
      </c>
      <c r="J310" s="1" t="s">
        <v>4465</v>
      </c>
      <c r="K310" s="1" t="s">
        <v>4465</v>
      </c>
      <c r="L310" s="1" t="s">
        <v>4465</v>
      </c>
      <c r="M310" s="1" t="s">
        <v>4465</v>
      </c>
      <c r="N310" s="1" t="s">
        <v>4465</v>
      </c>
    </row>
    <row r="311" spans="1:14" x14ac:dyDescent="0.25">
      <c r="A311" s="1" t="s">
        <v>6175</v>
      </c>
      <c r="B311" s="1" t="s">
        <v>1976</v>
      </c>
      <c r="C311" s="1" t="s">
        <v>1977</v>
      </c>
      <c r="D311" s="1" t="s">
        <v>1978</v>
      </c>
      <c r="E311" s="1" t="s">
        <v>4501</v>
      </c>
      <c r="F311" s="1" t="s">
        <v>1979</v>
      </c>
      <c r="G311" s="1" t="s">
        <v>4501</v>
      </c>
      <c r="H311" s="1" t="s">
        <v>1980</v>
      </c>
      <c r="I311" s="1" t="s">
        <v>4501</v>
      </c>
      <c r="J311" s="1" t="s">
        <v>4465</v>
      </c>
      <c r="K311" s="1" t="s">
        <v>4465</v>
      </c>
      <c r="L311" s="1" t="s">
        <v>4465</v>
      </c>
      <c r="M311" s="1" t="s">
        <v>4465</v>
      </c>
      <c r="N311" s="1" t="s">
        <v>4465</v>
      </c>
    </row>
    <row r="312" spans="1:14" x14ac:dyDescent="0.25">
      <c r="A312" s="1" t="s">
        <v>6180</v>
      </c>
      <c r="B312" s="1" t="s">
        <v>1981</v>
      </c>
      <c r="C312" s="1" t="s">
        <v>1982</v>
      </c>
      <c r="D312" s="1" t="s">
        <v>1983</v>
      </c>
      <c r="E312" s="1" t="s">
        <v>4501</v>
      </c>
      <c r="F312" s="1" t="s">
        <v>1002</v>
      </c>
      <c r="G312" s="1" t="s">
        <v>4501</v>
      </c>
      <c r="H312" s="1" t="s">
        <v>1984</v>
      </c>
      <c r="I312" s="1" t="s">
        <v>4501</v>
      </c>
      <c r="J312" s="1" t="s">
        <v>4465</v>
      </c>
      <c r="K312" s="1" t="s">
        <v>4465</v>
      </c>
      <c r="L312" s="1" t="s">
        <v>4465</v>
      </c>
      <c r="M312" s="1" t="s">
        <v>4465</v>
      </c>
      <c r="N312" s="1" t="s">
        <v>4465</v>
      </c>
    </row>
    <row r="313" spans="1:14" x14ac:dyDescent="0.25">
      <c r="A313" s="1" t="s">
        <v>6185</v>
      </c>
      <c r="B313" s="1" t="s">
        <v>1985</v>
      </c>
      <c r="C313" s="1" t="s">
        <v>1986</v>
      </c>
      <c r="D313" s="1" t="s">
        <v>1987</v>
      </c>
      <c r="E313" s="1" t="s">
        <v>4501</v>
      </c>
      <c r="F313" s="1" t="s">
        <v>1988</v>
      </c>
      <c r="G313" s="1" t="s">
        <v>4501</v>
      </c>
      <c r="H313" s="1" t="s">
        <v>1989</v>
      </c>
      <c r="I313" s="1" t="s">
        <v>4501</v>
      </c>
      <c r="J313" s="1" t="s">
        <v>4465</v>
      </c>
      <c r="K313" s="1" t="s">
        <v>4465</v>
      </c>
      <c r="L313" s="1" t="s">
        <v>4465</v>
      </c>
      <c r="M313" s="1" t="s">
        <v>4465</v>
      </c>
      <c r="N313" s="1" t="s">
        <v>4465</v>
      </c>
    </row>
    <row r="314" spans="1:14" x14ac:dyDescent="0.25">
      <c r="A314" s="1" t="s">
        <v>6190</v>
      </c>
      <c r="B314" s="1" t="s">
        <v>1990</v>
      </c>
      <c r="C314" s="1" t="s">
        <v>1991</v>
      </c>
      <c r="D314" s="1" t="s">
        <v>1992</v>
      </c>
      <c r="E314" s="1" t="s">
        <v>4501</v>
      </c>
      <c r="F314" s="1" t="s">
        <v>1993</v>
      </c>
      <c r="G314" s="1" t="s">
        <v>4501</v>
      </c>
      <c r="H314" s="1" t="s">
        <v>1994</v>
      </c>
      <c r="I314" s="1" t="s">
        <v>4501</v>
      </c>
      <c r="J314" s="1" t="s">
        <v>4465</v>
      </c>
      <c r="K314" s="1" t="s">
        <v>4465</v>
      </c>
      <c r="L314" s="1" t="s">
        <v>4465</v>
      </c>
      <c r="M314" s="1" t="s">
        <v>4465</v>
      </c>
      <c r="N314" s="1" t="s">
        <v>4465</v>
      </c>
    </row>
    <row r="315" spans="1:14" x14ac:dyDescent="0.25">
      <c r="A315" s="1" t="s">
        <v>6196</v>
      </c>
      <c r="B315" s="1" t="s">
        <v>1995</v>
      </c>
      <c r="C315" s="1" t="s">
        <v>1996</v>
      </c>
      <c r="D315" s="1" t="s">
        <v>1997</v>
      </c>
      <c r="E315" s="1" t="s">
        <v>4501</v>
      </c>
      <c r="F315" s="1" t="s">
        <v>1473</v>
      </c>
      <c r="G315" s="1" t="s">
        <v>4501</v>
      </c>
      <c r="H315" s="1" t="s">
        <v>1998</v>
      </c>
      <c r="I315" s="1" t="s">
        <v>4501</v>
      </c>
      <c r="J315" s="1" t="s">
        <v>4465</v>
      </c>
      <c r="K315" s="1" t="s">
        <v>4465</v>
      </c>
      <c r="L315" s="1" t="s">
        <v>4465</v>
      </c>
      <c r="M315" s="1" t="s">
        <v>4465</v>
      </c>
      <c r="N315" s="1" t="s">
        <v>4465</v>
      </c>
    </row>
    <row r="316" spans="1:14" x14ac:dyDescent="0.25">
      <c r="A316" s="1" t="s">
        <v>6202</v>
      </c>
      <c r="B316" s="1" t="s">
        <v>1999</v>
      </c>
      <c r="C316" s="1" t="s">
        <v>2000</v>
      </c>
      <c r="D316" s="1" t="s">
        <v>2001</v>
      </c>
      <c r="E316" s="1" t="s">
        <v>4501</v>
      </c>
      <c r="F316" s="1" t="s">
        <v>2002</v>
      </c>
      <c r="G316" s="1" t="s">
        <v>4501</v>
      </c>
      <c r="H316" s="1" t="s">
        <v>2003</v>
      </c>
      <c r="I316" s="1" t="s">
        <v>4501</v>
      </c>
      <c r="J316" s="1" t="s">
        <v>4465</v>
      </c>
      <c r="K316" s="1" t="s">
        <v>4465</v>
      </c>
      <c r="L316" s="1" t="s">
        <v>4465</v>
      </c>
      <c r="M316" s="1" t="s">
        <v>4465</v>
      </c>
      <c r="N316" s="1" t="s">
        <v>4465</v>
      </c>
    </row>
    <row r="317" spans="1:14" x14ac:dyDescent="0.25">
      <c r="A317" s="1" t="s">
        <v>6208</v>
      </c>
      <c r="B317" s="1" t="s">
        <v>2004</v>
      </c>
      <c r="C317" s="1" t="s">
        <v>2005</v>
      </c>
      <c r="D317" s="1" t="s">
        <v>2006</v>
      </c>
      <c r="E317" s="1" t="s">
        <v>4501</v>
      </c>
      <c r="F317" s="1" t="s">
        <v>2007</v>
      </c>
      <c r="G317" s="1" t="s">
        <v>4501</v>
      </c>
      <c r="H317" s="1" t="s">
        <v>2008</v>
      </c>
      <c r="I317" s="1" t="s">
        <v>4501</v>
      </c>
      <c r="J317" s="1" t="s">
        <v>4465</v>
      </c>
      <c r="K317" s="1" t="s">
        <v>4465</v>
      </c>
      <c r="L317" s="1" t="s">
        <v>4465</v>
      </c>
      <c r="M317" s="1" t="s">
        <v>4465</v>
      </c>
      <c r="N317" s="1" t="s">
        <v>4465</v>
      </c>
    </row>
    <row r="318" spans="1:14" x14ac:dyDescent="0.25">
      <c r="A318" s="1" t="s">
        <v>6214</v>
      </c>
      <c r="B318" s="1" t="s">
        <v>2009</v>
      </c>
      <c r="C318" s="1" t="s">
        <v>2010</v>
      </c>
      <c r="D318" s="1" t="s">
        <v>2011</v>
      </c>
      <c r="E318" s="1" t="s">
        <v>4501</v>
      </c>
      <c r="F318" s="1" t="s">
        <v>2012</v>
      </c>
      <c r="G318" s="1" t="s">
        <v>4501</v>
      </c>
      <c r="H318" s="1" t="s">
        <v>2013</v>
      </c>
      <c r="I318" s="1" t="s">
        <v>4501</v>
      </c>
      <c r="J318" s="1" t="s">
        <v>4465</v>
      </c>
      <c r="K318" s="1" t="s">
        <v>4465</v>
      </c>
      <c r="L318" s="1" t="s">
        <v>4465</v>
      </c>
      <c r="M318" s="1" t="s">
        <v>4465</v>
      </c>
      <c r="N318" s="1" t="s">
        <v>4465</v>
      </c>
    </row>
    <row r="319" spans="1:14" x14ac:dyDescent="0.25">
      <c r="A319" s="1" t="s">
        <v>6220</v>
      </c>
      <c r="B319" s="1" t="s">
        <v>2014</v>
      </c>
      <c r="C319" s="1" t="s">
        <v>2015</v>
      </c>
      <c r="D319" s="1" t="s">
        <v>2016</v>
      </c>
      <c r="E319" s="1" t="s">
        <v>4501</v>
      </c>
      <c r="F319" s="1" t="s">
        <v>2017</v>
      </c>
      <c r="G319" s="1" t="s">
        <v>4501</v>
      </c>
      <c r="H319" s="1" t="s">
        <v>2018</v>
      </c>
      <c r="I319" s="1" t="s">
        <v>4501</v>
      </c>
      <c r="J319" s="1" t="s">
        <v>4465</v>
      </c>
      <c r="K319" s="1" t="s">
        <v>4465</v>
      </c>
      <c r="L319" s="1" t="s">
        <v>4465</v>
      </c>
      <c r="M319" s="1" t="s">
        <v>4465</v>
      </c>
      <c r="N319" s="1" t="s">
        <v>4465</v>
      </c>
    </row>
    <row r="320" spans="1:14" x14ac:dyDescent="0.25">
      <c r="A320" s="1" t="s">
        <v>6226</v>
      </c>
      <c r="B320" s="1" t="s">
        <v>2019</v>
      </c>
      <c r="C320" s="1" t="s">
        <v>2020</v>
      </c>
      <c r="D320" s="1" t="s">
        <v>2021</v>
      </c>
      <c r="E320" s="1" t="s">
        <v>4501</v>
      </c>
      <c r="F320" s="1" t="s">
        <v>2022</v>
      </c>
      <c r="G320" s="1" t="s">
        <v>4501</v>
      </c>
      <c r="H320" s="1" t="s">
        <v>2023</v>
      </c>
      <c r="I320" s="1" t="s">
        <v>4501</v>
      </c>
      <c r="J320" s="1" t="s">
        <v>4465</v>
      </c>
      <c r="K320" s="1" t="s">
        <v>4465</v>
      </c>
      <c r="L320" s="1" t="s">
        <v>4465</v>
      </c>
      <c r="M320" s="1" t="s">
        <v>4465</v>
      </c>
      <c r="N320" s="1" t="s">
        <v>4465</v>
      </c>
    </row>
    <row r="321" spans="1:14" x14ac:dyDescent="0.25">
      <c r="A321" s="1" t="s">
        <v>6232</v>
      </c>
      <c r="B321" s="1" t="s">
        <v>2024</v>
      </c>
      <c r="C321" s="1" t="s">
        <v>2025</v>
      </c>
      <c r="D321" s="1" t="s">
        <v>2026</v>
      </c>
      <c r="E321" s="1" t="s">
        <v>4501</v>
      </c>
      <c r="F321" s="1" t="s">
        <v>2027</v>
      </c>
      <c r="G321" s="1" t="s">
        <v>4501</v>
      </c>
      <c r="H321" s="1" t="s">
        <v>2028</v>
      </c>
      <c r="I321" s="1" t="s">
        <v>4501</v>
      </c>
      <c r="J321" s="1" t="s">
        <v>4465</v>
      </c>
      <c r="K321" s="1" t="s">
        <v>4465</v>
      </c>
      <c r="L321" s="1" t="s">
        <v>4465</v>
      </c>
      <c r="M321" s="1" t="s">
        <v>4465</v>
      </c>
      <c r="N321" s="1" t="s">
        <v>4465</v>
      </c>
    </row>
    <row r="322" spans="1:14" x14ac:dyDescent="0.25">
      <c r="A322" s="1" t="s">
        <v>6238</v>
      </c>
      <c r="B322" s="1" t="s">
        <v>2029</v>
      </c>
      <c r="C322" s="1" t="s">
        <v>2030</v>
      </c>
      <c r="D322" s="1" t="s">
        <v>2031</v>
      </c>
      <c r="E322" s="1" t="s">
        <v>4501</v>
      </c>
      <c r="F322" s="1" t="s">
        <v>2032</v>
      </c>
      <c r="G322" s="1" t="s">
        <v>4501</v>
      </c>
      <c r="H322" s="1" t="s">
        <v>2033</v>
      </c>
      <c r="I322" s="1" t="s">
        <v>4501</v>
      </c>
      <c r="J322" s="1" t="s">
        <v>4465</v>
      </c>
      <c r="K322" s="1" t="s">
        <v>4465</v>
      </c>
      <c r="L322" s="1" t="s">
        <v>4465</v>
      </c>
      <c r="M322" s="1" t="s">
        <v>4465</v>
      </c>
      <c r="N322" s="1" t="s">
        <v>4465</v>
      </c>
    </row>
    <row r="323" spans="1:14" x14ac:dyDescent="0.25">
      <c r="A323" s="1" t="s">
        <v>6244</v>
      </c>
      <c r="B323" s="1" t="s">
        <v>2034</v>
      </c>
      <c r="C323" s="1" t="s">
        <v>2035</v>
      </c>
      <c r="D323" s="1" t="s">
        <v>2036</v>
      </c>
      <c r="E323" s="1" t="s">
        <v>4501</v>
      </c>
      <c r="F323" s="1" t="s">
        <v>2037</v>
      </c>
      <c r="G323" s="1" t="s">
        <v>4501</v>
      </c>
      <c r="H323" s="1" t="s">
        <v>2038</v>
      </c>
      <c r="I323" s="1" t="s">
        <v>4501</v>
      </c>
      <c r="J323" s="1" t="s">
        <v>4465</v>
      </c>
      <c r="K323" s="1" t="s">
        <v>4465</v>
      </c>
      <c r="L323" s="1" t="s">
        <v>4465</v>
      </c>
      <c r="M323" s="1" t="s">
        <v>4465</v>
      </c>
      <c r="N323" s="1" t="s">
        <v>4465</v>
      </c>
    </row>
    <row r="324" spans="1:14" x14ac:dyDescent="0.25">
      <c r="A324" s="1" t="s">
        <v>6250</v>
      </c>
      <c r="B324" s="1" t="s">
        <v>2039</v>
      </c>
      <c r="C324" s="1" t="s">
        <v>2040</v>
      </c>
      <c r="D324" s="1" t="s">
        <v>2041</v>
      </c>
      <c r="E324" s="1" t="s">
        <v>4501</v>
      </c>
      <c r="F324" s="1" t="s">
        <v>2042</v>
      </c>
      <c r="G324" s="1" t="s">
        <v>4501</v>
      </c>
      <c r="H324" s="1" t="s">
        <v>2043</v>
      </c>
      <c r="I324" s="1" t="s">
        <v>4501</v>
      </c>
      <c r="J324" s="1" t="s">
        <v>4465</v>
      </c>
      <c r="K324" s="1" t="s">
        <v>4465</v>
      </c>
      <c r="L324" s="1" t="s">
        <v>4465</v>
      </c>
      <c r="M324" s="1" t="s">
        <v>4465</v>
      </c>
      <c r="N324" s="1" t="s">
        <v>4465</v>
      </c>
    </row>
    <row r="325" spans="1:14" x14ac:dyDescent="0.25">
      <c r="A325" s="1" t="s">
        <v>6255</v>
      </c>
      <c r="B325" s="1" t="s">
        <v>2044</v>
      </c>
      <c r="C325" s="1" t="s">
        <v>2045</v>
      </c>
      <c r="D325" s="1" t="s">
        <v>2046</v>
      </c>
      <c r="E325" s="1" t="s">
        <v>4501</v>
      </c>
      <c r="F325" s="1" t="s">
        <v>2047</v>
      </c>
      <c r="G325" s="1" t="s">
        <v>4501</v>
      </c>
      <c r="H325" s="1" t="s">
        <v>2048</v>
      </c>
      <c r="I325" s="1" t="s">
        <v>4501</v>
      </c>
      <c r="J325" s="1" t="s">
        <v>4465</v>
      </c>
      <c r="K325" s="1" t="s">
        <v>4465</v>
      </c>
      <c r="L325" s="1" t="s">
        <v>4465</v>
      </c>
      <c r="M325" s="1" t="s">
        <v>4465</v>
      </c>
      <c r="N325" s="1" t="s">
        <v>4465</v>
      </c>
    </row>
    <row r="326" spans="1:14" x14ac:dyDescent="0.25">
      <c r="A326" s="1" t="s">
        <v>6261</v>
      </c>
      <c r="B326" s="1" t="s">
        <v>2049</v>
      </c>
      <c r="C326" s="1" t="s">
        <v>2050</v>
      </c>
      <c r="D326" s="1" t="s">
        <v>2051</v>
      </c>
      <c r="E326" s="1" t="s">
        <v>4501</v>
      </c>
      <c r="F326" s="1" t="s">
        <v>2002</v>
      </c>
      <c r="G326" s="1" t="s">
        <v>4501</v>
      </c>
      <c r="H326" s="1" t="s">
        <v>2052</v>
      </c>
      <c r="I326" s="1" t="s">
        <v>4501</v>
      </c>
      <c r="J326" s="1" t="s">
        <v>4465</v>
      </c>
      <c r="K326" s="1" t="s">
        <v>4465</v>
      </c>
      <c r="L326" s="1" t="s">
        <v>4465</v>
      </c>
      <c r="M326" s="1" t="s">
        <v>4465</v>
      </c>
      <c r="N326" s="1" t="s">
        <v>4465</v>
      </c>
    </row>
    <row r="327" spans="1:14" x14ac:dyDescent="0.25">
      <c r="A327" s="1" t="s">
        <v>6267</v>
      </c>
      <c r="B327" s="1" t="s">
        <v>2053</v>
      </c>
      <c r="C327" s="1" t="s">
        <v>2054</v>
      </c>
      <c r="D327" s="1" t="s">
        <v>2055</v>
      </c>
      <c r="E327" s="1" t="s">
        <v>4501</v>
      </c>
      <c r="F327" s="1" t="s">
        <v>2056</v>
      </c>
      <c r="G327" s="1" t="s">
        <v>4501</v>
      </c>
      <c r="H327" s="1" t="s">
        <v>2057</v>
      </c>
      <c r="I327" s="1" t="s">
        <v>4501</v>
      </c>
      <c r="J327" s="1" t="s">
        <v>4465</v>
      </c>
      <c r="K327" s="1" t="s">
        <v>4465</v>
      </c>
      <c r="L327" s="1" t="s">
        <v>4465</v>
      </c>
      <c r="M327" s="1" t="s">
        <v>4465</v>
      </c>
      <c r="N327" s="1" t="s">
        <v>4465</v>
      </c>
    </row>
    <row r="328" spans="1:14" x14ac:dyDescent="0.25">
      <c r="A328" s="1" t="s">
        <v>6272</v>
      </c>
      <c r="B328" s="1" t="s">
        <v>2058</v>
      </c>
      <c r="C328" s="1" t="s">
        <v>2059</v>
      </c>
      <c r="D328" s="1" t="s">
        <v>2060</v>
      </c>
      <c r="E328" s="1" t="s">
        <v>4501</v>
      </c>
      <c r="F328" s="1" t="s">
        <v>1468</v>
      </c>
      <c r="G328" s="1" t="s">
        <v>4501</v>
      </c>
      <c r="H328" s="1" t="s">
        <v>2061</v>
      </c>
      <c r="I328" s="1" t="s">
        <v>4501</v>
      </c>
      <c r="J328" s="1" t="s">
        <v>4465</v>
      </c>
      <c r="K328" s="1" t="s">
        <v>4465</v>
      </c>
      <c r="L328" s="1" t="s">
        <v>4465</v>
      </c>
      <c r="M328" s="1" t="s">
        <v>4465</v>
      </c>
      <c r="N328" s="1" t="s">
        <v>4465</v>
      </c>
    </row>
    <row r="329" spans="1:14" x14ac:dyDescent="0.25">
      <c r="A329" s="1" t="s">
        <v>6277</v>
      </c>
      <c r="B329" s="1" t="s">
        <v>2062</v>
      </c>
      <c r="C329" s="1" t="s">
        <v>2063</v>
      </c>
      <c r="D329" s="1" t="s">
        <v>2064</v>
      </c>
      <c r="E329" s="1" t="s">
        <v>4501</v>
      </c>
      <c r="F329" s="1" t="s">
        <v>2065</v>
      </c>
      <c r="G329" s="1" t="s">
        <v>4501</v>
      </c>
      <c r="H329" s="1" t="s">
        <v>2066</v>
      </c>
      <c r="I329" s="1" t="s">
        <v>4501</v>
      </c>
      <c r="J329" s="1" t="s">
        <v>4465</v>
      </c>
      <c r="K329" s="1" t="s">
        <v>4465</v>
      </c>
      <c r="L329" s="1" t="s">
        <v>4465</v>
      </c>
      <c r="M329" s="1" t="s">
        <v>4465</v>
      </c>
      <c r="N329" s="1" t="s">
        <v>4465</v>
      </c>
    </row>
    <row r="330" spans="1:14" x14ac:dyDescent="0.25">
      <c r="A330" s="1" t="s">
        <v>6283</v>
      </c>
      <c r="B330" s="1" t="s">
        <v>2067</v>
      </c>
      <c r="C330" s="1" t="s">
        <v>2068</v>
      </c>
      <c r="D330" s="1" t="s">
        <v>2069</v>
      </c>
      <c r="E330" s="1" t="s">
        <v>4501</v>
      </c>
      <c r="F330" s="1" t="s">
        <v>1193</v>
      </c>
      <c r="G330" s="1" t="s">
        <v>4501</v>
      </c>
      <c r="H330" s="1" t="s">
        <v>2070</v>
      </c>
      <c r="I330" s="1" t="s">
        <v>4501</v>
      </c>
      <c r="J330" s="1" t="s">
        <v>4465</v>
      </c>
      <c r="K330" s="1" t="s">
        <v>4465</v>
      </c>
      <c r="L330" s="1" t="s">
        <v>4465</v>
      </c>
      <c r="M330" s="1" t="s">
        <v>4465</v>
      </c>
      <c r="N330" s="1" t="s">
        <v>4465</v>
      </c>
    </row>
    <row r="331" spans="1:14" x14ac:dyDescent="0.25">
      <c r="A331" s="1" t="s">
        <v>6288</v>
      </c>
      <c r="B331" s="1" t="s">
        <v>2071</v>
      </c>
      <c r="C331" s="1" t="s">
        <v>2072</v>
      </c>
      <c r="D331" s="1" t="s">
        <v>2073</v>
      </c>
      <c r="E331" s="1" t="s">
        <v>4501</v>
      </c>
      <c r="F331" s="1" t="s">
        <v>1002</v>
      </c>
      <c r="G331" s="1" t="s">
        <v>4501</v>
      </c>
      <c r="H331" s="1" t="s">
        <v>2074</v>
      </c>
      <c r="I331" s="1" t="s">
        <v>4501</v>
      </c>
      <c r="J331" s="1" t="s">
        <v>4465</v>
      </c>
      <c r="K331" s="1" t="s">
        <v>4465</v>
      </c>
      <c r="L331" s="1" t="s">
        <v>4465</v>
      </c>
      <c r="M331" s="1" t="s">
        <v>4465</v>
      </c>
      <c r="N331" s="1" t="s">
        <v>4465</v>
      </c>
    </row>
    <row r="332" spans="1:14" x14ac:dyDescent="0.25">
      <c r="A332" s="1" t="s">
        <v>6293</v>
      </c>
      <c r="B332" s="1" t="s">
        <v>2075</v>
      </c>
      <c r="C332" s="1" t="s">
        <v>2076</v>
      </c>
      <c r="D332" s="1" t="s">
        <v>2077</v>
      </c>
      <c r="E332" s="1" t="s">
        <v>4501</v>
      </c>
      <c r="F332" s="1" t="s">
        <v>2078</v>
      </c>
      <c r="G332" s="1" t="s">
        <v>4501</v>
      </c>
      <c r="H332" s="1" t="s">
        <v>2079</v>
      </c>
      <c r="I332" s="1" t="s">
        <v>4501</v>
      </c>
      <c r="J332" s="1" t="s">
        <v>4465</v>
      </c>
      <c r="K332" s="1" t="s">
        <v>4465</v>
      </c>
      <c r="L332" s="1" t="s">
        <v>4465</v>
      </c>
      <c r="M332" s="1" t="s">
        <v>4465</v>
      </c>
      <c r="N332" s="1" t="s">
        <v>4465</v>
      </c>
    </row>
    <row r="333" spans="1:14" x14ac:dyDescent="0.25">
      <c r="A333" s="1" t="s">
        <v>6298</v>
      </c>
      <c r="B333" s="1" t="s">
        <v>2080</v>
      </c>
      <c r="C333" s="1" t="s">
        <v>2081</v>
      </c>
      <c r="D333" s="1" t="s">
        <v>2082</v>
      </c>
      <c r="E333" s="1" t="s">
        <v>4501</v>
      </c>
      <c r="F333" s="1" t="s">
        <v>2083</v>
      </c>
      <c r="G333" s="1" t="s">
        <v>4501</v>
      </c>
      <c r="H333" s="1" t="s">
        <v>2084</v>
      </c>
      <c r="I333" s="1" t="s">
        <v>4501</v>
      </c>
      <c r="J333" s="1" t="s">
        <v>4465</v>
      </c>
      <c r="K333" s="1" t="s">
        <v>4465</v>
      </c>
      <c r="L333" s="1" t="s">
        <v>4465</v>
      </c>
      <c r="M333" s="1" t="s">
        <v>4465</v>
      </c>
      <c r="N333" s="1" t="s">
        <v>4465</v>
      </c>
    </row>
    <row r="334" spans="1:14" x14ac:dyDescent="0.25">
      <c r="A334" s="1" t="s">
        <v>6303</v>
      </c>
      <c r="B334" s="1" t="s">
        <v>2085</v>
      </c>
      <c r="C334" s="1" t="s">
        <v>2086</v>
      </c>
      <c r="D334" s="1" t="s">
        <v>2087</v>
      </c>
      <c r="E334" s="1" t="s">
        <v>4501</v>
      </c>
      <c r="F334" s="1" t="s">
        <v>1298</v>
      </c>
      <c r="G334" s="1" t="s">
        <v>4501</v>
      </c>
      <c r="H334" s="1" t="s">
        <v>2088</v>
      </c>
      <c r="I334" s="1" t="s">
        <v>4501</v>
      </c>
      <c r="J334" s="1" t="s">
        <v>4465</v>
      </c>
      <c r="K334" s="1" t="s">
        <v>4465</v>
      </c>
      <c r="L334" s="1" t="s">
        <v>4465</v>
      </c>
      <c r="M334" s="1" t="s">
        <v>4465</v>
      </c>
      <c r="N334" s="1" t="s">
        <v>4465</v>
      </c>
    </row>
    <row r="335" spans="1:14" x14ac:dyDescent="0.25">
      <c r="A335" s="1" t="s">
        <v>6308</v>
      </c>
      <c r="B335" s="1" t="s">
        <v>2089</v>
      </c>
      <c r="C335" s="1" t="s">
        <v>2090</v>
      </c>
      <c r="D335" s="1" t="s">
        <v>2091</v>
      </c>
      <c r="E335" s="1" t="s">
        <v>4501</v>
      </c>
      <c r="F335" s="1" t="s">
        <v>1164</v>
      </c>
      <c r="G335" s="1" t="s">
        <v>4501</v>
      </c>
      <c r="H335" s="1" t="s">
        <v>2092</v>
      </c>
      <c r="I335" s="1" t="s">
        <v>4501</v>
      </c>
      <c r="J335" s="1" t="s">
        <v>4465</v>
      </c>
      <c r="K335" s="1" t="s">
        <v>4465</v>
      </c>
      <c r="L335" s="1" t="s">
        <v>4465</v>
      </c>
      <c r="M335" s="1" t="s">
        <v>4465</v>
      </c>
      <c r="N335" s="1" t="s">
        <v>4465</v>
      </c>
    </row>
    <row r="336" spans="1:14" x14ac:dyDescent="0.25">
      <c r="A336" s="1" t="s">
        <v>6313</v>
      </c>
      <c r="B336" s="1" t="s">
        <v>2093</v>
      </c>
      <c r="C336" s="1" t="s">
        <v>2094</v>
      </c>
      <c r="D336" s="1" t="s">
        <v>2095</v>
      </c>
      <c r="E336" s="1" t="s">
        <v>4501</v>
      </c>
      <c r="F336" s="1" t="s">
        <v>4268</v>
      </c>
      <c r="G336" s="1" t="s">
        <v>4501</v>
      </c>
      <c r="H336" s="1" t="s">
        <v>2096</v>
      </c>
      <c r="I336" s="1" t="s">
        <v>4501</v>
      </c>
      <c r="J336" s="1" t="s">
        <v>4465</v>
      </c>
      <c r="K336" s="1" t="s">
        <v>4465</v>
      </c>
      <c r="L336" s="1" t="s">
        <v>4465</v>
      </c>
      <c r="M336" s="1" t="s">
        <v>4465</v>
      </c>
      <c r="N336" s="1" t="s">
        <v>4465</v>
      </c>
    </row>
    <row r="337" spans="1:14" x14ac:dyDescent="0.25">
      <c r="A337" s="1" t="s">
        <v>6319</v>
      </c>
      <c r="B337" s="1" t="s">
        <v>2097</v>
      </c>
      <c r="C337" s="1" t="s">
        <v>2098</v>
      </c>
      <c r="D337" s="1" t="s">
        <v>2099</v>
      </c>
      <c r="E337" s="1" t="s">
        <v>4501</v>
      </c>
      <c r="F337" s="1" t="s">
        <v>4391</v>
      </c>
      <c r="G337" s="1" t="s">
        <v>4501</v>
      </c>
      <c r="H337" s="1" t="s">
        <v>2100</v>
      </c>
      <c r="I337" s="1" t="s">
        <v>4501</v>
      </c>
      <c r="J337" s="1" t="s">
        <v>4465</v>
      </c>
      <c r="K337" s="1" t="s">
        <v>4465</v>
      </c>
      <c r="L337" s="1" t="s">
        <v>4465</v>
      </c>
      <c r="M337" s="1" t="s">
        <v>4465</v>
      </c>
      <c r="N337" s="1" t="s">
        <v>4465</v>
      </c>
    </row>
    <row r="338" spans="1:14" x14ac:dyDescent="0.25">
      <c r="A338" s="1" t="s">
        <v>6324</v>
      </c>
      <c r="B338" s="1" t="s">
        <v>2101</v>
      </c>
      <c r="C338" s="1" t="s">
        <v>2102</v>
      </c>
      <c r="D338" s="1" t="s">
        <v>2103</v>
      </c>
      <c r="E338" s="1" t="s">
        <v>4501</v>
      </c>
      <c r="F338" s="1" t="s">
        <v>4386</v>
      </c>
      <c r="G338" s="1" t="s">
        <v>4501</v>
      </c>
      <c r="H338" s="1" t="s">
        <v>2104</v>
      </c>
      <c r="I338" s="1" t="s">
        <v>4501</v>
      </c>
      <c r="J338" s="1" t="s">
        <v>4465</v>
      </c>
      <c r="K338" s="1" t="s">
        <v>4465</v>
      </c>
      <c r="L338" s="1" t="s">
        <v>4465</v>
      </c>
      <c r="M338" s="1" t="s">
        <v>4465</v>
      </c>
      <c r="N338" s="1" t="s">
        <v>4465</v>
      </c>
    </row>
    <row r="339" spans="1:14" x14ac:dyDescent="0.25">
      <c r="A339" s="1" t="s">
        <v>6329</v>
      </c>
      <c r="B339" s="1" t="s">
        <v>2105</v>
      </c>
      <c r="C339" s="1" t="s">
        <v>2106</v>
      </c>
      <c r="D339" s="1" t="s">
        <v>2107</v>
      </c>
      <c r="E339" s="1" t="s">
        <v>4501</v>
      </c>
      <c r="F339" s="1" t="s">
        <v>4386</v>
      </c>
      <c r="G339" s="1" t="s">
        <v>4501</v>
      </c>
      <c r="H339" s="1" t="s">
        <v>2108</v>
      </c>
      <c r="I339" s="1" t="s">
        <v>4501</v>
      </c>
      <c r="J339" s="1" t="s">
        <v>4465</v>
      </c>
      <c r="K339" s="1" t="s">
        <v>4465</v>
      </c>
      <c r="L339" s="1" t="s">
        <v>4465</v>
      </c>
      <c r="M339" s="1" t="s">
        <v>4465</v>
      </c>
      <c r="N339" s="1" t="s">
        <v>4465</v>
      </c>
    </row>
    <row r="340" spans="1:14" x14ac:dyDescent="0.25">
      <c r="A340" s="1" t="s">
        <v>6334</v>
      </c>
      <c r="B340" s="1" t="s">
        <v>2109</v>
      </c>
      <c r="C340" s="1" t="s">
        <v>2110</v>
      </c>
      <c r="D340" s="1" t="s">
        <v>2111</v>
      </c>
      <c r="E340" s="1" t="s">
        <v>4501</v>
      </c>
      <c r="F340" s="1" t="s">
        <v>4376</v>
      </c>
      <c r="G340" s="1" t="s">
        <v>4501</v>
      </c>
      <c r="H340" s="1" t="s">
        <v>2112</v>
      </c>
      <c r="I340" s="1" t="s">
        <v>4501</v>
      </c>
      <c r="J340" s="1" t="s">
        <v>4465</v>
      </c>
      <c r="K340" s="1" t="s">
        <v>4465</v>
      </c>
      <c r="L340" s="1" t="s">
        <v>4465</v>
      </c>
      <c r="M340" s="1" t="s">
        <v>4465</v>
      </c>
      <c r="N340" s="1" t="s">
        <v>4465</v>
      </c>
    </row>
    <row r="341" spans="1:14" x14ac:dyDescent="0.25">
      <c r="A341" s="1" t="s">
        <v>6339</v>
      </c>
      <c r="B341" s="1" t="s">
        <v>2113</v>
      </c>
      <c r="C341" s="1" t="s">
        <v>2114</v>
      </c>
      <c r="D341" s="1" t="s">
        <v>2115</v>
      </c>
      <c r="E341" s="1" t="s">
        <v>4501</v>
      </c>
      <c r="F341" s="1" t="s">
        <v>2116</v>
      </c>
      <c r="G341" s="1" t="s">
        <v>4501</v>
      </c>
      <c r="H341" s="1" t="s">
        <v>2117</v>
      </c>
      <c r="I341" s="1" t="s">
        <v>4501</v>
      </c>
      <c r="J341" s="1" t="s">
        <v>4465</v>
      </c>
      <c r="K341" s="1" t="s">
        <v>4465</v>
      </c>
      <c r="L341" s="1" t="s">
        <v>4465</v>
      </c>
      <c r="M341" s="1" t="s">
        <v>4465</v>
      </c>
      <c r="N341" s="1" t="s">
        <v>4465</v>
      </c>
    </row>
    <row r="342" spans="1:14" x14ac:dyDescent="0.25">
      <c r="A342" s="1" t="s">
        <v>6344</v>
      </c>
      <c r="B342" s="1" t="s">
        <v>2118</v>
      </c>
      <c r="C342" s="1" t="s">
        <v>2119</v>
      </c>
      <c r="D342" s="1" t="s">
        <v>2120</v>
      </c>
      <c r="E342" s="1" t="s">
        <v>4501</v>
      </c>
      <c r="F342" s="1" t="s">
        <v>4298</v>
      </c>
      <c r="G342" s="1" t="s">
        <v>4501</v>
      </c>
      <c r="H342" s="1" t="s">
        <v>2121</v>
      </c>
      <c r="I342" s="1" t="s">
        <v>4501</v>
      </c>
      <c r="J342" s="1" t="s">
        <v>4465</v>
      </c>
      <c r="K342" s="1" t="s">
        <v>4465</v>
      </c>
      <c r="L342" s="1" t="s">
        <v>4465</v>
      </c>
      <c r="M342" s="1" t="s">
        <v>4465</v>
      </c>
      <c r="N342" s="1" t="s">
        <v>4465</v>
      </c>
    </row>
    <row r="343" spans="1:14" x14ac:dyDescent="0.25">
      <c r="A343" s="1" t="s">
        <v>6349</v>
      </c>
      <c r="B343" s="1" t="s">
        <v>2122</v>
      </c>
      <c r="C343" s="1" t="s">
        <v>2123</v>
      </c>
      <c r="D343" s="1" t="s">
        <v>2124</v>
      </c>
      <c r="E343" s="1" t="s">
        <v>4501</v>
      </c>
      <c r="F343" s="1" t="s">
        <v>4303</v>
      </c>
      <c r="G343" s="1" t="s">
        <v>4501</v>
      </c>
      <c r="H343" s="1" t="s">
        <v>2125</v>
      </c>
      <c r="I343" s="1" t="s">
        <v>4501</v>
      </c>
      <c r="J343" s="1" t="s">
        <v>4465</v>
      </c>
      <c r="K343" s="1" t="s">
        <v>4465</v>
      </c>
      <c r="L343" s="1" t="s">
        <v>4465</v>
      </c>
      <c r="M343" s="1" t="s">
        <v>4465</v>
      </c>
      <c r="N343" s="1" t="s">
        <v>4465</v>
      </c>
    </row>
    <row r="344" spans="1:14" x14ac:dyDescent="0.25">
      <c r="A344" s="1" t="s">
        <v>6355</v>
      </c>
      <c r="B344" s="1" t="s">
        <v>2126</v>
      </c>
      <c r="C344" s="1" t="s">
        <v>2127</v>
      </c>
      <c r="D344" s="1" t="s">
        <v>2128</v>
      </c>
      <c r="E344" s="1" t="s">
        <v>4501</v>
      </c>
      <c r="F344" s="1" t="s">
        <v>4308</v>
      </c>
      <c r="G344" s="1" t="s">
        <v>4501</v>
      </c>
      <c r="H344" s="1" t="s">
        <v>2129</v>
      </c>
      <c r="I344" s="1" t="s">
        <v>4501</v>
      </c>
      <c r="J344" s="1" t="s">
        <v>4465</v>
      </c>
      <c r="K344" s="1" t="s">
        <v>4465</v>
      </c>
      <c r="L344" s="1" t="s">
        <v>4465</v>
      </c>
      <c r="M344" s="1" t="s">
        <v>4465</v>
      </c>
      <c r="N344" s="1" t="s">
        <v>4465</v>
      </c>
    </row>
    <row r="345" spans="1:14" x14ac:dyDescent="0.25">
      <c r="A345" s="1" t="s">
        <v>6360</v>
      </c>
      <c r="B345" s="1" t="s">
        <v>2130</v>
      </c>
      <c r="C345" s="1" t="s">
        <v>2131</v>
      </c>
      <c r="D345" s="1" t="s">
        <v>2132</v>
      </c>
      <c r="E345" s="1" t="s">
        <v>4501</v>
      </c>
      <c r="F345" s="1" t="s">
        <v>4313</v>
      </c>
      <c r="G345" s="1" t="s">
        <v>4501</v>
      </c>
      <c r="H345" s="1" t="s">
        <v>2133</v>
      </c>
      <c r="I345" s="1" t="s">
        <v>4501</v>
      </c>
      <c r="J345" s="1" t="s">
        <v>4465</v>
      </c>
      <c r="K345" s="1" t="s">
        <v>4465</v>
      </c>
      <c r="L345" s="1" t="s">
        <v>4465</v>
      </c>
      <c r="M345" s="1" t="s">
        <v>4465</v>
      </c>
      <c r="N345" s="1" t="s">
        <v>4465</v>
      </c>
    </row>
    <row r="346" spans="1:14" x14ac:dyDescent="0.25">
      <c r="A346" s="1" t="s">
        <v>6365</v>
      </c>
      <c r="B346" s="1" t="s">
        <v>2134</v>
      </c>
      <c r="C346" s="1" t="s">
        <v>2135</v>
      </c>
      <c r="D346" s="1" t="s">
        <v>2136</v>
      </c>
      <c r="E346" s="1" t="s">
        <v>4501</v>
      </c>
      <c r="F346" s="1" t="s">
        <v>2137</v>
      </c>
      <c r="G346" s="1" t="s">
        <v>4501</v>
      </c>
      <c r="H346" s="1" t="s">
        <v>2138</v>
      </c>
      <c r="I346" s="1" t="s">
        <v>4501</v>
      </c>
      <c r="J346" s="1" t="s">
        <v>4465</v>
      </c>
      <c r="K346" s="1" t="s">
        <v>4465</v>
      </c>
      <c r="L346" s="1" t="s">
        <v>4465</v>
      </c>
      <c r="M346" s="1" t="s">
        <v>4465</v>
      </c>
      <c r="N346" s="1" t="s">
        <v>4465</v>
      </c>
    </row>
    <row r="347" spans="1:14" x14ac:dyDescent="0.25">
      <c r="A347" s="1" t="s">
        <v>6370</v>
      </c>
      <c r="B347" s="1" t="s">
        <v>2139</v>
      </c>
      <c r="C347" s="1" t="s">
        <v>2140</v>
      </c>
      <c r="D347" s="1" t="s">
        <v>2141</v>
      </c>
      <c r="E347" s="1" t="s">
        <v>4501</v>
      </c>
      <c r="F347" s="1" t="s">
        <v>1357</v>
      </c>
      <c r="G347" s="1" t="s">
        <v>4501</v>
      </c>
      <c r="H347" s="1" t="s">
        <v>2142</v>
      </c>
      <c r="I347" s="1" t="s">
        <v>4501</v>
      </c>
      <c r="J347" s="1" t="s">
        <v>4465</v>
      </c>
      <c r="K347" s="1" t="s">
        <v>4465</v>
      </c>
      <c r="L347" s="1" t="s">
        <v>4465</v>
      </c>
      <c r="M347" s="1" t="s">
        <v>4465</v>
      </c>
      <c r="N347" s="1" t="s">
        <v>4465</v>
      </c>
    </row>
    <row r="348" spans="1:14" x14ac:dyDescent="0.25">
      <c r="A348" s="1" t="s">
        <v>6376</v>
      </c>
      <c r="B348" s="1" t="s">
        <v>2143</v>
      </c>
      <c r="C348" s="1" t="s">
        <v>2144</v>
      </c>
      <c r="D348" s="1" t="s">
        <v>2145</v>
      </c>
      <c r="E348" s="1" t="s">
        <v>4501</v>
      </c>
      <c r="F348" s="1" t="s">
        <v>2146</v>
      </c>
      <c r="G348" s="1" t="s">
        <v>4501</v>
      </c>
      <c r="H348" s="1" t="s">
        <v>2147</v>
      </c>
      <c r="I348" s="1" t="s">
        <v>4501</v>
      </c>
      <c r="J348" s="1" t="s">
        <v>4465</v>
      </c>
      <c r="K348" s="1" t="s">
        <v>4465</v>
      </c>
      <c r="L348" s="1" t="s">
        <v>4465</v>
      </c>
      <c r="M348" s="1" t="s">
        <v>4465</v>
      </c>
      <c r="N348" s="1" t="s">
        <v>4465</v>
      </c>
    </row>
    <row r="349" spans="1:14" x14ac:dyDescent="0.25">
      <c r="A349" s="1" t="s">
        <v>6382</v>
      </c>
      <c r="B349" s="1" t="s">
        <v>2148</v>
      </c>
      <c r="C349" s="1" t="s">
        <v>2149</v>
      </c>
      <c r="D349" s="1" t="s">
        <v>2150</v>
      </c>
      <c r="E349" s="1" t="s">
        <v>4501</v>
      </c>
      <c r="F349" s="1" t="s">
        <v>2151</v>
      </c>
      <c r="G349" s="1" t="s">
        <v>4501</v>
      </c>
      <c r="H349" s="1" t="s">
        <v>2152</v>
      </c>
      <c r="I349" s="1" t="s">
        <v>4501</v>
      </c>
      <c r="J349" s="1" t="s">
        <v>4465</v>
      </c>
      <c r="K349" s="1" t="s">
        <v>4465</v>
      </c>
      <c r="L349" s="1" t="s">
        <v>4465</v>
      </c>
      <c r="M349" s="1" t="s">
        <v>4465</v>
      </c>
      <c r="N349" s="1" t="s">
        <v>4465</v>
      </c>
    </row>
    <row r="350" spans="1:14" x14ac:dyDescent="0.25">
      <c r="A350" s="1" t="s">
        <v>6387</v>
      </c>
      <c r="B350" s="1" t="s">
        <v>2153</v>
      </c>
      <c r="C350" s="1" t="s">
        <v>2154</v>
      </c>
      <c r="D350" s="1" t="s">
        <v>2155</v>
      </c>
      <c r="E350" s="1" t="s">
        <v>4501</v>
      </c>
      <c r="F350" s="1" t="s">
        <v>1887</v>
      </c>
      <c r="G350" s="1" t="s">
        <v>4501</v>
      </c>
      <c r="H350" s="1" t="s">
        <v>2156</v>
      </c>
      <c r="I350" s="1" t="s">
        <v>4501</v>
      </c>
      <c r="J350" s="1" t="s">
        <v>4465</v>
      </c>
      <c r="K350" s="1" t="s">
        <v>4465</v>
      </c>
      <c r="L350" s="1" t="s">
        <v>4465</v>
      </c>
      <c r="M350" s="1" t="s">
        <v>4465</v>
      </c>
      <c r="N350" s="1" t="s">
        <v>4465</v>
      </c>
    </row>
    <row r="351" spans="1:14" x14ac:dyDescent="0.25">
      <c r="A351" s="1" t="s">
        <v>6393</v>
      </c>
      <c r="B351" s="1" t="s">
        <v>2157</v>
      </c>
      <c r="C351" s="1" t="s">
        <v>2158</v>
      </c>
      <c r="D351" s="1" t="s">
        <v>2159</v>
      </c>
      <c r="E351" s="1" t="s">
        <v>4501</v>
      </c>
      <c r="F351" s="1" t="s">
        <v>1357</v>
      </c>
      <c r="G351" s="1" t="s">
        <v>4501</v>
      </c>
      <c r="H351" s="1" t="s">
        <v>2160</v>
      </c>
      <c r="I351" s="1" t="s">
        <v>4501</v>
      </c>
      <c r="J351" s="1" t="s">
        <v>4465</v>
      </c>
      <c r="K351" s="1" t="s">
        <v>4465</v>
      </c>
      <c r="L351" s="1" t="s">
        <v>4465</v>
      </c>
      <c r="M351" s="1" t="s">
        <v>4465</v>
      </c>
      <c r="N351" s="1" t="s">
        <v>4465</v>
      </c>
    </row>
    <row r="352" spans="1:14" x14ac:dyDescent="0.25">
      <c r="A352" s="1" t="s">
        <v>6399</v>
      </c>
      <c r="B352" s="1" t="s">
        <v>2161</v>
      </c>
      <c r="C352" s="1" t="s">
        <v>2162</v>
      </c>
      <c r="D352" s="1" t="s">
        <v>2163</v>
      </c>
      <c r="E352" s="1" t="s">
        <v>4501</v>
      </c>
      <c r="F352" s="1" t="s">
        <v>2164</v>
      </c>
      <c r="G352" s="1" t="s">
        <v>4501</v>
      </c>
      <c r="H352" s="1" t="s">
        <v>2165</v>
      </c>
      <c r="I352" s="1" t="s">
        <v>4501</v>
      </c>
      <c r="J352" s="1" t="s">
        <v>4465</v>
      </c>
      <c r="K352" s="1" t="s">
        <v>4465</v>
      </c>
      <c r="L352" s="1" t="s">
        <v>4465</v>
      </c>
      <c r="M352" s="1" t="s">
        <v>4465</v>
      </c>
      <c r="N352" s="1" t="s">
        <v>4465</v>
      </c>
    </row>
    <row r="353" spans="1:14" x14ac:dyDescent="0.25">
      <c r="A353" s="1" t="s">
        <v>6405</v>
      </c>
      <c r="B353" s="1" t="s">
        <v>2166</v>
      </c>
      <c r="C353" s="1" t="s">
        <v>2167</v>
      </c>
      <c r="D353" s="1" t="s">
        <v>2168</v>
      </c>
      <c r="E353" s="1" t="s">
        <v>4501</v>
      </c>
      <c r="F353" s="1" t="s">
        <v>1357</v>
      </c>
      <c r="G353" s="1" t="s">
        <v>4501</v>
      </c>
      <c r="H353" s="1" t="s">
        <v>2169</v>
      </c>
      <c r="I353" s="1" t="s">
        <v>4501</v>
      </c>
      <c r="J353" s="1" t="s">
        <v>4465</v>
      </c>
      <c r="K353" s="1" t="s">
        <v>4465</v>
      </c>
      <c r="L353" s="1" t="s">
        <v>4465</v>
      </c>
      <c r="M353" s="1" t="s">
        <v>4465</v>
      </c>
      <c r="N353" s="1" t="s">
        <v>4465</v>
      </c>
    </row>
    <row r="354" spans="1:14" x14ac:dyDescent="0.25">
      <c r="A354" s="1" t="s">
        <v>6411</v>
      </c>
      <c r="B354" s="1" t="s">
        <v>2170</v>
      </c>
      <c r="C354" s="1" t="s">
        <v>2171</v>
      </c>
      <c r="D354" s="1" t="s">
        <v>2172</v>
      </c>
      <c r="E354" s="1" t="s">
        <v>4501</v>
      </c>
      <c r="F354" s="1" t="s">
        <v>2137</v>
      </c>
      <c r="G354" s="1" t="s">
        <v>4501</v>
      </c>
      <c r="H354" s="1" t="s">
        <v>2173</v>
      </c>
      <c r="I354" s="1" t="s">
        <v>4501</v>
      </c>
      <c r="J354" s="1" t="s">
        <v>4465</v>
      </c>
      <c r="K354" s="1" t="s">
        <v>4465</v>
      </c>
      <c r="L354" s="1" t="s">
        <v>4465</v>
      </c>
      <c r="M354" s="1" t="s">
        <v>4465</v>
      </c>
      <c r="N354" s="1" t="s">
        <v>4465</v>
      </c>
    </row>
    <row r="355" spans="1:14" x14ac:dyDescent="0.25">
      <c r="A355" s="1" t="s">
        <v>2686</v>
      </c>
      <c r="B355" s="1" t="s">
        <v>2174</v>
      </c>
      <c r="C355" s="1" t="s">
        <v>2175</v>
      </c>
      <c r="D355" s="1" t="s">
        <v>2176</v>
      </c>
      <c r="E355" s="1" t="s">
        <v>4501</v>
      </c>
      <c r="F355" s="1" t="s">
        <v>2137</v>
      </c>
      <c r="G355" s="1" t="s">
        <v>4501</v>
      </c>
      <c r="H355" s="1" t="s">
        <v>2177</v>
      </c>
      <c r="I355" s="1" t="s">
        <v>4501</v>
      </c>
      <c r="J355" s="1" t="s">
        <v>4465</v>
      </c>
      <c r="K355" s="1" t="s">
        <v>4465</v>
      </c>
      <c r="L355" s="1" t="s">
        <v>4465</v>
      </c>
      <c r="M355" s="1" t="s">
        <v>4465</v>
      </c>
      <c r="N355" s="1" t="s">
        <v>4465</v>
      </c>
    </row>
    <row r="356" spans="1:14" x14ac:dyDescent="0.25">
      <c r="A356" s="1" t="s">
        <v>2692</v>
      </c>
      <c r="B356" s="1" t="s">
        <v>2178</v>
      </c>
      <c r="C356" s="1" t="s">
        <v>2179</v>
      </c>
      <c r="D356" s="1" t="s">
        <v>2180</v>
      </c>
      <c r="E356" s="1" t="s">
        <v>4501</v>
      </c>
      <c r="F356" s="1" t="s">
        <v>4308</v>
      </c>
      <c r="G356" s="1" t="s">
        <v>4501</v>
      </c>
      <c r="H356" s="1" t="s">
        <v>2181</v>
      </c>
      <c r="I356" s="1" t="s">
        <v>4501</v>
      </c>
      <c r="J356" s="1" t="s">
        <v>4465</v>
      </c>
      <c r="K356" s="1" t="s">
        <v>4465</v>
      </c>
      <c r="L356" s="1" t="s">
        <v>4465</v>
      </c>
      <c r="M356" s="1" t="s">
        <v>4465</v>
      </c>
      <c r="N356" s="1" t="s">
        <v>4465</v>
      </c>
    </row>
    <row r="357" spans="1:14" x14ac:dyDescent="0.25">
      <c r="A357" s="1" t="s">
        <v>2698</v>
      </c>
      <c r="B357" s="1" t="s">
        <v>2182</v>
      </c>
      <c r="C357" s="1" t="s">
        <v>2183</v>
      </c>
      <c r="D357" s="1" t="s">
        <v>2184</v>
      </c>
      <c r="E357" s="1" t="s">
        <v>4501</v>
      </c>
      <c r="F357" s="1" t="s">
        <v>1121</v>
      </c>
      <c r="G357" s="1" t="s">
        <v>4501</v>
      </c>
      <c r="H357" s="1" t="s">
        <v>2185</v>
      </c>
      <c r="I357" s="1" t="s">
        <v>4501</v>
      </c>
      <c r="J357" s="1" t="s">
        <v>4465</v>
      </c>
      <c r="K357" s="1" t="s">
        <v>4465</v>
      </c>
      <c r="L357" s="1" t="s">
        <v>4465</v>
      </c>
      <c r="M357" s="1" t="s">
        <v>4465</v>
      </c>
      <c r="N357" s="1" t="s">
        <v>4465</v>
      </c>
    </row>
    <row r="358" spans="1:14" x14ac:dyDescent="0.25">
      <c r="A358" s="1" t="s">
        <v>2704</v>
      </c>
      <c r="B358" s="1" t="s">
        <v>2186</v>
      </c>
      <c r="C358" s="1" t="s">
        <v>2187</v>
      </c>
      <c r="D358" s="1" t="s">
        <v>2188</v>
      </c>
      <c r="E358" s="1" t="s">
        <v>4501</v>
      </c>
      <c r="F358" s="1" t="s">
        <v>4366</v>
      </c>
      <c r="G358" s="1" t="s">
        <v>4501</v>
      </c>
      <c r="H358" s="1" t="s">
        <v>2189</v>
      </c>
      <c r="I358" s="1" t="s">
        <v>4501</v>
      </c>
      <c r="J358" s="1" t="s">
        <v>4465</v>
      </c>
      <c r="K358" s="1" t="s">
        <v>4465</v>
      </c>
      <c r="L358" s="1" t="s">
        <v>4465</v>
      </c>
      <c r="M358" s="1" t="s">
        <v>4465</v>
      </c>
      <c r="N358" s="1" t="s">
        <v>4465</v>
      </c>
    </row>
    <row r="359" spans="1:14" x14ac:dyDescent="0.25">
      <c r="A359" s="1" t="s">
        <v>2709</v>
      </c>
      <c r="B359" s="1" t="s">
        <v>2190</v>
      </c>
      <c r="C359" s="1" t="s">
        <v>2191</v>
      </c>
      <c r="D359" s="1" t="s">
        <v>2192</v>
      </c>
      <c r="E359" s="1" t="s">
        <v>4501</v>
      </c>
      <c r="F359" s="1" t="s">
        <v>4298</v>
      </c>
      <c r="G359" s="1" t="s">
        <v>4501</v>
      </c>
      <c r="H359" s="1" t="s">
        <v>2193</v>
      </c>
      <c r="I359" s="1" t="s">
        <v>4501</v>
      </c>
      <c r="J359" s="1" t="s">
        <v>4465</v>
      </c>
      <c r="K359" s="1" t="s">
        <v>4465</v>
      </c>
      <c r="L359" s="1" t="s">
        <v>4465</v>
      </c>
      <c r="M359" s="1" t="s">
        <v>4465</v>
      </c>
      <c r="N359" s="1" t="s">
        <v>4465</v>
      </c>
    </row>
    <row r="360" spans="1:14" x14ac:dyDescent="0.25">
      <c r="A360" s="1" t="s">
        <v>2715</v>
      </c>
      <c r="B360" s="1" t="s">
        <v>2194</v>
      </c>
      <c r="C360" s="1" t="s">
        <v>2195</v>
      </c>
      <c r="D360" s="1" t="s">
        <v>2196</v>
      </c>
      <c r="E360" s="1" t="s">
        <v>4501</v>
      </c>
      <c r="F360" s="1" t="s">
        <v>2197</v>
      </c>
      <c r="G360" s="1" t="s">
        <v>4501</v>
      </c>
      <c r="H360" s="1" t="s">
        <v>2198</v>
      </c>
      <c r="I360" s="1" t="s">
        <v>4501</v>
      </c>
      <c r="J360" s="1" t="s">
        <v>4465</v>
      </c>
      <c r="K360" s="1" t="s">
        <v>4465</v>
      </c>
      <c r="L360" s="1" t="s">
        <v>4465</v>
      </c>
      <c r="M360" s="1" t="s">
        <v>4465</v>
      </c>
      <c r="N360" s="1" t="s">
        <v>4465</v>
      </c>
    </row>
    <row r="361" spans="1:14" x14ac:dyDescent="0.25">
      <c r="A361" s="1" t="s">
        <v>2721</v>
      </c>
      <c r="B361" s="1" t="s">
        <v>2199</v>
      </c>
      <c r="C361" s="1" t="s">
        <v>2200</v>
      </c>
      <c r="D361" s="1" t="s">
        <v>2201</v>
      </c>
      <c r="E361" s="1" t="s">
        <v>4501</v>
      </c>
      <c r="F361" s="1" t="s">
        <v>1853</v>
      </c>
      <c r="G361" s="1" t="s">
        <v>4501</v>
      </c>
      <c r="H361" s="1" t="s">
        <v>2202</v>
      </c>
      <c r="I361" s="1" t="s">
        <v>4501</v>
      </c>
      <c r="J361" s="1" t="s">
        <v>4465</v>
      </c>
      <c r="K361" s="1" t="s">
        <v>4465</v>
      </c>
      <c r="L361" s="1" t="s">
        <v>4465</v>
      </c>
      <c r="M361" s="1" t="s">
        <v>4465</v>
      </c>
      <c r="N361" s="1" t="s">
        <v>4465</v>
      </c>
    </row>
    <row r="362" spans="1:14" x14ac:dyDescent="0.25">
      <c r="A362" s="1" t="s">
        <v>2727</v>
      </c>
      <c r="B362" s="1" t="s">
        <v>2203</v>
      </c>
      <c r="C362" s="1" t="s">
        <v>2204</v>
      </c>
      <c r="D362" s="1" t="s">
        <v>2205</v>
      </c>
      <c r="E362" s="1" t="s">
        <v>4501</v>
      </c>
      <c r="F362" s="1" t="s">
        <v>2206</v>
      </c>
      <c r="G362" s="1" t="s">
        <v>4501</v>
      </c>
      <c r="H362" s="1" t="s">
        <v>2207</v>
      </c>
      <c r="I362" s="1" t="s">
        <v>4501</v>
      </c>
      <c r="J362" s="1" t="s">
        <v>4465</v>
      </c>
      <c r="K362" s="1" t="s">
        <v>4465</v>
      </c>
      <c r="L362" s="1" t="s">
        <v>4465</v>
      </c>
      <c r="M362" s="1" t="s">
        <v>4465</v>
      </c>
      <c r="N362" s="1" t="s">
        <v>4465</v>
      </c>
    </row>
    <row r="363" spans="1:14" x14ac:dyDescent="0.25">
      <c r="A363" s="1" t="s">
        <v>2732</v>
      </c>
      <c r="B363" s="1" t="s">
        <v>2208</v>
      </c>
      <c r="C363" s="1" t="s">
        <v>2209</v>
      </c>
      <c r="D363" s="1" t="s">
        <v>2210</v>
      </c>
      <c r="E363" s="1" t="s">
        <v>4501</v>
      </c>
      <c r="F363" s="1" t="s">
        <v>1420</v>
      </c>
      <c r="G363" s="1" t="s">
        <v>4501</v>
      </c>
      <c r="H363" s="1" t="s">
        <v>2211</v>
      </c>
      <c r="I363" s="1" t="s">
        <v>4501</v>
      </c>
      <c r="J363" s="1" t="s">
        <v>4465</v>
      </c>
      <c r="K363" s="1" t="s">
        <v>4465</v>
      </c>
      <c r="L363" s="1" t="s">
        <v>4465</v>
      </c>
      <c r="M363" s="1" t="s">
        <v>4465</v>
      </c>
      <c r="N363" s="1" t="s">
        <v>4465</v>
      </c>
    </row>
    <row r="364" spans="1:14" x14ac:dyDescent="0.25">
      <c r="A364" s="1" t="s">
        <v>2737</v>
      </c>
      <c r="B364" s="1" t="s">
        <v>2212</v>
      </c>
      <c r="C364" s="1" t="s">
        <v>2213</v>
      </c>
      <c r="D364" s="1" t="s">
        <v>2214</v>
      </c>
      <c r="E364" s="1" t="s">
        <v>4501</v>
      </c>
      <c r="F364" s="1" t="s">
        <v>2215</v>
      </c>
      <c r="G364" s="1" t="s">
        <v>4501</v>
      </c>
      <c r="H364" s="1" t="s">
        <v>2216</v>
      </c>
      <c r="I364" s="1" t="s">
        <v>4501</v>
      </c>
      <c r="J364" s="1" t="s">
        <v>4465</v>
      </c>
      <c r="K364" s="1" t="s">
        <v>4465</v>
      </c>
      <c r="L364" s="1" t="s">
        <v>4465</v>
      </c>
      <c r="M364" s="1" t="s">
        <v>4465</v>
      </c>
      <c r="N364" s="1" t="s">
        <v>4465</v>
      </c>
    </row>
    <row r="365" spans="1:14" x14ac:dyDescent="0.25">
      <c r="A365" s="1" t="s">
        <v>2743</v>
      </c>
      <c r="B365" s="1" t="s">
        <v>2217</v>
      </c>
      <c r="C365" s="1" t="s">
        <v>2218</v>
      </c>
      <c r="D365" s="1" t="s">
        <v>2219</v>
      </c>
      <c r="E365" s="1" t="s">
        <v>4501</v>
      </c>
      <c r="F365" s="1" t="s">
        <v>1027</v>
      </c>
      <c r="G365" s="1" t="s">
        <v>4501</v>
      </c>
      <c r="H365" s="1" t="s">
        <v>2220</v>
      </c>
      <c r="I365" s="1" t="s">
        <v>4501</v>
      </c>
      <c r="J365" s="1" t="s">
        <v>4465</v>
      </c>
      <c r="K365" s="1" t="s">
        <v>4465</v>
      </c>
      <c r="L365" s="1" t="s">
        <v>4465</v>
      </c>
      <c r="M365" s="1" t="s">
        <v>4465</v>
      </c>
      <c r="N365" s="1" t="s">
        <v>4465</v>
      </c>
    </row>
    <row r="366" spans="1:14" x14ac:dyDescent="0.25">
      <c r="A366" s="1" t="s">
        <v>2748</v>
      </c>
      <c r="B366" s="1" t="s">
        <v>2221</v>
      </c>
      <c r="C366" s="1" t="s">
        <v>2222</v>
      </c>
      <c r="D366" s="1" t="s">
        <v>2223</v>
      </c>
      <c r="E366" s="1" t="s">
        <v>4501</v>
      </c>
      <c r="F366" s="1" t="s">
        <v>2224</v>
      </c>
      <c r="G366" s="1" t="s">
        <v>4501</v>
      </c>
      <c r="H366" s="1" t="s">
        <v>2225</v>
      </c>
      <c r="I366" s="1" t="s">
        <v>4501</v>
      </c>
      <c r="J366" s="1" t="s">
        <v>4465</v>
      </c>
      <c r="K366" s="1" t="s">
        <v>4465</v>
      </c>
      <c r="L366" s="1" t="s">
        <v>4465</v>
      </c>
      <c r="M366" s="1" t="s">
        <v>4465</v>
      </c>
      <c r="N366" s="1" t="s">
        <v>4465</v>
      </c>
    </row>
    <row r="367" spans="1:14" x14ac:dyDescent="0.25">
      <c r="A367" s="1" t="s">
        <v>2753</v>
      </c>
      <c r="B367" s="1" t="s">
        <v>2226</v>
      </c>
      <c r="C367" s="1" t="s">
        <v>2227</v>
      </c>
      <c r="D367" s="1" t="s">
        <v>2228</v>
      </c>
      <c r="E367" s="1" t="s">
        <v>4501</v>
      </c>
      <c r="F367" s="1" t="s">
        <v>1303</v>
      </c>
      <c r="G367" s="1" t="s">
        <v>4501</v>
      </c>
      <c r="H367" s="1" t="s">
        <v>2229</v>
      </c>
      <c r="I367" s="1" t="s">
        <v>4501</v>
      </c>
      <c r="J367" s="1" t="s">
        <v>4465</v>
      </c>
      <c r="K367" s="1" t="s">
        <v>4465</v>
      </c>
      <c r="L367" s="1" t="s">
        <v>4465</v>
      </c>
      <c r="M367" s="1" t="s">
        <v>4465</v>
      </c>
      <c r="N367" s="1" t="s">
        <v>4465</v>
      </c>
    </row>
    <row r="368" spans="1:14" x14ac:dyDescent="0.25">
      <c r="A368" s="1" t="s">
        <v>2759</v>
      </c>
      <c r="B368" s="1" t="s">
        <v>2230</v>
      </c>
      <c r="C368" s="1" t="s">
        <v>2231</v>
      </c>
      <c r="D368" s="1" t="s">
        <v>2232</v>
      </c>
      <c r="E368" s="1" t="s">
        <v>4501</v>
      </c>
      <c r="F368" s="1" t="s">
        <v>1178</v>
      </c>
      <c r="G368" s="1" t="s">
        <v>4501</v>
      </c>
      <c r="H368" s="1" t="s">
        <v>2233</v>
      </c>
      <c r="I368" s="1" t="s">
        <v>4501</v>
      </c>
      <c r="J368" s="1" t="s">
        <v>4465</v>
      </c>
      <c r="K368" s="1" t="s">
        <v>4465</v>
      </c>
      <c r="L368" s="1" t="s">
        <v>4465</v>
      </c>
      <c r="M368" s="1" t="s">
        <v>4465</v>
      </c>
      <c r="N368" s="1" t="s">
        <v>4465</v>
      </c>
    </row>
    <row r="369" spans="1:14" x14ac:dyDescent="0.25">
      <c r="A369" s="1" t="s">
        <v>2764</v>
      </c>
      <c r="B369" s="1" t="s">
        <v>2234</v>
      </c>
      <c r="C369" s="1" t="s">
        <v>2235</v>
      </c>
      <c r="D369" s="1" t="s">
        <v>2236</v>
      </c>
      <c r="E369" s="1" t="s">
        <v>4501</v>
      </c>
      <c r="F369" s="1" t="s">
        <v>2237</v>
      </c>
      <c r="G369" s="1" t="s">
        <v>4501</v>
      </c>
      <c r="H369" s="1" t="s">
        <v>2238</v>
      </c>
      <c r="I369" s="1" t="s">
        <v>4501</v>
      </c>
      <c r="J369" s="1" t="s">
        <v>4465</v>
      </c>
      <c r="K369" s="1" t="s">
        <v>4465</v>
      </c>
      <c r="L369" s="1" t="s">
        <v>4465</v>
      </c>
      <c r="M369" s="1" t="s">
        <v>4465</v>
      </c>
      <c r="N369" s="1" t="s">
        <v>4465</v>
      </c>
    </row>
    <row r="370" spans="1:14" x14ac:dyDescent="0.25">
      <c r="A370" s="1" t="s">
        <v>2769</v>
      </c>
      <c r="B370" s="1" t="s">
        <v>2239</v>
      </c>
      <c r="C370" s="1" t="s">
        <v>2240</v>
      </c>
      <c r="D370" s="1" t="s">
        <v>2241</v>
      </c>
      <c r="E370" s="1" t="s">
        <v>4501</v>
      </c>
      <c r="F370" s="1" t="s">
        <v>1183</v>
      </c>
      <c r="G370" s="1" t="s">
        <v>4501</v>
      </c>
      <c r="H370" s="1" t="s">
        <v>2242</v>
      </c>
      <c r="I370" s="1" t="s">
        <v>4501</v>
      </c>
      <c r="J370" s="1" t="s">
        <v>4465</v>
      </c>
      <c r="K370" s="1" t="s">
        <v>4465</v>
      </c>
      <c r="L370" s="1" t="s">
        <v>4465</v>
      </c>
      <c r="M370" s="1" t="s">
        <v>4465</v>
      </c>
      <c r="N370" s="1" t="s">
        <v>4465</v>
      </c>
    </row>
    <row r="371" spans="1:14" x14ac:dyDescent="0.25">
      <c r="A371" s="1" t="s">
        <v>2774</v>
      </c>
      <c r="B371" s="1" t="s">
        <v>2243</v>
      </c>
      <c r="C371" s="1" t="s">
        <v>2244</v>
      </c>
      <c r="D371" s="1" t="s">
        <v>2245</v>
      </c>
      <c r="E371" s="1" t="s">
        <v>4501</v>
      </c>
      <c r="F371" s="1" t="s">
        <v>1718</v>
      </c>
      <c r="G371" s="1" t="s">
        <v>4501</v>
      </c>
      <c r="H371" s="1" t="s">
        <v>2246</v>
      </c>
      <c r="I371" s="1" t="s">
        <v>4501</v>
      </c>
      <c r="J371" s="1" t="s">
        <v>4465</v>
      </c>
      <c r="K371" s="1" t="s">
        <v>4465</v>
      </c>
      <c r="L371" s="1" t="s">
        <v>4465</v>
      </c>
      <c r="M371" s="1" t="s">
        <v>4465</v>
      </c>
      <c r="N371" s="1" t="s">
        <v>4465</v>
      </c>
    </row>
    <row r="372" spans="1:14" x14ac:dyDescent="0.25">
      <c r="A372" s="1" t="s">
        <v>2779</v>
      </c>
      <c r="B372" s="1" t="s">
        <v>2247</v>
      </c>
      <c r="C372" s="1" t="s">
        <v>2248</v>
      </c>
      <c r="D372" s="1" t="s">
        <v>2249</v>
      </c>
      <c r="E372" s="1" t="s">
        <v>4501</v>
      </c>
      <c r="F372" s="1" t="s">
        <v>2250</v>
      </c>
      <c r="G372" s="1" t="s">
        <v>4501</v>
      </c>
      <c r="H372" s="1" t="s">
        <v>2251</v>
      </c>
      <c r="I372" s="1" t="s">
        <v>4501</v>
      </c>
      <c r="J372" s="1" t="s">
        <v>4465</v>
      </c>
      <c r="K372" s="1" t="s">
        <v>4465</v>
      </c>
      <c r="L372" s="1" t="s">
        <v>4465</v>
      </c>
      <c r="M372" s="1" t="s">
        <v>4465</v>
      </c>
      <c r="N372" s="1" t="s">
        <v>4465</v>
      </c>
    </row>
    <row r="373" spans="1:14" x14ac:dyDescent="0.25">
      <c r="A373" s="1" t="s">
        <v>2784</v>
      </c>
      <c r="B373" s="1" t="s">
        <v>2252</v>
      </c>
      <c r="C373" s="1" t="s">
        <v>2253</v>
      </c>
      <c r="D373" s="1" t="s">
        <v>2254</v>
      </c>
      <c r="E373" s="1" t="s">
        <v>4501</v>
      </c>
      <c r="F373" s="1" t="s">
        <v>987</v>
      </c>
      <c r="G373" s="1" t="s">
        <v>4501</v>
      </c>
      <c r="H373" s="1" t="s">
        <v>2255</v>
      </c>
      <c r="I373" s="1" t="s">
        <v>4501</v>
      </c>
      <c r="J373" s="1" t="s">
        <v>4465</v>
      </c>
      <c r="K373" s="1" t="s">
        <v>4465</v>
      </c>
      <c r="L373" s="1" t="s">
        <v>4465</v>
      </c>
      <c r="M373" s="1" t="s">
        <v>4465</v>
      </c>
      <c r="N373" s="1" t="s">
        <v>4465</v>
      </c>
    </row>
    <row r="374" spans="1:14" x14ac:dyDescent="0.25">
      <c r="A374" s="1" t="s">
        <v>2789</v>
      </c>
      <c r="B374" s="1" t="s">
        <v>2256</v>
      </c>
      <c r="C374" s="1" t="s">
        <v>2257</v>
      </c>
      <c r="D374" s="1" t="s">
        <v>2258</v>
      </c>
      <c r="E374" s="1" t="s">
        <v>4501</v>
      </c>
      <c r="F374" s="1" t="s">
        <v>1473</v>
      </c>
      <c r="G374" s="1" t="s">
        <v>4501</v>
      </c>
      <c r="H374" s="1" t="s">
        <v>2259</v>
      </c>
      <c r="I374" s="1" t="s">
        <v>4501</v>
      </c>
      <c r="J374" s="1" t="s">
        <v>4465</v>
      </c>
      <c r="K374" s="1" t="s">
        <v>4465</v>
      </c>
      <c r="L374" s="1" t="s">
        <v>4465</v>
      </c>
      <c r="M374" s="1" t="s">
        <v>4465</v>
      </c>
      <c r="N374" s="1" t="s">
        <v>4465</v>
      </c>
    </row>
    <row r="375" spans="1:14" x14ac:dyDescent="0.25">
      <c r="A375" s="1" t="s">
        <v>2795</v>
      </c>
      <c r="B375" s="1" t="s">
        <v>2260</v>
      </c>
      <c r="C375" s="1" t="s">
        <v>2261</v>
      </c>
      <c r="D375" s="1" t="s">
        <v>2262</v>
      </c>
      <c r="E375" s="1" t="s">
        <v>4501</v>
      </c>
      <c r="F375" s="1" t="s">
        <v>2263</v>
      </c>
      <c r="G375" s="1" t="s">
        <v>4501</v>
      </c>
      <c r="H375" s="1" t="s">
        <v>2264</v>
      </c>
      <c r="I375" s="1" t="s">
        <v>4501</v>
      </c>
      <c r="J375" s="1" t="s">
        <v>4465</v>
      </c>
      <c r="K375" s="1" t="s">
        <v>4465</v>
      </c>
      <c r="L375" s="1" t="s">
        <v>4465</v>
      </c>
      <c r="M375" s="1" t="s">
        <v>4465</v>
      </c>
      <c r="N375" s="1" t="s">
        <v>4465</v>
      </c>
    </row>
    <row r="376" spans="1:14" x14ac:dyDescent="0.25">
      <c r="A376" s="1" t="s">
        <v>2800</v>
      </c>
      <c r="B376" s="1" t="s">
        <v>2265</v>
      </c>
      <c r="C376" s="1" t="s">
        <v>2266</v>
      </c>
      <c r="D376" s="1" t="s">
        <v>2267</v>
      </c>
      <c r="E376" s="1" t="s">
        <v>4501</v>
      </c>
      <c r="F376" s="1" t="s">
        <v>2268</v>
      </c>
      <c r="G376" s="1" t="s">
        <v>4501</v>
      </c>
      <c r="H376" s="1" t="s">
        <v>2269</v>
      </c>
      <c r="I376" s="1" t="s">
        <v>4501</v>
      </c>
      <c r="J376" s="1" t="s">
        <v>4465</v>
      </c>
      <c r="K376" s="1" t="s">
        <v>4465</v>
      </c>
      <c r="L376" s="1" t="s">
        <v>4465</v>
      </c>
      <c r="M376" s="1" t="s">
        <v>4465</v>
      </c>
      <c r="N376" s="1" t="s">
        <v>4465</v>
      </c>
    </row>
    <row r="377" spans="1:14" x14ac:dyDescent="0.25">
      <c r="A377" s="1" t="s">
        <v>2805</v>
      </c>
      <c r="B377" s="1" t="s">
        <v>2270</v>
      </c>
      <c r="C377" s="1" t="s">
        <v>2271</v>
      </c>
      <c r="D377" s="1" t="s">
        <v>2272</v>
      </c>
      <c r="E377" s="1" t="s">
        <v>4501</v>
      </c>
      <c r="F377" s="1" t="s">
        <v>2273</v>
      </c>
      <c r="G377" s="1" t="s">
        <v>4501</v>
      </c>
      <c r="H377" s="1" t="s">
        <v>2274</v>
      </c>
      <c r="I377" s="1" t="s">
        <v>4501</v>
      </c>
      <c r="J377" s="1" t="s">
        <v>4465</v>
      </c>
      <c r="K377" s="1" t="s">
        <v>4465</v>
      </c>
      <c r="L377" s="1" t="s">
        <v>4465</v>
      </c>
      <c r="M377" s="1" t="s">
        <v>4465</v>
      </c>
      <c r="N377" s="1" t="s">
        <v>4465</v>
      </c>
    </row>
    <row r="378" spans="1:14" x14ac:dyDescent="0.25">
      <c r="A378" s="1" t="s">
        <v>2810</v>
      </c>
      <c r="B378" s="1" t="s">
        <v>2275</v>
      </c>
      <c r="C378" s="1" t="s">
        <v>2276</v>
      </c>
      <c r="D378" s="1" t="s">
        <v>2277</v>
      </c>
      <c r="E378" s="1" t="s">
        <v>4501</v>
      </c>
      <c r="F378" s="1" t="s">
        <v>2278</v>
      </c>
      <c r="G378" s="1" t="s">
        <v>4501</v>
      </c>
      <c r="H378" s="1" t="s">
        <v>2279</v>
      </c>
      <c r="I378" s="1" t="s">
        <v>4501</v>
      </c>
      <c r="J378" s="1" t="s">
        <v>4465</v>
      </c>
      <c r="K378" s="1" t="s">
        <v>4465</v>
      </c>
      <c r="L378" s="1" t="s">
        <v>4465</v>
      </c>
      <c r="M378" s="1" t="s">
        <v>4465</v>
      </c>
      <c r="N378" s="1" t="s">
        <v>4465</v>
      </c>
    </row>
    <row r="379" spans="1:14" x14ac:dyDescent="0.25">
      <c r="A379" s="1" t="s">
        <v>2816</v>
      </c>
      <c r="B379" s="1" t="s">
        <v>2280</v>
      </c>
      <c r="C379" s="1" t="s">
        <v>2281</v>
      </c>
      <c r="D379" s="1" t="s">
        <v>2282</v>
      </c>
      <c r="E379" s="1" t="s">
        <v>4501</v>
      </c>
      <c r="F379" s="1" t="s">
        <v>2283</v>
      </c>
      <c r="G379" s="1" t="s">
        <v>4501</v>
      </c>
      <c r="H379" s="1" t="s">
        <v>2284</v>
      </c>
      <c r="I379" s="1" t="s">
        <v>4501</v>
      </c>
      <c r="J379" s="1" t="s">
        <v>4465</v>
      </c>
      <c r="K379" s="1" t="s">
        <v>4465</v>
      </c>
      <c r="L379" s="1" t="s">
        <v>4465</v>
      </c>
      <c r="M379" s="1" t="s">
        <v>4465</v>
      </c>
      <c r="N379" s="1" t="s">
        <v>4465</v>
      </c>
    </row>
    <row r="380" spans="1:14" x14ac:dyDescent="0.25">
      <c r="A380" s="1" t="s">
        <v>2821</v>
      </c>
      <c r="B380" s="1" t="s">
        <v>2285</v>
      </c>
      <c r="C380" s="1" t="s">
        <v>2286</v>
      </c>
      <c r="D380" s="1" t="s">
        <v>2287</v>
      </c>
      <c r="E380" s="1" t="s">
        <v>4501</v>
      </c>
      <c r="F380" s="1" t="s">
        <v>2288</v>
      </c>
      <c r="G380" s="1" t="s">
        <v>4501</v>
      </c>
      <c r="H380" s="1" t="s">
        <v>2289</v>
      </c>
      <c r="I380" s="1" t="s">
        <v>4501</v>
      </c>
      <c r="J380" s="1" t="s">
        <v>4465</v>
      </c>
      <c r="K380" s="1" t="s">
        <v>4465</v>
      </c>
      <c r="L380" s="1" t="s">
        <v>4465</v>
      </c>
      <c r="M380" s="1" t="s">
        <v>4465</v>
      </c>
      <c r="N380" s="1" t="s">
        <v>4465</v>
      </c>
    </row>
    <row r="381" spans="1:14" x14ac:dyDescent="0.25">
      <c r="A381" s="1" t="s">
        <v>2826</v>
      </c>
      <c r="B381" s="1" t="s">
        <v>2290</v>
      </c>
      <c r="C381" s="1" t="s">
        <v>2291</v>
      </c>
      <c r="D381" s="1" t="s">
        <v>2292</v>
      </c>
      <c r="E381" s="1" t="s">
        <v>4501</v>
      </c>
      <c r="F381" s="1" t="s">
        <v>2293</v>
      </c>
      <c r="G381" s="1" t="s">
        <v>4501</v>
      </c>
      <c r="H381" s="1" t="s">
        <v>2294</v>
      </c>
      <c r="I381" s="1" t="s">
        <v>4501</v>
      </c>
      <c r="J381" s="1" t="s">
        <v>4465</v>
      </c>
      <c r="K381" s="1" t="s">
        <v>4465</v>
      </c>
      <c r="L381" s="1" t="s">
        <v>4465</v>
      </c>
      <c r="M381" s="1" t="s">
        <v>4465</v>
      </c>
      <c r="N381" s="1" t="s">
        <v>4465</v>
      </c>
    </row>
    <row r="382" spans="1:14" x14ac:dyDescent="0.25">
      <c r="A382" s="1" t="s">
        <v>2832</v>
      </c>
      <c r="B382" s="1" t="s">
        <v>2295</v>
      </c>
      <c r="C382" s="1" t="s">
        <v>2296</v>
      </c>
      <c r="D382" s="1" t="s">
        <v>2297</v>
      </c>
      <c r="E382" s="1" t="s">
        <v>4501</v>
      </c>
      <c r="F382" s="1" t="s">
        <v>2298</v>
      </c>
      <c r="G382" s="1" t="s">
        <v>4501</v>
      </c>
      <c r="H382" s="1" t="s">
        <v>2299</v>
      </c>
      <c r="I382" s="1" t="s">
        <v>4501</v>
      </c>
      <c r="J382" s="1" t="s">
        <v>4465</v>
      </c>
      <c r="K382" s="1" t="s">
        <v>4465</v>
      </c>
      <c r="L382" s="1" t="s">
        <v>4465</v>
      </c>
      <c r="M382" s="1" t="s">
        <v>4465</v>
      </c>
      <c r="N382" s="1" t="s">
        <v>4465</v>
      </c>
    </row>
    <row r="383" spans="1:14" x14ac:dyDescent="0.25">
      <c r="A383" s="1" t="s">
        <v>2838</v>
      </c>
      <c r="B383" s="1" t="s">
        <v>2300</v>
      </c>
      <c r="C383" s="1" t="s">
        <v>2301</v>
      </c>
      <c r="D383" s="1" t="s">
        <v>2302</v>
      </c>
      <c r="E383" s="1" t="s">
        <v>4501</v>
      </c>
      <c r="F383" s="1" t="s">
        <v>2303</v>
      </c>
      <c r="G383" s="1" t="s">
        <v>4501</v>
      </c>
      <c r="H383" s="1" t="s">
        <v>2304</v>
      </c>
      <c r="I383" s="1" t="s">
        <v>4501</v>
      </c>
      <c r="J383" s="1" t="s">
        <v>4465</v>
      </c>
      <c r="K383" s="1" t="s">
        <v>4465</v>
      </c>
      <c r="L383" s="1" t="s">
        <v>4465</v>
      </c>
      <c r="M383" s="1" t="s">
        <v>4465</v>
      </c>
      <c r="N383" s="1" t="s">
        <v>4465</v>
      </c>
    </row>
    <row r="384" spans="1:14" x14ac:dyDescent="0.25">
      <c r="A384" s="1" t="s">
        <v>2843</v>
      </c>
      <c r="B384" s="1" t="s">
        <v>2305</v>
      </c>
      <c r="C384" s="1" t="s">
        <v>2306</v>
      </c>
      <c r="D384" s="1" t="s">
        <v>2307</v>
      </c>
      <c r="E384" s="1" t="s">
        <v>4501</v>
      </c>
      <c r="F384" s="1" t="s">
        <v>2308</v>
      </c>
      <c r="G384" s="1" t="s">
        <v>4501</v>
      </c>
      <c r="H384" s="1" t="s">
        <v>2309</v>
      </c>
      <c r="I384" s="1" t="s">
        <v>4501</v>
      </c>
      <c r="J384" s="1" t="s">
        <v>4465</v>
      </c>
      <c r="K384" s="1" t="s">
        <v>4465</v>
      </c>
      <c r="L384" s="1" t="s">
        <v>4465</v>
      </c>
      <c r="M384" s="1" t="s">
        <v>4465</v>
      </c>
      <c r="N384" s="1" t="s">
        <v>4465</v>
      </c>
    </row>
    <row r="385" spans="1:14" x14ac:dyDescent="0.25">
      <c r="A385" s="1" t="s">
        <v>2848</v>
      </c>
      <c r="B385" s="1" t="s">
        <v>2310</v>
      </c>
      <c r="C385" s="1" t="s">
        <v>2311</v>
      </c>
      <c r="D385" s="1" t="s">
        <v>2312</v>
      </c>
      <c r="E385" s="1" t="s">
        <v>4501</v>
      </c>
      <c r="F385" s="1" t="s">
        <v>2002</v>
      </c>
      <c r="G385" s="1" t="s">
        <v>4501</v>
      </c>
      <c r="H385" s="1" t="s">
        <v>2313</v>
      </c>
      <c r="I385" s="1" t="s">
        <v>4501</v>
      </c>
      <c r="J385" s="1" t="s">
        <v>4465</v>
      </c>
      <c r="K385" s="1" t="s">
        <v>4465</v>
      </c>
      <c r="L385" s="1" t="s">
        <v>4465</v>
      </c>
      <c r="M385" s="1" t="s">
        <v>4465</v>
      </c>
      <c r="N385" s="1" t="s">
        <v>4465</v>
      </c>
    </row>
    <row r="386" spans="1:14" x14ac:dyDescent="0.25">
      <c r="A386" s="1" t="s">
        <v>2853</v>
      </c>
      <c r="B386" s="1" t="s">
        <v>2314</v>
      </c>
      <c r="C386" s="1" t="s">
        <v>2315</v>
      </c>
      <c r="D386" s="1" t="s">
        <v>2316</v>
      </c>
      <c r="E386" s="1" t="s">
        <v>4501</v>
      </c>
      <c r="F386" s="1" t="s">
        <v>2317</v>
      </c>
      <c r="G386" s="1" t="s">
        <v>4501</v>
      </c>
      <c r="H386" s="1" t="s">
        <v>2318</v>
      </c>
      <c r="I386" s="1" t="s">
        <v>4501</v>
      </c>
      <c r="J386" s="1" t="s">
        <v>4465</v>
      </c>
      <c r="K386" s="1" t="s">
        <v>4465</v>
      </c>
      <c r="L386" s="1" t="s">
        <v>4465</v>
      </c>
      <c r="M386" s="1" t="s">
        <v>4465</v>
      </c>
      <c r="N386" s="1" t="s">
        <v>4465</v>
      </c>
    </row>
    <row r="387" spans="1:14" x14ac:dyDescent="0.25">
      <c r="A387" s="1" t="s">
        <v>2858</v>
      </c>
      <c r="B387" s="1" t="s">
        <v>2319</v>
      </c>
      <c r="C387" s="1" t="s">
        <v>2320</v>
      </c>
      <c r="D387" s="1" t="s">
        <v>2321</v>
      </c>
      <c r="E387" s="1" t="s">
        <v>4501</v>
      </c>
      <c r="F387" s="1" t="s">
        <v>1275</v>
      </c>
      <c r="G387" s="1" t="s">
        <v>4501</v>
      </c>
      <c r="H387" s="1" t="s">
        <v>2322</v>
      </c>
      <c r="I387" s="1" t="s">
        <v>4501</v>
      </c>
      <c r="J387" s="1" t="s">
        <v>4465</v>
      </c>
      <c r="K387" s="1" t="s">
        <v>4465</v>
      </c>
      <c r="L387" s="1" t="s">
        <v>4465</v>
      </c>
      <c r="M387" s="1" t="s">
        <v>4465</v>
      </c>
      <c r="N387" s="1" t="s">
        <v>4465</v>
      </c>
    </row>
    <row r="388" spans="1:14" x14ac:dyDescent="0.25">
      <c r="A388" s="1" t="s">
        <v>2864</v>
      </c>
      <c r="B388" s="1" t="s">
        <v>2323</v>
      </c>
      <c r="C388" s="1" t="s">
        <v>2324</v>
      </c>
      <c r="D388" s="1" t="s">
        <v>2325</v>
      </c>
      <c r="E388" s="1" t="s">
        <v>4501</v>
      </c>
      <c r="F388" s="1" t="s">
        <v>1193</v>
      </c>
      <c r="G388" s="1" t="s">
        <v>4501</v>
      </c>
      <c r="H388" s="1" t="s">
        <v>2326</v>
      </c>
      <c r="I388" s="1" t="s">
        <v>4501</v>
      </c>
      <c r="J388" s="1" t="s">
        <v>4465</v>
      </c>
      <c r="K388" s="1" t="s">
        <v>4465</v>
      </c>
      <c r="L388" s="1" t="s">
        <v>4465</v>
      </c>
      <c r="M388" s="1" t="s">
        <v>4465</v>
      </c>
      <c r="N388" s="1" t="s">
        <v>4465</v>
      </c>
    </row>
    <row r="389" spans="1:14" x14ac:dyDescent="0.25">
      <c r="A389" s="1" t="s">
        <v>2870</v>
      </c>
      <c r="B389" s="1" t="s">
        <v>2327</v>
      </c>
      <c r="C389" s="1" t="s">
        <v>2328</v>
      </c>
      <c r="D389" s="1" t="s">
        <v>2329</v>
      </c>
      <c r="E389" s="1" t="s">
        <v>4501</v>
      </c>
      <c r="F389" s="1" t="s">
        <v>1188</v>
      </c>
      <c r="G389" s="1" t="s">
        <v>4501</v>
      </c>
      <c r="H389" s="1" t="s">
        <v>2330</v>
      </c>
      <c r="I389" s="1" t="s">
        <v>4501</v>
      </c>
      <c r="J389" s="1" t="s">
        <v>4465</v>
      </c>
      <c r="K389" s="1" t="s">
        <v>4465</v>
      </c>
      <c r="L389" s="1" t="s">
        <v>4465</v>
      </c>
      <c r="M389" s="1" t="s">
        <v>4465</v>
      </c>
      <c r="N389" s="1" t="s">
        <v>4465</v>
      </c>
    </row>
    <row r="390" spans="1:14" x14ac:dyDescent="0.25">
      <c r="A390" s="1" t="s">
        <v>2876</v>
      </c>
      <c r="B390" s="1" t="s">
        <v>2331</v>
      </c>
      <c r="C390" s="1" t="s">
        <v>2332</v>
      </c>
      <c r="D390" s="1" t="s">
        <v>2333</v>
      </c>
      <c r="E390" s="1" t="s">
        <v>4501</v>
      </c>
      <c r="F390" s="1" t="s">
        <v>2334</v>
      </c>
      <c r="G390" s="1" t="s">
        <v>4501</v>
      </c>
      <c r="H390" s="1" t="s">
        <v>2335</v>
      </c>
      <c r="I390" s="1" t="s">
        <v>4501</v>
      </c>
      <c r="J390" s="1" t="s">
        <v>4465</v>
      </c>
      <c r="K390" s="1" t="s">
        <v>4465</v>
      </c>
      <c r="L390" s="1" t="s">
        <v>4465</v>
      </c>
      <c r="M390" s="1" t="s">
        <v>4465</v>
      </c>
      <c r="N390" s="1" t="s">
        <v>4465</v>
      </c>
    </row>
    <row r="391" spans="1:14" x14ac:dyDescent="0.25">
      <c r="A391" s="1" t="s">
        <v>2882</v>
      </c>
      <c r="B391" s="1" t="s">
        <v>2336</v>
      </c>
      <c r="C391" s="1" t="s">
        <v>2337</v>
      </c>
      <c r="D391" s="1" t="s">
        <v>2338</v>
      </c>
      <c r="E391" s="1" t="s">
        <v>4501</v>
      </c>
      <c r="F391" s="1" t="s">
        <v>2339</v>
      </c>
      <c r="G391" s="1" t="s">
        <v>4501</v>
      </c>
      <c r="H391" s="1" t="s">
        <v>2340</v>
      </c>
      <c r="I391" s="1" t="s">
        <v>4501</v>
      </c>
      <c r="J391" s="1" t="s">
        <v>4465</v>
      </c>
      <c r="K391" s="1" t="s">
        <v>4465</v>
      </c>
      <c r="L391" s="1" t="s">
        <v>4465</v>
      </c>
      <c r="M391" s="1" t="s">
        <v>4465</v>
      </c>
      <c r="N391" s="1" t="s">
        <v>4465</v>
      </c>
    </row>
    <row r="392" spans="1:14" x14ac:dyDescent="0.25">
      <c r="A392" s="1" t="s">
        <v>2888</v>
      </c>
      <c r="B392" s="1" t="s">
        <v>2341</v>
      </c>
      <c r="C392" s="1" t="s">
        <v>2342</v>
      </c>
      <c r="D392" s="1" t="s">
        <v>2343</v>
      </c>
      <c r="E392" s="1" t="s">
        <v>4501</v>
      </c>
      <c r="F392" s="1" t="s">
        <v>1826</v>
      </c>
      <c r="G392" s="1" t="s">
        <v>4501</v>
      </c>
      <c r="H392" s="1" t="s">
        <v>2344</v>
      </c>
      <c r="I392" s="1" t="s">
        <v>4501</v>
      </c>
      <c r="J392" s="1" t="s">
        <v>4465</v>
      </c>
      <c r="K392" s="1" t="s">
        <v>4465</v>
      </c>
      <c r="L392" s="1" t="s">
        <v>4465</v>
      </c>
      <c r="M392" s="1" t="s">
        <v>4465</v>
      </c>
      <c r="N392" s="1" t="s">
        <v>4465</v>
      </c>
    </row>
    <row r="393" spans="1:14" x14ac:dyDescent="0.25">
      <c r="A393" s="1" t="s">
        <v>2894</v>
      </c>
      <c r="B393" s="1" t="s">
        <v>2345</v>
      </c>
      <c r="C393" s="1" t="s">
        <v>2346</v>
      </c>
      <c r="D393" s="1" t="s">
        <v>2347</v>
      </c>
      <c r="E393" s="1" t="s">
        <v>4501</v>
      </c>
      <c r="F393" s="1" t="s">
        <v>1017</v>
      </c>
      <c r="G393" s="1" t="s">
        <v>4501</v>
      </c>
      <c r="H393" s="1" t="s">
        <v>2348</v>
      </c>
      <c r="I393" s="1" t="s">
        <v>4501</v>
      </c>
      <c r="J393" s="1" t="s">
        <v>4465</v>
      </c>
      <c r="K393" s="1" t="s">
        <v>4465</v>
      </c>
      <c r="L393" s="1" t="s">
        <v>4465</v>
      </c>
      <c r="M393" s="1" t="s">
        <v>4465</v>
      </c>
      <c r="N393" s="1" t="s">
        <v>4465</v>
      </c>
    </row>
    <row r="394" spans="1:14" x14ac:dyDescent="0.25">
      <c r="A394" s="1" t="s">
        <v>2900</v>
      </c>
      <c r="B394" s="1" t="s">
        <v>2349</v>
      </c>
      <c r="C394" s="1" t="s">
        <v>2350</v>
      </c>
      <c r="D394" s="1" t="s">
        <v>2351</v>
      </c>
      <c r="E394" s="1" t="s">
        <v>4501</v>
      </c>
      <c r="F394" s="1" t="s">
        <v>1308</v>
      </c>
      <c r="G394" s="1" t="s">
        <v>4501</v>
      </c>
      <c r="H394" s="1" t="s">
        <v>2352</v>
      </c>
      <c r="I394" s="1" t="s">
        <v>4501</v>
      </c>
      <c r="J394" s="1" t="s">
        <v>4465</v>
      </c>
      <c r="K394" s="1" t="s">
        <v>4465</v>
      </c>
      <c r="L394" s="1" t="s">
        <v>4465</v>
      </c>
      <c r="M394" s="1" t="s">
        <v>4465</v>
      </c>
      <c r="N394" s="1" t="s">
        <v>4465</v>
      </c>
    </row>
    <row r="395" spans="1:14" x14ac:dyDescent="0.25">
      <c r="A395" s="1" t="s">
        <v>2906</v>
      </c>
      <c r="B395" s="1" t="s">
        <v>2353</v>
      </c>
      <c r="C395" s="1" t="s">
        <v>2354</v>
      </c>
      <c r="D395" s="1" t="s">
        <v>2355</v>
      </c>
      <c r="E395" s="1" t="s">
        <v>4501</v>
      </c>
      <c r="F395" s="1" t="s">
        <v>1434</v>
      </c>
      <c r="G395" s="1" t="s">
        <v>4501</v>
      </c>
      <c r="H395" s="1" t="s">
        <v>2356</v>
      </c>
      <c r="I395" s="1" t="s">
        <v>4501</v>
      </c>
      <c r="J395" s="1" t="s">
        <v>4465</v>
      </c>
      <c r="K395" s="1" t="s">
        <v>4465</v>
      </c>
      <c r="L395" s="1" t="s">
        <v>4465</v>
      </c>
      <c r="M395" s="1" t="s">
        <v>4465</v>
      </c>
      <c r="N395" s="1" t="s">
        <v>4465</v>
      </c>
    </row>
    <row r="396" spans="1:14" x14ac:dyDescent="0.25">
      <c r="A396" s="1" t="s">
        <v>2912</v>
      </c>
      <c r="B396" s="1" t="s">
        <v>2357</v>
      </c>
      <c r="C396" s="1" t="s">
        <v>2358</v>
      </c>
      <c r="D396" s="1" t="s">
        <v>2359</v>
      </c>
      <c r="E396" s="1" t="s">
        <v>4501</v>
      </c>
      <c r="F396" s="1" t="s">
        <v>1313</v>
      </c>
      <c r="G396" s="1" t="s">
        <v>4501</v>
      </c>
      <c r="H396" s="1" t="s">
        <v>2360</v>
      </c>
      <c r="I396" s="1" t="s">
        <v>4501</v>
      </c>
      <c r="J396" s="1" t="s">
        <v>4465</v>
      </c>
      <c r="K396" s="1" t="s">
        <v>4465</v>
      </c>
      <c r="L396" s="1" t="s">
        <v>4465</v>
      </c>
      <c r="M396" s="1" t="s">
        <v>4465</v>
      </c>
      <c r="N396" s="1" t="s">
        <v>4465</v>
      </c>
    </row>
    <row r="397" spans="1:14" x14ac:dyDescent="0.25">
      <c r="A397" s="1" t="s">
        <v>2917</v>
      </c>
      <c r="B397" s="1" t="s">
        <v>2361</v>
      </c>
      <c r="C397" s="1" t="s">
        <v>2362</v>
      </c>
      <c r="D397" s="1" t="s">
        <v>2363</v>
      </c>
      <c r="E397" s="1" t="s">
        <v>4501</v>
      </c>
      <c r="F397" s="1" t="s">
        <v>4283</v>
      </c>
      <c r="G397" s="1" t="s">
        <v>4501</v>
      </c>
      <c r="H397" s="1" t="s">
        <v>2364</v>
      </c>
      <c r="I397" s="1" t="s">
        <v>4501</v>
      </c>
      <c r="J397" s="1" t="s">
        <v>4465</v>
      </c>
      <c r="K397" s="1" t="s">
        <v>4465</v>
      </c>
      <c r="L397" s="1" t="s">
        <v>4465</v>
      </c>
      <c r="M397" s="1" t="s">
        <v>4465</v>
      </c>
      <c r="N397" s="1" t="s">
        <v>4465</v>
      </c>
    </row>
    <row r="398" spans="1:14" x14ac:dyDescent="0.25">
      <c r="A398" s="1" t="s">
        <v>2922</v>
      </c>
      <c r="B398" s="1" t="s">
        <v>2365</v>
      </c>
      <c r="C398" s="1" t="s">
        <v>2366</v>
      </c>
      <c r="D398" s="1" t="s">
        <v>2367</v>
      </c>
      <c r="E398" s="1" t="s">
        <v>4501</v>
      </c>
      <c r="F398" s="1" t="s">
        <v>2368</v>
      </c>
      <c r="G398" s="1" t="s">
        <v>4501</v>
      </c>
      <c r="H398" s="1" t="s">
        <v>2369</v>
      </c>
      <c r="I398" s="1" t="s">
        <v>4501</v>
      </c>
      <c r="J398" s="1" t="s">
        <v>4465</v>
      </c>
      <c r="K398" s="1" t="s">
        <v>4465</v>
      </c>
      <c r="L398" s="1" t="s">
        <v>4465</v>
      </c>
      <c r="M398" s="1" t="s">
        <v>4465</v>
      </c>
      <c r="N398" s="1" t="s">
        <v>4465</v>
      </c>
    </row>
    <row r="399" spans="1:14" x14ac:dyDescent="0.25">
      <c r="A399" s="1" t="s">
        <v>2927</v>
      </c>
      <c r="B399" s="1" t="s">
        <v>2370</v>
      </c>
      <c r="C399" s="1" t="s">
        <v>2371</v>
      </c>
      <c r="D399" s="1" t="s">
        <v>2372</v>
      </c>
      <c r="E399" s="1" t="s">
        <v>4501</v>
      </c>
      <c r="F399" s="1" t="s">
        <v>1853</v>
      </c>
      <c r="G399" s="1" t="s">
        <v>4501</v>
      </c>
      <c r="H399" s="1" t="s">
        <v>2373</v>
      </c>
      <c r="I399" s="1" t="s">
        <v>4501</v>
      </c>
      <c r="J399" s="1" t="s">
        <v>4465</v>
      </c>
      <c r="K399" s="1" t="s">
        <v>4465</v>
      </c>
      <c r="L399" s="1" t="s">
        <v>4465</v>
      </c>
      <c r="M399" s="1" t="s">
        <v>4465</v>
      </c>
      <c r="N399" s="1" t="s">
        <v>4465</v>
      </c>
    </row>
    <row r="400" spans="1:14" x14ac:dyDescent="0.25">
      <c r="A400" s="1" t="s">
        <v>2932</v>
      </c>
      <c r="B400" s="1" t="s">
        <v>2374</v>
      </c>
      <c r="C400" s="1" t="s">
        <v>2375</v>
      </c>
      <c r="D400" s="1" t="s">
        <v>2376</v>
      </c>
      <c r="E400" s="1" t="s">
        <v>4501</v>
      </c>
      <c r="F400" s="1" t="s">
        <v>1669</v>
      </c>
      <c r="G400" s="1" t="s">
        <v>4501</v>
      </c>
      <c r="H400" s="1" t="s">
        <v>2377</v>
      </c>
      <c r="I400" s="1" t="s">
        <v>4501</v>
      </c>
      <c r="J400" s="1" t="s">
        <v>4465</v>
      </c>
      <c r="K400" s="1" t="s">
        <v>4465</v>
      </c>
      <c r="L400" s="1" t="s">
        <v>4465</v>
      </c>
      <c r="M400" s="1" t="s">
        <v>4465</v>
      </c>
      <c r="N400" s="1" t="s">
        <v>4465</v>
      </c>
    </row>
    <row r="401" spans="1:14" x14ac:dyDescent="0.25">
      <c r="A401" s="1" t="s">
        <v>2937</v>
      </c>
      <c r="B401" s="1" t="s">
        <v>2378</v>
      </c>
      <c r="C401" s="1" t="s">
        <v>2379</v>
      </c>
      <c r="D401" s="1" t="s">
        <v>2380</v>
      </c>
      <c r="E401" s="1" t="s">
        <v>4501</v>
      </c>
      <c r="F401" s="1" t="s">
        <v>4366</v>
      </c>
      <c r="G401" s="1" t="s">
        <v>4501</v>
      </c>
      <c r="H401" s="1" t="s">
        <v>2381</v>
      </c>
      <c r="I401" s="1" t="s">
        <v>4501</v>
      </c>
      <c r="J401" s="1" t="s">
        <v>4465</v>
      </c>
      <c r="K401" s="1" t="s">
        <v>4465</v>
      </c>
      <c r="L401" s="1" t="s">
        <v>4465</v>
      </c>
      <c r="M401" s="1" t="s">
        <v>4465</v>
      </c>
      <c r="N401" s="1" t="s">
        <v>4465</v>
      </c>
    </row>
    <row r="402" spans="1:14" x14ac:dyDescent="0.25">
      <c r="A402" s="1" t="s">
        <v>2382</v>
      </c>
      <c r="B402" s="1" t="s">
        <v>2383</v>
      </c>
      <c r="C402" s="1" t="s">
        <v>2384</v>
      </c>
      <c r="D402" s="1" t="s">
        <v>2385</v>
      </c>
      <c r="E402" s="1" t="s">
        <v>4501</v>
      </c>
      <c r="F402" s="1" t="s">
        <v>4303</v>
      </c>
      <c r="G402" s="1" t="s">
        <v>4501</v>
      </c>
      <c r="H402" s="1" t="s">
        <v>2386</v>
      </c>
      <c r="I402" s="1" t="s">
        <v>4501</v>
      </c>
      <c r="J402" s="1" t="s">
        <v>4465</v>
      </c>
      <c r="K402" s="1" t="s">
        <v>4465</v>
      </c>
      <c r="L402" s="1" t="s">
        <v>4465</v>
      </c>
      <c r="M402" s="1" t="s">
        <v>4465</v>
      </c>
      <c r="N402" s="1" t="s">
        <v>4465</v>
      </c>
    </row>
    <row r="403" spans="1:14" x14ac:dyDescent="0.25">
      <c r="A403" s="1" t="s">
        <v>2387</v>
      </c>
      <c r="B403" s="1" t="s">
        <v>2388</v>
      </c>
      <c r="C403" s="1" t="s">
        <v>2389</v>
      </c>
      <c r="D403" s="1" t="s">
        <v>2390</v>
      </c>
      <c r="E403" s="1" t="s">
        <v>4501</v>
      </c>
      <c r="F403" s="1" t="s">
        <v>4308</v>
      </c>
      <c r="G403" s="1" t="s">
        <v>4501</v>
      </c>
      <c r="H403" s="1" t="s">
        <v>2391</v>
      </c>
      <c r="I403" s="1" t="s">
        <v>4501</v>
      </c>
      <c r="J403" s="1" t="s">
        <v>4465</v>
      </c>
      <c r="K403" s="1" t="s">
        <v>4465</v>
      </c>
      <c r="L403" s="1" t="s">
        <v>4465</v>
      </c>
      <c r="M403" s="1" t="s">
        <v>4465</v>
      </c>
      <c r="N403" s="1" t="s">
        <v>4465</v>
      </c>
    </row>
    <row r="404" spans="1:14" x14ac:dyDescent="0.25">
      <c r="A404" s="1" t="s">
        <v>2392</v>
      </c>
      <c r="B404" s="1" t="s">
        <v>2393</v>
      </c>
      <c r="C404" s="1" t="s">
        <v>2394</v>
      </c>
      <c r="D404" s="1" t="s">
        <v>2395</v>
      </c>
      <c r="E404" s="1" t="s">
        <v>4501</v>
      </c>
      <c r="F404" s="1" t="s">
        <v>4313</v>
      </c>
      <c r="G404" s="1" t="s">
        <v>4501</v>
      </c>
      <c r="H404" s="1" t="s">
        <v>2396</v>
      </c>
      <c r="I404" s="1" t="s">
        <v>4501</v>
      </c>
      <c r="J404" s="1" t="s">
        <v>4465</v>
      </c>
      <c r="K404" s="1" t="s">
        <v>4465</v>
      </c>
      <c r="L404" s="1" t="s">
        <v>4465</v>
      </c>
      <c r="M404" s="1" t="s">
        <v>4465</v>
      </c>
      <c r="N404" s="1" t="s">
        <v>4465</v>
      </c>
    </row>
    <row r="405" spans="1:14" x14ac:dyDescent="0.25">
      <c r="A405" s="1" t="s">
        <v>2397</v>
      </c>
      <c r="B405" s="1" t="s">
        <v>2398</v>
      </c>
      <c r="C405" s="1" t="s">
        <v>2399</v>
      </c>
      <c r="D405" s="1" t="s">
        <v>2400</v>
      </c>
      <c r="E405" s="1" t="s">
        <v>4501</v>
      </c>
      <c r="F405" s="1" t="s">
        <v>2401</v>
      </c>
      <c r="G405" s="1" t="s">
        <v>4501</v>
      </c>
      <c r="H405" s="1" t="s">
        <v>2402</v>
      </c>
      <c r="I405" s="1" t="s">
        <v>4501</v>
      </c>
      <c r="J405" s="1" t="s">
        <v>4465</v>
      </c>
      <c r="K405" s="1" t="s">
        <v>4465</v>
      </c>
      <c r="L405" s="1" t="s">
        <v>4465</v>
      </c>
      <c r="M405" s="1" t="s">
        <v>4465</v>
      </c>
      <c r="N405" s="1" t="s">
        <v>4465</v>
      </c>
    </row>
    <row r="406" spans="1:14" x14ac:dyDescent="0.25">
      <c r="A406" s="1" t="s">
        <v>2403</v>
      </c>
      <c r="B406" s="1" t="s">
        <v>2404</v>
      </c>
      <c r="C406" s="1" t="s">
        <v>2405</v>
      </c>
      <c r="D406" s="1" t="s">
        <v>2406</v>
      </c>
      <c r="E406" s="1" t="s">
        <v>4501</v>
      </c>
      <c r="F406" s="1" t="s">
        <v>2407</v>
      </c>
      <c r="G406" s="1" t="s">
        <v>4501</v>
      </c>
      <c r="H406" s="1" t="s">
        <v>2408</v>
      </c>
      <c r="I406" s="1" t="s">
        <v>4501</v>
      </c>
      <c r="J406" s="1" t="s">
        <v>4465</v>
      </c>
      <c r="K406" s="1" t="s">
        <v>4465</v>
      </c>
      <c r="L406" s="1" t="s">
        <v>4465</v>
      </c>
      <c r="M406" s="1" t="s">
        <v>4465</v>
      </c>
      <c r="N406" s="1" t="s">
        <v>4465</v>
      </c>
    </row>
    <row r="407" spans="1:14" x14ac:dyDescent="0.25">
      <c r="A407" s="1" t="s">
        <v>2409</v>
      </c>
      <c r="B407" s="1" t="s">
        <v>2410</v>
      </c>
      <c r="C407" s="1" t="s">
        <v>2411</v>
      </c>
      <c r="D407" s="1" t="s">
        <v>2412</v>
      </c>
      <c r="E407" s="1" t="s">
        <v>4501</v>
      </c>
      <c r="F407" s="1" t="s">
        <v>2413</v>
      </c>
      <c r="G407" s="1" t="s">
        <v>4501</v>
      </c>
      <c r="H407" s="1" t="s">
        <v>2414</v>
      </c>
      <c r="I407" s="1" t="s">
        <v>4501</v>
      </c>
      <c r="J407" s="1" t="s">
        <v>4465</v>
      </c>
      <c r="K407" s="1" t="s">
        <v>4465</v>
      </c>
      <c r="L407" s="1" t="s">
        <v>4465</v>
      </c>
      <c r="M407" s="1" t="s">
        <v>4465</v>
      </c>
      <c r="N407" s="1" t="s">
        <v>4465</v>
      </c>
    </row>
    <row r="408" spans="1:14" x14ac:dyDescent="0.25">
      <c r="A408" s="1" t="s">
        <v>2415</v>
      </c>
      <c r="B408" s="1" t="s">
        <v>2416</v>
      </c>
      <c r="C408" s="1" t="s">
        <v>2417</v>
      </c>
      <c r="D408" s="1" t="s">
        <v>2418</v>
      </c>
      <c r="E408" s="1" t="s">
        <v>4501</v>
      </c>
      <c r="F408" s="1" t="s">
        <v>1621</v>
      </c>
      <c r="G408" s="1" t="s">
        <v>4501</v>
      </c>
      <c r="H408" s="1" t="s">
        <v>2419</v>
      </c>
      <c r="I408" s="1" t="s">
        <v>4501</v>
      </c>
      <c r="J408" s="1" t="s">
        <v>4465</v>
      </c>
      <c r="K408" s="1" t="s">
        <v>4465</v>
      </c>
      <c r="L408" s="1" t="s">
        <v>4465</v>
      </c>
      <c r="M408" s="1" t="s">
        <v>4465</v>
      </c>
      <c r="N408" s="1" t="s">
        <v>4465</v>
      </c>
    </row>
    <row r="409" spans="1:14" x14ac:dyDescent="0.25">
      <c r="A409" s="1" t="s">
        <v>2420</v>
      </c>
      <c r="B409" s="1" t="s">
        <v>2421</v>
      </c>
      <c r="C409" s="1" t="s">
        <v>2422</v>
      </c>
      <c r="D409" s="1" t="s">
        <v>2423</v>
      </c>
      <c r="E409" s="1" t="s">
        <v>4501</v>
      </c>
      <c r="F409" s="1" t="s">
        <v>2151</v>
      </c>
      <c r="G409" s="1" t="s">
        <v>4501</v>
      </c>
      <c r="H409" s="1" t="s">
        <v>2424</v>
      </c>
      <c r="I409" s="1" t="s">
        <v>4501</v>
      </c>
      <c r="J409" s="1" t="s">
        <v>4465</v>
      </c>
      <c r="K409" s="1" t="s">
        <v>4465</v>
      </c>
      <c r="L409" s="1" t="s">
        <v>4465</v>
      </c>
      <c r="M409" s="1" t="s">
        <v>4465</v>
      </c>
      <c r="N409" s="1" t="s">
        <v>4465</v>
      </c>
    </row>
    <row r="410" spans="1:14" x14ac:dyDescent="0.25">
      <c r="A410" s="1" t="s">
        <v>2425</v>
      </c>
      <c r="B410" s="1" t="s">
        <v>2426</v>
      </c>
      <c r="C410" s="1" t="s">
        <v>2427</v>
      </c>
      <c r="D410" s="1" t="s">
        <v>2428</v>
      </c>
      <c r="E410" s="1" t="s">
        <v>4501</v>
      </c>
      <c r="F410" s="1" t="s">
        <v>2429</v>
      </c>
      <c r="G410" s="1" t="s">
        <v>4501</v>
      </c>
      <c r="H410" s="1" t="s">
        <v>2430</v>
      </c>
      <c r="I410" s="1" t="s">
        <v>4501</v>
      </c>
      <c r="J410" s="1" t="s">
        <v>4465</v>
      </c>
      <c r="K410" s="1" t="s">
        <v>4465</v>
      </c>
      <c r="L410" s="1" t="s">
        <v>4465</v>
      </c>
      <c r="M410" s="1" t="s">
        <v>4465</v>
      </c>
      <c r="N410" s="1" t="s">
        <v>4465</v>
      </c>
    </row>
    <row r="411" spans="1:14" x14ac:dyDescent="0.25">
      <c r="A411" s="1" t="s">
        <v>2431</v>
      </c>
      <c r="B411" s="1" t="s">
        <v>2432</v>
      </c>
      <c r="C411" s="1" t="s">
        <v>2433</v>
      </c>
      <c r="D411" s="1" t="s">
        <v>2434</v>
      </c>
      <c r="E411" s="1" t="s">
        <v>4501</v>
      </c>
      <c r="F411" s="1" t="s">
        <v>4323</v>
      </c>
      <c r="G411" s="1" t="s">
        <v>4501</v>
      </c>
      <c r="H411" s="1" t="s">
        <v>2435</v>
      </c>
      <c r="I411" s="1" t="s">
        <v>4501</v>
      </c>
      <c r="J411" s="1" t="s">
        <v>4465</v>
      </c>
      <c r="K411" s="1" t="s">
        <v>4465</v>
      </c>
      <c r="L411" s="1" t="s">
        <v>4465</v>
      </c>
      <c r="M411" s="1" t="s">
        <v>4465</v>
      </c>
      <c r="N411" s="1" t="s">
        <v>4465</v>
      </c>
    </row>
    <row r="412" spans="1:14" x14ac:dyDescent="0.25">
      <c r="A412" s="1" t="s">
        <v>2436</v>
      </c>
      <c r="B412" s="1" t="s">
        <v>2437</v>
      </c>
      <c r="C412" s="1" t="s">
        <v>2438</v>
      </c>
      <c r="D412" s="1" t="s">
        <v>2439</v>
      </c>
      <c r="E412" s="1" t="s">
        <v>4501</v>
      </c>
      <c r="F412" s="1" t="s">
        <v>1074</v>
      </c>
      <c r="G412" s="1" t="s">
        <v>4501</v>
      </c>
      <c r="H412" s="1" t="s">
        <v>2440</v>
      </c>
      <c r="I412" s="1" t="s">
        <v>4501</v>
      </c>
      <c r="J412" s="1" t="s">
        <v>4465</v>
      </c>
      <c r="K412" s="1" t="s">
        <v>4465</v>
      </c>
      <c r="L412" s="1" t="s">
        <v>4465</v>
      </c>
      <c r="M412" s="1" t="s">
        <v>4465</v>
      </c>
      <c r="N412" s="1" t="s">
        <v>4465</v>
      </c>
    </row>
    <row r="413" spans="1:14" x14ac:dyDescent="0.25">
      <c r="A413" s="1" t="s">
        <v>2441</v>
      </c>
      <c r="B413" s="1" t="s">
        <v>2442</v>
      </c>
      <c r="C413" s="1" t="s">
        <v>2443</v>
      </c>
      <c r="D413" s="1" t="s">
        <v>2444</v>
      </c>
      <c r="E413" s="1" t="s">
        <v>4501</v>
      </c>
      <c r="F413" s="1" t="s">
        <v>4337</v>
      </c>
      <c r="G413" s="1" t="s">
        <v>4501</v>
      </c>
      <c r="H413" s="1" t="s">
        <v>2445</v>
      </c>
      <c r="I413" s="1" t="s">
        <v>4501</v>
      </c>
      <c r="J413" s="1" t="s">
        <v>4465</v>
      </c>
      <c r="K413" s="1" t="s">
        <v>4465</v>
      </c>
      <c r="L413" s="1" t="s">
        <v>4465</v>
      </c>
      <c r="M413" s="1" t="s">
        <v>4465</v>
      </c>
      <c r="N413" s="1" t="s">
        <v>4465</v>
      </c>
    </row>
    <row r="414" spans="1:14" x14ac:dyDescent="0.25">
      <c r="A414" s="1" t="s">
        <v>2446</v>
      </c>
      <c r="B414" s="1" t="s">
        <v>2447</v>
      </c>
      <c r="C414" s="1" t="s">
        <v>2448</v>
      </c>
      <c r="D414" s="1" t="s">
        <v>2449</v>
      </c>
      <c r="E414" s="1" t="s">
        <v>4501</v>
      </c>
      <c r="F414" s="1" t="s">
        <v>2450</v>
      </c>
      <c r="G414" s="1" t="s">
        <v>4501</v>
      </c>
      <c r="H414" s="1" t="s">
        <v>2451</v>
      </c>
      <c r="I414" s="1" t="s">
        <v>4501</v>
      </c>
      <c r="J414" s="1" t="s">
        <v>4465</v>
      </c>
      <c r="K414" s="1" t="s">
        <v>4465</v>
      </c>
      <c r="L414" s="1" t="s">
        <v>4465</v>
      </c>
      <c r="M414" s="1" t="s">
        <v>4465</v>
      </c>
      <c r="N414" s="1" t="s">
        <v>4465</v>
      </c>
    </row>
    <row r="415" spans="1:14" x14ac:dyDescent="0.25">
      <c r="A415" s="1" t="s">
        <v>2452</v>
      </c>
      <c r="B415" s="1" t="s">
        <v>2453</v>
      </c>
      <c r="C415" s="1" t="s">
        <v>2454</v>
      </c>
      <c r="D415" s="1" t="s">
        <v>2455</v>
      </c>
      <c r="E415" s="1" t="s">
        <v>4501</v>
      </c>
      <c r="F415" s="1" t="s">
        <v>2456</v>
      </c>
      <c r="G415" s="1" t="s">
        <v>4501</v>
      </c>
      <c r="H415" s="1" t="s">
        <v>2457</v>
      </c>
      <c r="I415" s="1" t="s">
        <v>4501</v>
      </c>
      <c r="J415" s="1" t="s">
        <v>4465</v>
      </c>
      <c r="K415" s="1" t="s">
        <v>4465</v>
      </c>
      <c r="L415" s="1" t="s">
        <v>4465</v>
      </c>
      <c r="M415" s="1" t="s">
        <v>4465</v>
      </c>
      <c r="N415" s="1" t="s">
        <v>4465</v>
      </c>
    </row>
    <row r="416" spans="1:14" x14ac:dyDescent="0.25">
      <c r="A416" s="1" t="s">
        <v>2458</v>
      </c>
      <c r="B416" s="1" t="s">
        <v>2459</v>
      </c>
      <c r="C416" s="1" t="s">
        <v>2460</v>
      </c>
      <c r="D416" s="1" t="s">
        <v>2461</v>
      </c>
      <c r="E416" s="1" t="s">
        <v>4501</v>
      </c>
      <c r="F416" s="1" t="s">
        <v>4308</v>
      </c>
      <c r="G416" s="1" t="s">
        <v>4501</v>
      </c>
      <c r="H416" s="1" t="s">
        <v>2462</v>
      </c>
      <c r="I416" s="1" t="s">
        <v>4501</v>
      </c>
      <c r="J416" s="1" t="s">
        <v>4465</v>
      </c>
      <c r="K416" s="1" t="s">
        <v>4465</v>
      </c>
      <c r="L416" s="1" t="s">
        <v>4465</v>
      </c>
      <c r="M416" s="1" t="s">
        <v>4465</v>
      </c>
      <c r="N416" s="1" t="s">
        <v>4465</v>
      </c>
    </row>
    <row r="417" spans="1:14" x14ac:dyDescent="0.25">
      <c r="A417" s="1" t="s">
        <v>2463</v>
      </c>
      <c r="B417" s="1" t="s">
        <v>2464</v>
      </c>
      <c r="C417" s="1" t="s">
        <v>2465</v>
      </c>
      <c r="D417" s="1" t="s">
        <v>2466</v>
      </c>
      <c r="E417" s="1" t="s">
        <v>4501</v>
      </c>
      <c r="F417" s="1" t="s">
        <v>1344</v>
      </c>
      <c r="G417" s="1" t="s">
        <v>4501</v>
      </c>
      <c r="H417" s="1" t="s">
        <v>2467</v>
      </c>
      <c r="I417" s="1" t="s">
        <v>4501</v>
      </c>
      <c r="J417" s="1" t="s">
        <v>4465</v>
      </c>
      <c r="K417" s="1" t="s">
        <v>4465</v>
      </c>
      <c r="L417" s="1" t="s">
        <v>4465</v>
      </c>
      <c r="M417" s="1" t="s">
        <v>4465</v>
      </c>
      <c r="N417" s="1" t="s">
        <v>4465</v>
      </c>
    </row>
    <row r="418" spans="1:14" x14ac:dyDescent="0.25">
      <c r="A418" s="1" t="s">
        <v>2468</v>
      </c>
      <c r="B418" s="1" t="s">
        <v>2469</v>
      </c>
      <c r="C418" s="1" t="s">
        <v>2470</v>
      </c>
      <c r="D418" s="1" t="s">
        <v>2471</v>
      </c>
      <c r="E418" s="1" t="s">
        <v>4501</v>
      </c>
      <c r="F418" s="1" t="s">
        <v>4298</v>
      </c>
      <c r="G418" s="1" t="s">
        <v>4501</v>
      </c>
      <c r="H418" s="1" t="s">
        <v>2472</v>
      </c>
      <c r="I418" s="1" t="s">
        <v>4501</v>
      </c>
      <c r="J418" s="1" t="s">
        <v>4465</v>
      </c>
      <c r="K418" s="1" t="s">
        <v>4465</v>
      </c>
      <c r="L418" s="1" t="s">
        <v>4465</v>
      </c>
      <c r="M418" s="1" t="s">
        <v>4465</v>
      </c>
      <c r="N418" s="1" t="s">
        <v>4465</v>
      </c>
    </row>
    <row r="419" spans="1:14" x14ac:dyDescent="0.25">
      <c r="A419" s="1" t="s">
        <v>2473</v>
      </c>
      <c r="B419" s="1" t="s">
        <v>2474</v>
      </c>
      <c r="C419" s="1" t="s">
        <v>2475</v>
      </c>
      <c r="D419" s="1" t="s">
        <v>2476</v>
      </c>
      <c r="E419" s="1" t="s">
        <v>4501</v>
      </c>
      <c r="F419" s="1" t="s">
        <v>4361</v>
      </c>
      <c r="G419" s="1" t="s">
        <v>4501</v>
      </c>
      <c r="H419" s="1" t="s">
        <v>2477</v>
      </c>
      <c r="I419" s="1" t="s">
        <v>4501</v>
      </c>
      <c r="J419" s="1" t="s">
        <v>4465</v>
      </c>
      <c r="K419" s="1" t="s">
        <v>4465</v>
      </c>
      <c r="L419" s="1" t="s">
        <v>4465</v>
      </c>
      <c r="M419" s="1" t="s">
        <v>4465</v>
      </c>
      <c r="N419" s="1" t="s">
        <v>4465</v>
      </c>
    </row>
    <row r="420" spans="1:14" x14ac:dyDescent="0.25">
      <c r="A420" s="1" t="s">
        <v>2478</v>
      </c>
      <c r="B420" s="1" t="s">
        <v>2479</v>
      </c>
      <c r="C420" s="1" t="s">
        <v>2480</v>
      </c>
      <c r="D420" s="1" t="s">
        <v>2481</v>
      </c>
      <c r="E420" s="1" t="s">
        <v>4501</v>
      </c>
      <c r="F420" s="1" t="s">
        <v>1853</v>
      </c>
      <c r="G420" s="1" t="s">
        <v>4501</v>
      </c>
      <c r="H420" s="1" t="s">
        <v>2482</v>
      </c>
      <c r="I420" s="1" t="s">
        <v>4501</v>
      </c>
      <c r="J420" s="1" t="s">
        <v>4465</v>
      </c>
      <c r="K420" s="1" t="s">
        <v>4465</v>
      </c>
      <c r="L420" s="1" t="s">
        <v>4465</v>
      </c>
      <c r="M420" s="1" t="s">
        <v>4465</v>
      </c>
      <c r="N420" s="1" t="s">
        <v>4465</v>
      </c>
    </row>
    <row r="421" spans="1:14" x14ac:dyDescent="0.25">
      <c r="A421" s="1" t="s">
        <v>2483</v>
      </c>
      <c r="B421" s="1" t="s">
        <v>2484</v>
      </c>
      <c r="C421" s="1" t="s">
        <v>2485</v>
      </c>
      <c r="D421" s="1" t="s">
        <v>2486</v>
      </c>
      <c r="E421" s="1" t="s">
        <v>4501</v>
      </c>
      <c r="F421" s="1" t="s">
        <v>1674</v>
      </c>
      <c r="G421" s="1" t="s">
        <v>4501</v>
      </c>
      <c r="H421" s="1" t="s">
        <v>2487</v>
      </c>
      <c r="I421" s="1" t="s">
        <v>4501</v>
      </c>
      <c r="J421" s="1" t="s">
        <v>4465</v>
      </c>
      <c r="K421" s="1" t="s">
        <v>4465</v>
      </c>
      <c r="L421" s="1" t="s">
        <v>4465</v>
      </c>
      <c r="M421" s="1" t="s">
        <v>4465</v>
      </c>
      <c r="N421" s="1" t="s">
        <v>4465</v>
      </c>
    </row>
    <row r="422" spans="1:14" x14ac:dyDescent="0.25">
      <c r="A422" s="1" t="s">
        <v>2488</v>
      </c>
      <c r="B422" s="1" t="s">
        <v>2489</v>
      </c>
      <c r="C422" s="1" t="s">
        <v>2490</v>
      </c>
      <c r="D422" s="1" t="s">
        <v>2491</v>
      </c>
      <c r="E422" s="1" t="s">
        <v>4501</v>
      </c>
      <c r="F422" s="1" t="s">
        <v>1149</v>
      </c>
      <c r="G422" s="1" t="s">
        <v>4501</v>
      </c>
      <c r="H422" s="1" t="s">
        <v>2492</v>
      </c>
      <c r="I422" s="1" t="s">
        <v>4501</v>
      </c>
      <c r="J422" s="1" t="s">
        <v>4465</v>
      </c>
      <c r="K422" s="1" t="s">
        <v>4465</v>
      </c>
      <c r="L422" s="1" t="s">
        <v>4465</v>
      </c>
      <c r="M422" s="1" t="s">
        <v>4465</v>
      </c>
      <c r="N422" s="1" t="s">
        <v>4465</v>
      </c>
    </row>
    <row r="423" spans="1:14" x14ac:dyDescent="0.25">
      <c r="A423" s="1" t="s">
        <v>2493</v>
      </c>
      <c r="B423" s="1" t="s">
        <v>2494</v>
      </c>
      <c r="C423" s="1" t="s">
        <v>2495</v>
      </c>
      <c r="D423" s="1" t="s">
        <v>2496</v>
      </c>
      <c r="E423" s="1" t="s">
        <v>4501</v>
      </c>
      <c r="F423" s="1" t="s">
        <v>4283</v>
      </c>
      <c r="G423" s="1" t="s">
        <v>4501</v>
      </c>
      <c r="H423" s="1" t="s">
        <v>2497</v>
      </c>
      <c r="I423" s="1" t="s">
        <v>4501</v>
      </c>
      <c r="J423" s="1" t="s">
        <v>4465</v>
      </c>
      <c r="K423" s="1" t="s">
        <v>4465</v>
      </c>
      <c r="L423" s="1" t="s">
        <v>4465</v>
      </c>
      <c r="M423" s="1" t="s">
        <v>4465</v>
      </c>
      <c r="N423" s="1" t="s">
        <v>4465</v>
      </c>
    </row>
    <row r="424" spans="1:14" x14ac:dyDescent="0.25">
      <c r="A424" s="1" t="s">
        <v>2498</v>
      </c>
      <c r="B424" s="1" t="s">
        <v>2499</v>
      </c>
      <c r="C424" s="1" t="s">
        <v>2500</v>
      </c>
      <c r="D424" s="1" t="s">
        <v>2501</v>
      </c>
      <c r="E424" s="1" t="s">
        <v>4501</v>
      </c>
      <c r="F424" s="1" t="s">
        <v>1313</v>
      </c>
      <c r="G424" s="1" t="s">
        <v>4501</v>
      </c>
      <c r="H424" s="1" t="s">
        <v>2502</v>
      </c>
      <c r="I424" s="1" t="s">
        <v>4501</v>
      </c>
      <c r="J424" s="1" t="s">
        <v>4465</v>
      </c>
      <c r="K424" s="1" t="s">
        <v>4465</v>
      </c>
      <c r="L424" s="1" t="s">
        <v>4465</v>
      </c>
      <c r="M424" s="1" t="s">
        <v>4465</v>
      </c>
      <c r="N424" s="1" t="s">
        <v>4465</v>
      </c>
    </row>
    <row r="425" spans="1:14" x14ac:dyDescent="0.25">
      <c r="A425" s="1" t="s">
        <v>2503</v>
      </c>
      <c r="B425" s="1" t="s">
        <v>2504</v>
      </c>
      <c r="C425" s="1" t="s">
        <v>2505</v>
      </c>
      <c r="D425" s="1" t="s">
        <v>2506</v>
      </c>
      <c r="E425" s="1" t="s">
        <v>4501</v>
      </c>
      <c r="F425" s="1" t="s">
        <v>2507</v>
      </c>
      <c r="G425" s="1" t="s">
        <v>4501</v>
      </c>
      <c r="H425" s="1" t="s">
        <v>2508</v>
      </c>
      <c r="I425" s="1" t="s">
        <v>4501</v>
      </c>
      <c r="J425" s="1" t="s">
        <v>4465</v>
      </c>
      <c r="K425" s="1" t="s">
        <v>4465</v>
      </c>
      <c r="L425" s="1" t="s">
        <v>4465</v>
      </c>
      <c r="M425" s="1" t="s">
        <v>4465</v>
      </c>
      <c r="N425" s="1" t="s">
        <v>4465</v>
      </c>
    </row>
    <row r="426" spans="1:14" x14ac:dyDescent="0.25">
      <c r="A426" s="1" t="s">
        <v>2509</v>
      </c>
      <c r="B426" s="1" t="s">
        <v>2510</v>
      </c>
      <c r="C426" s="1" t="s">
        <v>2511</v>
      </c>
      <c r="D426" s="1" t="s">
        <v>2512</v>
      </c>
      <c r="E426" s="1" t="s">
        <v>4501</v>
      </c>
      <c r="F426" s="1" t="s">
        <v>2224</v>
      </c>
      <c r="G426" s="1" t="s">
        <v>4501</v>
      </c>
      <c r="H426" s="1" t="s">
        <v>2513</v>
      </c>
      <c r="I426" s="1" t="s">
        <v>4501</v>
      </c>
      <c r="J426" s="1" t="s">
        <v>4465</v>
      </c>
      <c r="K426" s="1" t="s">
        <v>4465</v>
      </c>
      <c r="L426" s="1" t="s">
        <v>4465</v>
      </c>
      <c r="M426" s="1" t="s">
        <v>4465</v>
      </c>
      <c r="N426" s="1" t="s">
        <v>4465</v>
      </c>
    </row>
    <row r="427" spans="1:14" x14ac:dyDescent="0.25">
      <c r="A427" s="1" t="s">
        <v>2514</v>
      </c>
      <c r="B427" s="1" t="s">
        <v>2515</v>
      </c>
      <c r="C427" s="1" t="s">
        <v>2516</v>
      </c>
      <c r="D427" s="1" t="s">
        <v>2517</v>
      </c>
      <c r="E427" s="1" t="s">
        <v>4501</v>
      </c>
      <c r="F427" s="1" t="s">
        <v>1709</v>
      </c>
      <c r="G427" s="1" t="s">
        <v>4501</v>
      </c>
      <c r="H427" s="1" t="s">
        <v>2518</v>
      </c>
      <c r="I427" s="1" t="s">
        <v>4501</v>
      </c>
      <c r="J427" s="1" t="s">
        <v>4465</v>
      </c>
      <c r="K427" s="1" t="s">
        <v>4465</v>
      </c>
      <c r="L427" s="1" t="s">
        <v>4465</v>
      </c>
      <c r="M427" s="1" t="s">
        <v>4465</v>
      </c>
      <c r="N427" s="1" t="s">
        <v>4465</v>
      </c>
    </row>
    <row r="428" spans="1:14" x14ac:dyDescent="0.25">
      <c r="A428" s="1" t="s">
        <v>2519</v>
      </c>
      <c r="B428" s="1" t="s">
        <v>2520</v>
      </c>
      <c r="C428" s="1" t="s">
        <v>2521</v>
      </c>
      <c r="D428" s="1" t="s">
        <v>2522</v>
      </c>
      <c r="E428" s="1" t="s">
        <v>4501</v>
      </c>
      <c r="F428" s="1" t="s">
        <v>1298</v>
      </c>
      <c r="G428" s="1" t="s">
        <v>4501</v>
      </c>
      <c r="H428" s="1" t="s">
        <v>2523</v>
      </c>
      <c r="I428" s="1" t="s">
        <v>4501</v>
      </c>
      <c r="J428" s="1" t="s">
        <v>4465</v>
      </c>
      <c r="K428" s="1" t="s">
        <v>4465</v>
      </c>
      <c r="L428" s="1" t="s">
        <v>4465</v>
      </c>
      <c r="M428" s="1" t="s">
        <v>4465</v>
      </c>
      <c r="N428" s="1" t="s">
        <v>4465</v>
      </c>
    </row>
    <row r="429" spans="1:14" x14ac:dyDescent="0.25">
      <c r="A429" s="1" t="s">
        <v>2524</v>
      </c>
      <c r="B429" s="1" t="s">
        <v>2525</v>
      </c>
      <c r="C429" s="1" t="s">
        <v>2526</v>
      </c>
      <c r="D429" s="1" t="s">
        <v>2527</v>
      </c>
      <c r="E429" s="1" t="s">
        <v>4501</v>
      </c>
      <c r="F429" s="1" t="s">
        <v>2528</v>
      </c>
      <c r="G429" s="1" t="s">
        <v>4501</v>
      </c>
      <c r="H429" s="1" t="s">
        <v>2529</v>
      </c>
      <c r="I429" s="1" t="s">
        <v>4501</v>
      </c>
      <c r="J429" s="1" t="s">
        <v>4465</v>
      </c>
      <c r="K429" s="1" t="s">
        <v>4465</v>
      </c>
      <c r="L429" s="1" t="s">
        <v>4465</v>
      </c>
      <c r="M429" s="1" t="s">
        <v>4465</v>
      </c>
      <c r="N429" s="1" t="s">
        <v>4465</v>
      </c>
    </row>
    <row r="430" spans="1:14" x14ac:dyDescent="0.25">
      <c r="A430" s="1" t="s">
        <v>2530</v>
      </c>
      <c r="B430" s="1" t="s">
        <v>2531</v>
      </c>
      <c r="C430" s="1" t="s">
        <v>2532</v>
      </c>
      <c r="D430" s="1" t="s">
        <v>2533</v>
      </c>
      <c r="E430" s="1" t="s">
        <v>4501</v>
      </c>
      <c r="F430" s="1" t="s">
        <v>2534</v>
      </c>
      <c r="G430" s="1" t="s">
        <v>4501</v>
      </c>
      <c r="H430" s="1" t="s">
        <v>2535</v>
      </c>
      <c r="I430" s="1" t="s">
        <v>4501</v>
      </c>
      <c r="J430" s="1" t="s">
        <v>4465</v>
      </c>
      <c r="K430" s="1" t="s">
        <v>4465</v>
      </c>
      <c r="L430" s="1" t="s">
        <v>4465</v>
      </c>
      <c r="M430" s="1" t="s">
        <v>4465</v>
      </c>
      <c r="N430" s="1" t="s">
        <v>4465</v>
      </c>
    </row>
    <row r="431" spans="1:14" x14ac:dyDescent="0.25">
      <c r="A431" s="1" t="s">
        <v>2536</v>
      </c>
      <c r="B431" s="1" t="s">
        <v>2537</v>
      </c>
      <c r="C431" s="1" t="s">
        <v>2538</v>
      </c>
      <c r="D431" s="1" t="s">
        <v>2539</v>
      </c>
      <c r="E431" s="1" t="s">
        <v>4501</v>
      </c>
      <c r="F431" s="1" t="s">
        <v>4428</v>
      </c>
      <c r="G431" s="1" t="s">
        <v>4501</v>
      </c>
      <c r="H431" s="1" t="s">
        <v>2540</v>
      </c>
      <c r="I431" s="1" t="s">
        <v>4501</v>
      </c>
      <c r="J431" s="1" t="s">
        <v>4465</v>
      </c>
      <c r="K431" s="1" t="s">
        <v>4465</v>
      </c>
      <c r="L431" s="1" t="s">
        <v>4465</v>
      </c>
      <c r="M431" s="1" t="s">
        <v>4465</v>
      </c>
      <c r="N431" s="1" t="s">
        <v>4465</v>
      </c>
    </row>
    <row r="432" spans="1:14" x14ac:dyDescent="0.25">
      <c r="A432" s="1" t="s">
        <v>2541</v>
      </c>
      <c r="B432" s="1" t="s">
        <v>2542</v>
      </c>
      <c r="C432" s="1" t="s">
        <v>2543</v>
      </c>
      <c r="D432" s="1" t="s">
        <v>2544</v>
      </c>
      <c r="E432" s="1" t="s">
        <v>4501</v>
      </c>
      <c r="F432" s="1" t="s">
        <v>2545</v>
      </c>
      <c r="G432" s="1" t="s">
        <v>4501</v>
      </c>
      <c r="H432" s="1" t="s">
        <v>2546</v>
      </c>
      <c r="I432" s="1" t="s">
        <v>4501</v>
      </c>
      <c r="J432" s="1" t="s">
        <v>4465</v>
      </c>
      <c r="K432" s="1" t="s">
        <v>4465</v>
      </c>
      <c r="L432" s="1" t="s">
        <v>4465</v>
      </c>
      <c r="M432" s="1" t="s">
        <v>4465</v>
      </c>
      <c r="N432" s="1" t="s">
        <v>4465</v>
      </c>
    </row>
    <row r="433" spans="1:14" x14ac:dyDescent="0.25">
      <c r="A433" s="1" t="s">
        <v>2547</v>
      </c>
      <c r="B433" s="1" t="s">
        <v>2548</v>
      </c>
      <c r="C433" s="1" t="s">
        <v>2549</v>
      </c>
      <c r="D433" s="1" t="s">
        <v>2550</v>
      </c>
      <c r="E433" s="1" t="s">
        <v>4501</v>
      </c>
      <c r="F433" s="1" t="s">
        <v>2551</v>
      </c>
      <c r="G433" s="1" t="s">
        <v>4501</v>
      </c>
      <c r="H433" s="1" t="s">
        <v>2552</v>
      </c>
      <c r="I433" s="1" t="s">
        <v>4501</v>
      </c>
      <c r="J433" s="1" t="s">
        <v>4465</v>
      </c>
      <c r="K433" s="1" t="s">
        <v>4465</v>
      </c>
      <c r="L433" s="1" t="s">
        <v>4465</v>
      </c>
      <c r="M433" s="1" t="s">
        <v>4465</v>
      </c>
      <c r="N433" s="1" t="s">
        <v>4465</v>
      </c>
    </row>
    <row r="434" spans="1:14" x14ac:dyDescent="0.25">
      <c r="A434" s="1" t="s">
        <v>2553</v>
      </c>
      <c r="B434" s="1" t="s">
        <v>2554</v>
      </c>
      <c r="C434" s="1" t="s">
        <v>2555</v>
      </c>
      <c r="D434" s="1" t="s">
        <v>2556</v>
      </c>
      <c r="E434" s="1" t="s">
        <v>4501</v>
      </c>
      <c r="F434" s="1" t="s">
        <v>4443</v>
      </c>
      <c r="G434" s="1" t="s">
        <v>4501</v>
      </c>
      <c r="H434" s="1" t="s">
        <v>2557</v>
      </c>
      <c r="I434" s="1" t="s">
        <v>4501</v>
      </c>
      <c r="J434" s="1" t="s">
        <v>4465</v>
      </c>
      <c r="K434" s="1" t="s">
        <v>4465</v>
      </c>
      <c r="L434" s="1" t="s">
        <v>4465</v>
      </c>
      <c r="M434" s="1" t="s">
        <v>4465</v>
      </c>
      <c r="N434" s="1" t="s">
        <v>4465</v>
      </c>
    </row>
    <row r="435" spans="1:14" x14ac:dyDescent="0.25">
      <c r="A435" s="1" t="s">
        <v>2558</v>
      </c>
      <c r="B435" s="1" t="s">
        <v>2559</v>
      </c>
      <c r="C435" s="1" t="s">
        <v>2560</v>
      </c>
      <c r="D435" s="1" t="s">
        <v>2561</v>
      </c>
      <c r="E435" s="1" t="s">
        <v>4501</v>
      </c>
      <c r="F435" s="1" t="s">
        <v>4213</v>
      </c>
      <c r="G435" s="1" t="s">
        <v>4501</v>
      </c>
      <c r="H435" s="1" t="s">
        <v>2562</v>
      </c>
      <c r="I435" s="1" t="s">
        <v>4501</v>
      </c>
      <c r="J435" s="1" t="s">
        <v>4465</v>
      </c>
      <c r="K435" s="1" t="s">
        <v>4465</v>
      </c>
      <c r="L435" s="1" t="s">
        <v>4465</v>
      </c>
      <c r="M435" s="1" t="s">
        <v>4465</v>
      </c>
      <c r="N435" s="1" t="s">
        <v>4465</v>
      </c>
    </row>
    <row r="436" spans="1:14" x14ac:dyDescent="0.25">
      <c r="A436" s="1" t="s">
        <v>2563</v>
      </c>
      <c r="B436" s="1" t="s">
        <v>2564</v>
      </c>
      <c r="C436" s="1" t="s">
        <v>2565</v>
      </c>
      <c r="D436" s="1" t="s">
        <v>2566</v>
      </c>
      <c r="E436" s="1" t="s">
        <v>4501</v>
      </c>
      <c r="F436" s="1" t="s">
        <v>2567</v>
      </c>
      <c r="G436" s="1" t="s">
        <v>4501</v>
      </c>
      <c r="H436" s="1" t="s">
        <v>2568</v>
      </c>
      <c r="I436" s="1" t="s">
        <v>4501</v>
      </c>
      <c r="J436" s="1" t="s">
        <v>4465</v>
      </c>
      <c r="K436" s="1" t="s">
        <v>4465</v>
      </c>
      <c r="L436" s="1" t="s">
        <v>4465</v>
      </c>
      <c r="M436" s="1" t="s">
        <v>4465</v>
      </c>
      <c r="N436" s="1" t="s">
        <v>4465</v>
      </c>
    </row>
    <row r="437" spans="1:14" x14ac:dyDescent="0.25">
      <c r="A437" s="1" t="s">
        <v>2569</v>
      </c>
      <c r="B437" s="1" t="s">
        <v>2570</v>
      </c>
      <c r="C437" s="1" t="s">
        <v>2571</v>
      </c>
      <c r="D437" s="1" t="s">
        <v>2572</v>
      </c>
      <c r="E437" s="1" t="s">
        <v>4501</v>
      </c>
      <c r="F437" s="1" t="s">
        <v>2573</v>
      </c>
      <c r="G437" s="1" t="s">
        <v>4501</v>
      </c>
      <c r="H437" s="1" t="s">
        <v>2574</v>
      </c>
      <c r="I437" s="1" t="s">
        <v>4501</v>
      </c>
      <c r="J437" s="1" t="s">
        <v>4465</v>
      </c>
      <c r="K437" s="1" t="s">
        <v>4465</v>
      </c>
      <c r="L437" s="1" t="s">
        <v>4465</v>
      </c>
      <c r="M437" s="1" t="s">
        <v>4465</v>
      </c>
      <c r="N437" s="1" t="s">
        <v>4465</v>
      </c>
    </row>
    <row r="438" spans="1:14" x14ac:dyDescent="0.25">
      <c r="A438" s="1" t="s">
        <v>2575</v>
      </c>
      <c r="B438" s="1" t="s">
        <v>2576</v>
      </c>
      <c r="C438" s="1" t="s">
        <v>2577</v>
      </c>
      <c r="D438" s="1" t="s">
        <v>2578</v>
      </c>
      <c r="E438" s="1" t="s">
        <v>4501</v>
      </c>
      <c r="F438" s="1" t="s">
        <v>2579</v>
      </c>
      <c r="G438" s="1" t="s">
        <v>4501</v>
      </c>
      <c r="H438" s="1" t="s">
        <v>2580</v>
      </c>
      <c r="I438" s="1" t="s">
        <v>4501</v>
      </c>
      <c r="J438" s="1" t="s">
        <v>4465</v>
      </c>
      <c r="K438" s="1" t="s">
        <v>4465</v>
      </c>
      <c r="L438" s="1" t="s">
        <v>4465</v>
      </c>
      <c r="M438" s="1" t="s">
        <v>4465</v>
      </c>
      <c r="N438" s="1" t="s">
        <v>4465</v>
      </c>
    </row>
    <row r="439" spans="1:14" x14ac:dyDescent="0.25">
      <c r="A439" s="1" t="s">
        <v>2581</v>
      </c>
      <c r="B439" s="1" t="s">
        <v>2582</v>
      </c>
      <c r="C439" s="1" t="s">
        <v>2583</v>
      </c>
      <c r="D439" s="1" t="s">
        <v>2584</v>
      </c>
      <c r="E439" s="1" t="s">
        <v>4501</v>
      </c>
      <c r="F439" s="1" t="s">
        <v>2585</v>
      </c>
      <c r="G439" s="1" t="s">
        <v>4501</v>
      </c>
      <c r="H439" s="1" t="s">
        <v>2586</v>
      </c>
      <c r="I439" s="1" t="s">
        <v>4501</v>
      </c>
      <c r="J439" s="1" t="s">
        <v>4465</v>
      </c>
      <c r="K439" s="1" t="s">
        <v>4465</v>
      </c>
      <c r="L439" s="1" t="s">
        <v>4465</v>
      </c>
      <c r="M439" s="1" t="s">
        <v>4465</v>
      </c>
      <c r="N439" s="1" t="s">
        <v>4465</v>
      </c>
    </row>
    <row r="440" spans="1:14" x14ac:dyDescent="0.25">
      <c r="A440" s="1" t="s">
        <v>2587</v>
      </c>
      <c r="B440" s="1" t="s">
        <v>2588</v>
      </c>
      <c r="C440" s="1" t="s">
        <v>2589</v>
      </c>
      <c r="D440" s="1" t="s">
        <v>2590</v>
      </c>
      <c r="E440" s="1" t="s">
        <v>4501</v>
      </c>
      <c r="F440" s="1" t="s">
        <v>2591</v>
      </c>
      <c r="G440" s="1" t="s">
        <v>4501</v>
      </c>
      <c r="H440" s="1" t="s">
        <v>2592</v>
      </c>
      <c r="I440" s="1" t="s">
        <v>4501</v>
      </c>
      <c r="J440" s="1" t="s">
        <v>4465</v>
      </c>
      <c r="K440" s="1" t="s">
        <v>4465</v>
      </c>
      <c r="L440" s="1" t="s">
        <v>4465</v>
      </c>
      <c r="M440" s="1" t="s">
        <v>4465</v>
      </c>
      <c r="N440" s="1" t="s">
        <v>4465</v>
      </c>
    </row>
    <row r="441" spans="1:14" x14ac:dyDescent="0.25">
      <c r="A441" s="1" t="s">
        <v>2593</v>
      </c>
      <c r="B441" s="1" t="s">
        <v>2594</v>
      </c>
      <c r="C441" s="1" t="s">
        <v>2595</v>
      </c>
      <c r="D441" s="1" t="s">
        <v>2596</v>
      </c>
      <c r="E441" s="1" t="s">
        <v>4501</v>
      </c>
      <c r="F441" s="1" t="s">
        <v>4203</v>
      </c>
      <c r="G441" s="1" t="s">
        <v>4501</v>
      </c>
      <c r="H441" s="1" t="s">
        <v>3337</v>
      </c>
      <c r="I441" s="1" t="s">
        <v>4501</v>
      </c>
      <c r="J441" s="1" t="s">
        <v>4465</v>
      </c>
      <c r="K441" s="1" t="s">
        <v>4465</v>
      </c>
      <c r="L441" s="1" t="s">
        <v>4465</v>
      </c>
      <c r="M441" s="1" t="s">
        <v>4465</v>
      </c>
      <c r="N441" s="1" t="s">
        <v>4465</v>
      </c>
    </row>
    <row r="442" spans="1:14" x14ac:dyDescent="0.25">
      <c r="A442" s="1" t="s">
        <v>2597</v>
      </c>
      <c r="B442" s="1" t="s">
        <v>2598</v>
      </c>
      <c r="C442" s="1" t="s">
        <v>2599</v>
      </c>
      <c r="D442" s="1" t="s">
        <v>2600</v>
      </c>
      <c r="E442" s="1" t="s">
        <v>4501</v>
      </c>
      <c r="F442" s="1" t="s">
        <v>2601</v>
      </c>
      <c r="G442" s="1" t="s">
        <v>4501</v>
      </c>
      <c r="H442" s="1" t="s">
        <v>2602</v>
      </c>
      <c r="I442" s="1" t="s">
        <v>4501</v>
      </c>
      <c r="J442" s="1" t="s">
        <v>4465</v>
      </c>
      <c r="K442" s="1" t="s">
        <v>4465</v>
      </c>
      <c r="L442" s="1" t="s">
        <v>4465</v>
      </c>
      <c r="M442" s="1" t="s">
        <v>4465</v>
      </c>
      <c r="N442" s="1" t="s">
        <v>4465</v>
      </c>
    </row>
    <row r="443" spans="1:14" x14ac:dyDescent="0.25">
      <c r="A443" s="1" t="s">
        <v>2603</v>
      </c>
      <c r="B443" s="1" t="s">
        <v>2604</v>
      </c>
      <c r="C443" s="1" t="s">
        <v>2605</v>
      </c>
      <c r="D443" s="1" t="s">
        <v>2606</v>
      </c>
      <c r="E443" s="1" t="s">
        <v>4501</v>
      </c>
      <c r="F443" s="1" t="s">
        <v>2607</v>
      </c>
      <c r="G443" s="1" t="s">
        <v>4501</v>
      </c>
      <c r="H443" s="1" t="s">
        <v>2608</v>
      </c>
      <c r="I443" s="1" t="s">
        <v>4501</v>
      </c>
      <c r="J443" s="1" t="s">
        <v>4465</v>
      </c>
      <c r="K443" s="1" t="s">
        <v>4465</v>
      </c>
      <c r="L443" s="1" t="s">
        <v>4465</v>
      </c>
      <c r="M443" s="1" t="s">
        <v>4465</v>
      </c>
      <c r="N443" s="1" t="s">
        <v>4465</v>
      </c>
    </row>
    <row r="444" spans="1:14" x14ac:dyDescent="0.25">
      <c r="A444" s="1" t="s">
        <v>2609</v>
      </c>
      <c r="B444" s="1" t="s">
        <v>2610</v>
      </c>
      <c r="C444" s="1" t="s">
        <v>2611</v>
      </c>
      <c r="D444" s="1" t="s">
        <v>2612</v>
      </c>
      <c r="E444" s="1" t="s">
        <v>4501</v>
      </c>
      <c r="F444" s="1" t="s">
        <v>2613</v>
      </c>
      <c r="G444" s="1" t="s">
        <v>4501</v>
      </c>
      <c r="H444" s="1" t="s">
        <v>2614</v>
      </c>
      <c r="I444" s="1" t="s">
        <v>4501</v>
      </c>
      <c r="J444" s="1" t="s">
        <v>4465</v>
      </c>
      <c r="K444" s="1" t="s">
        <v>4465</v>
      </c>
      <c r="L444" s="1" t="s">
        <v>4465</v>
      </c>
      <c r="M444" s="1" t="s">
        <v>4465</v>
      </c>
      <c r="N444" s="1" t="s">
        <v>4465</v>
      </c>
    </row>
    <row r="445" spans="1:14" x14ac:dyDescent="0.25">
      <c r="A445" s="1" t="s">
        <v>2615</v>
      </c>
      <c r="B445" s="1" t="s">
        <v>2616</v>
      </c>
      <c r="C445" s="1" t="s">
        <v>2617</v>
      </c>
      <c r="D445" s="1" t="s">
        <v>2618</v>
      </c>
      <c r="E445" s="1" t="s">
        <v>4501</v>
      </c>
      <c r="F445" s="1" t="s">
        <v>2619</v>
      </c>
      <c r="G445" s="1" t="s">
        <v>4501</v>
      </c>
      <c r="H445" s="1" t="s">
        <v>2620</v>
      </c>
      <c r="I445" s="1" t="s">
        <v>4501</v>
      </c>
      <c r="J445" s="1" t="s">
        <v>4465</v>
      </c>
      <c r="K445" s="1" t="s">
        <v>4465</v>
      </c>
      <c r="L445" s="1" t="s">
        <v>4465</v>
      </c>
      <c r="M445" s="1" t="s">
        <v>4465</v>
      </c>
      <c r="N445" s="1" t="s">
        <v>4465</v>
      </c>
    </row>
    <row r="446" spans="1:14" x14ac:dyDescent="0.25">
      <c r="A446" s="1" t="s">
        <v>2621</v>
      </c>
      <c r="B446" s="1" t="s">
        <v>2622</v>
      </c>
      <c r="C446" s="1" t="s">
        <v>2623</v>
      </c>
      <c r="D446" s="1" t="s">
        <v>2624</v>
      </c>
      <c r="E446" s="1" t="s">
        <v>4501</v>
      </c>
      <c r="F446" s="1" t="s">
        <v>2625</v>
      </c>
      <c r="G446" s="1" t="s">
        <v>4501</v>
      </c>
      <c r="H446" s="1" t="s">
        <v>2626</v>
      </c>
      <c r="I446" s="1" t="s">
        <v>4501</v>
      </c>
      <c r="J446" s="1" t="s">
        <v>4465</v>
      </c>
      <c r="K446" s="1" t="s">
        <v>4465</v>
      </c>
      <c r="L446" s="1" t="s">
        <v>4465</v>
      </c>
      <c r="M446" s="1" t="s">
        <v>4465</v>
      </c>
      <c r="N446" s="1" t="s">
        <v>4465</v>
      </c>
    </row>
    <row r="447" spans="1:14" x14ac:dyDescent="0.25">
      <c r="A447" s="1" t="s">
        <v>2627</v>
      </c>
      <c r="B447" s="1" t="s">
        <v>2628</v>
      </c>
      <c r="C447" s="1" t="s">
        <v>2629</v>
      </c>
      <c r="D447" s="1" t="s">
        <v>2630</v>
      </c>
      <c r="E447" s="1" t="s">
        <v>4501</v>
      </c>
      <c r="F447" s="1" t="s">
        <v>1542</v>
      </c>
      <c r="G447" s="1" t="s">
        <v>4501</v>
      </c>
      <c r="H447" s="1" t="s">
        <v>2631</v>
      </c>
      <c r="I447" s="1" t="s">
        <v>4501</v>
      </c>
      <c r="J447" s="1" t="s">
        <v>4465</v>
      </c>
      <c r="K447" s="1" t="s">
        <v>4465</v>
      </c>
      <c r="L447" s="1" t="s">
        <v>4465</v>
      </c>
      <c r="M447" s="1" t="s">
        <v>4465</v>
      </c>
      <c r="N447" s="1" t="s">
        <v>4465</v>
      </c>
    </row>
    <row r="448" spans="1:14" x14ac:dyDescent="0.25">
      <c r="A448" s="1" t="s">
        <v>2632</v>
      </c>
      <c r="B448" s="1" t="s">
        <v>2633</v>
      </c>
      <c r="C448" s="1" t="s">
        <v>2634</v>
      </c>
      <c r="D448" s="1" t="s">
        <v>2635</v>
      </c>
      <c r="E448" s="1" t="s">
        <v>4501</v>
      </c>
      <c r="F448" s="1" t="s">
        <v>2636</v>
      </c>
      <c r="G448" s="1" t="s">
        <v>4501</v>
      </c>
      <c r="H448" s="1" t="s">
        <v>2637</v>
      </c>
      <c r="I448" s="1" t="s">
        <v>4501</v>
      </c>
      <c r="J448" s="1" t="s">
        <v>4465</v>
      </c>
      <c r="K448" s="1" t="s">
        <v>4465</v>
      </c>
      <c r="L448" s="1" t="s">
        <v>4465</v>
      </c>
      <c r="M448" s="1" t="s">
        <v>4465</v>
      </c>
      <c r="N448" s="1" t="s">
        <v>4465</v>
      </c>
    </row>
    <row r="449" spans="1:14" x14ac:dyDescent="0.25">
      <c r="A449" s="1" t="s">
        <v>2638</v>
      </c>
      <c r="B449" s="1" t="s">
        <v>2639</v>
      </c>
      <c r="C449" s="1" t="s">
        <v>2640</v>
      </c>
      <c r="D449" s="1" t="s">
        <v>2641</v>
      </c>
      <c r="E449" s="1" t="s">
        <v>4501</v>
      </c>
      <c r="F449" s="1" t="s">
        <v>4248</v>
      </c>
      <c r="G449" s="1" t="s">
        <v>4501</v>
      </c>
      <c r="H449" s="1" t="s">
        <v>2642</v>
      </c>
      <c r="I449" s="1" t="s">
        <v>4501</v>
      </c>
      <c r="J449" s="1" t="s">
        <v>4465</v>
      </c>
      <c r="K449" s="1" t="s">
        <v>4465</v>
      </c>
      <c r="L449" s="1" t="s">
        <v>4465</v>
      </c>
      <c r="M449" s="1" t="s">
        <v>4465</v>
      </c>
      <c r="N449" s="1" t="s">
        <v>4465</v>
      </c>
    </row>
    <row r="450" spans="1:14" x14ac:dyDescent="0.25">
      <c r="A450" s="1" t="s">
        <v>2643</v>
      </c>
      <c r="B450" s="1" t="s">
        <v>2644</v>
      </c>
      <c r="C450" s="1" t="s">
        <v>2645</v>
      </c>
      <c r="D450" s="1" t="s">
        <v>2646</v>
      </c>
      <c r="E450" s="1" t="s">
        <v>4501</v>
      </c>
      <c r="F450" s="1" t="s">
        <v>2339</v>
      </c>
      <c r="G450" s="1" t="s">
        <v>4501</v>
      </c>
      <c r="H450" s="1" t="s">
        <v>2647</v>
      </c>
      <c r="I450" s="1" t="s">
        <v>4501</v>
      </c>
      <c r="J450" s="1" t="s">
        <v>4465</v>
      </c>
      <c r="K450" s="1" t="s">
        <v>4465</v>
      </c>
      <c r="L450" s="1" t="s">
        <v>4465</v>
      </c>
      <c r="M450" s="1" t="s">
        <v>4465</v>
      </c>
      <c r="N450" s="1" t="s">
        <v>4465</v>
      </c>
    </row>
    <row r="451" spans="1:14" x14ac:dyDescent="0.25">
      <c r="A451" s="1" t="s">
        <v>2648</v>
      </c>
      <c r="B451" s="1" t="s">
        <v>2649</v>
      </c>
      <c r="C451" s="1" t="s">
        <v>2650</v>
      </c>
      <c r="D451" s="1" t="s">
        <v>2651</v>
      </c>
      <c r="E451" s="1" t="s">
        <v>4501</v>
      </c>
      <c r="F451" s="1" t="s">
        <v>1826</v>
      </c>
      <c r="G451" s="1" t="s">
        <v>4501</v>
      </c>
      <c r="H451" s="1" t="s">
        <v>2652</v>
      </c>
      <c r="I451" s="1" t="s">
        <v>4501</v>
      </c>
      <c r="J451" s="1" t="s">
        <v>4465</v>
      </c>
      <c r="K451" s="1" t="s">
        <v>4465</v>
      </c>
      <c r="L451" s="1" t="s">
        <v>4465</v>
      </c>
      <c r="M451" s="1" t="s">
        <v>4465</v>
      </c>
      <c r="N451" s="1" t="s">
        <v>4465</v>
      </c>
    </row>
    <row r="452" spans="1:14" x14ac:dyDescent="0.25">
      <c r="A452" s="1" t="s">
        <v>2653</v>
      </c>
      <c r="B452" s="1" t="s">
        <v>2654</v>
      </c>
      <c r="C452" s="1" t="s">
        <v>2655</v>
      </c>
      <c r="D452" s="1" t="s">
        <v>2656</v>
      </c>
      <c r="E452" s="1" t="s">
        <v>4501</v>
      </c>
      <c r="F452" s="1" t="s">
        <v>1709</v>
      </c>
      <c r="G452" s="1" t="s">
        <v>4501</v>
      </c>
      <c r="H452" s="1" t="s">
        <v>2657</v>
      </c>
      <c r="I452" s="1" t="s">
        <v>4501</v>
      </c>
      <c r="J452" s="1" t="s">
        <v>4465</v>
      </c>
      <c r="K452" s="1" t="s">
        <v>4465</v>
      </c>
      <c r="L452" s="1" t="s">
        <v>4465</v>
      </c>
      <c r="M452" s="1" t="s">
        <v>4465</v>
      </c>
      <c r="N452" s="1" t="s">
        <v>4465</v>
      </c>
    </row>
    <row r="453" spans="1:14" x14ac:dyDescent="0.25">
      <c r="A453" s="1" t="s">
        <v>2658</v>
      </c>
      <c r="B453" s="1" t="s">
        <v>2659</v>
      </c>
      <c r="C453" s="1" t="s">
        <v>2660</v>
      </c>
      <c r="D453" s="1" t="s">
        <v>2661</v>
      </c>
      <c r="E453" s="1" t="s">
        <v>4501</v>
      </c>
      <c r="F453" s="1" t="s">
        <v>1022</v>
      </c>
      <c r="G453" s="1" t="s">
        <v>4501</v>
      </c>
      <c r="H453" s="1" t="s">
        <v>2662</v>
      </c>
      <c r="I453" s="1" t="s">
        <v>4501</v>
      </c>
      <c r="J453" s="1" t="s">
        <v>4465</v>
      </c>
      <c r="K453" s="1" t="s">
        <v>4465</v>
      </c>
      <c r="L453" s="1" t="s">
        <v>4465</v>
      </c>
      <c r="M453" s="1" t="s">
        <v>4465</v>
      </c>
      <c r="N453" s="1" t="s">
        <v>4465</v>
      </c>
    </row>
    <row r="454" spans="1:14" x14ac:dyDescent="0.25">
      <c r="A454" s="1" t="s">
        <v>2663</v>
      </c>
      <c r="B454" s="1" t="s">
        <v>2664</v>
      </c>
      <c r="C454" s="1" t="s">
        <v>2665</v>
      </c>
      <c r="D454" s="1" t="s">
        <v>2666</v>
      </c>
      <c r="E454" s="1" t="s">
        <v>4501</v>
      </c>
      <c r="F454" s="1" t="s">
        <v>1835</v>
      </c>
      <c r="G454" s="1" t="s">
        <v>4501</v>
      </c>
      <c r="H454" s="1" t="s">
        <v>2667</v>
      </c>
      <c r="I454" s="1" t="s">
        <v>4501</v>
      </c>
      <c r="J454" s="1" t="s">
        <v>4465</v>
      </c>
      <c r="K454" s="1" t="s">
        <v>4465</v>
      </c>
      <c r="L454" s="1" t="s">
        <v>4465</v>
      </c>
      <c r="M454" s="1" t="s">
        <v>4465</v>
      </c>
      <c r="N454" s="1" t="s">
        <v>4465</v>
      </c>
    </row>
    <row r="455" spans="1:14" x14ac:dyDescent="0.25">
      <c r="A455" s="1" t="s">
        <v>2668</v>
      </c>
      <c r="B455" s="1" t="s">
        <v>2669</v>
      </c>
      <c r="C455" s="1" t="s">
        <v>2670</v>
      </c>
      <c r="D455" s="1" t="s">
        <v>2671</v>
      </c>
      <c r="E455" s="1" t="s">
        <v>4501</v>
      </c>
      <c r="F455" s="1" t="s">
        <v>1434</v>
      </c>
      <c r="G455" s="1" t="s">
        <v>4501</v>
      </c>
      <c r="H455" s="1" t="s">
        <v>2672</v>
      </c>
      <c r="I455" s="1" t="s">
        <v>4501</v>
      </c>
      <c r="J455" s="1" t="s">
        <v>4465</v>
      </c>
      <c r="K455" s="1" t="s">
        <v>4465</v>
      </c>
      <c r="L455" s="1" t="s">
        <v>4465</v>
      </c>
      <c r="M455" s="1" t="s">
        <v>4465</v>
      </c>
      <c r="N455" s="1" t="s">
        <v>4465</v>
      </c>
    </row>
    <row r="456" spans="1:14" x14ac:dyDescent="0.25">
      <c r="A456" s="1" t="s">
        <v>2673</v>
      </c>
      <c r="B456" s="1" t="s">
        <v>2674</v>
      </c>
      <c r="C456" s="1" t="s">
        <v>2675</v>
      </c>
      <c r="D456" s="1" t="s">
        <v>2676</v>
      </c>
      <c r="E456" s="1" t="s">
        <v>4501</v>
      </c>
      <c r="F456" s="1" t="s">
        <v>1042</v>
      </c>
      <c r="G456" s="1" t="s">
        <v>4501</v>
      </c>
      <c r="H456" s="1" t="s">
        <v>2677</v>
      </c>
      <c r="I456" s="1" t="s">
        <v>4501</v>
      </c>
      <c r="J456" s="1" t="s">
        <v>4465</v>
      </c>
      <c r="K456" s="1" t="s">
        <v>4465</v>
      </c>
      <c r="L456" s="1" t="s">
        <v>4465</v>
      </c>
      <c r="M456" s="1" t="s">
        <v>4465</v>
      </c>
      <c r="N456" s="1" t="s">
        <v>4465</v>
      </c>
    </row>
    <row r="457" spans="1:14" x14ac:dyDescent="0.25">
      <c r="A457" s="1" t="s">
        <v>2678</v>
      </c>
      <c r="B457" s="1" t="s">
        <v>2679</v>
      </c>
      <c r="C457" s="1" t="s">
        <v>2680</v>
      </c>
      <c r="D457" s="1" t="s">
        <v>2681</v>
      </c>
      <c r="E457" s="1" t="s">
        <v>4501</v>
      </c>
      <c r="F457" s="1" t="s">
        <v>1425</v>
      </c>
      <c r="G457" s="1" t="s">
        <v>4501</v>
      </c>
      <c r="H457" s="1" t="s">
        <v>2682</v>
      </c>
      <c r="I457" s="1" t="s">
        <v>4501</v>
      </c>
      <c r="J457" s="1" t="s">
        <v>4465</v>
      </c>
      <c r="K457" s="1" t="s">
        <v>4465</v>
      </c>
      <c r="L457" s="1" t="s">
        <v>4465</v>
      </c>
      <c r="M457" s="1" t="s">
        <v>4465</v>
      </c>
      <c r="N457" s="1" t="s">
        <v>4465</v>
      </c>
    </row>
    <row r="458" spans="1:14" x14ac:dyDescent="0.25">
      <c r="A458" s="1" t="s">
        <v>0</v>
      </c>
      <c r="B458" s="1" t="s">
        <v>1</v>
      </c>
      <c r="C458" s="1" t="s">
        <v>2</v>
      </c>
      <c r="D458" s="1" t="s">
        <v>3</v>
      </c>
      <c r="E458" s="1" t="s">
        <v>4501</v>
      </c>
      <c r="F458" s="1" t="s">
        <v>1674</v>
      </c>
      <c r="G458" s="1" t="s">
        <v>4501</v>
      </c>
      <c r="H458" s="1" t="s">
        <v>4</v>
      </c>
      <c r="I458" s="1" t="s">
        <v>4501</v>
      </c>
      <c r="J458" s="1" t="s">
        <v>4465</v>
      </c>
      <c r="K458" s="1" t="s">
        <v>4465</v>
      </c>
      <c r="L458" s="1" t="s">
        <v>4465</v>
      </c>
      <c r="M458" s="1" t="s">
        <v>4465</v>
      </c>
      <c r="N458" s="1" t="s">
        <v>4465</v>
      </c>
    </row>
    <row r="459" spans="1:14" x14ac:dyDescent="0.25">
      <c r="A459" s="1" t="s">
        <v>5</v>
      </c>
      <c r="B459" s="1" t="s">
        <v>6</v>
      </c>
      <c r="C459" s="1" t="s">
        <v>7</v>
      </c>
      <c r="D459" s="1" t="s">
        <v>8</v>
      </c>
      <c r="E459" s="1" t="s">
        <v>4501</v>
      </c>
      <c r="F459" s="1" t="s">
        <v>1406</v>
      </c>
      <c r="G459" s="1" t="s">
        <v>4501</v>
      </c>
      <c r="H459" s="1" t="s">
        <v>9</v>
      </c>
      <c r="I459" s="1" t="s">
        <v>4501</v>
      </c>
      <c r="J459" s="1" t="s">
        <v>4465</v>
      </c>
      <c r="K459" s="1" t="s">
        <v>4465</v>
      </c>
      <c r="L459" s="1" t="s">
        <v>4465</v>
      </c>
      <c r="M459" s="1" t="s">
        <v>4465</v>
      </c>
      <c r="N459" s="1" t="s">
        <v>4465</v>
      </c>
    </row>
    <row r="460" spans="1:14" x14ac:dyDescent="0.25">
      <c r="A460" s="1" t="s">
        <v>10</v>
      </c>
      <c r="B460" s="1" t="s">
        <v>11</v>
      </c>
      <c r="C460" s="1" t="s">
        <v>12</v>
      </c>
      <c r="D460" s="1" t="s">
        <v>13</v>
      </c>
      <c r="E460" s="1" t="s">
        <v>4501</v>
      </c>
      <c r="F460" s="1" t="s">
        <v>1406</v>
      </c>
      <c r="G460" s="1" t="s">
        <v>4501</v>
      </c>
      <c r="H460" s="1" t="s">
        <v>14</v>
      </c>
      <c r="I460" s="1" t="s">
        <v>4501</v>
      </c>
      <c r="J460" s="1" t="s">
        <v>4465</v>
      </c>
      <c r="K460" s="1" t="s">
        <v>4465</v>
      </c>
      <c r="L460" s="1" t="s">
        <v>4465</v>
      </c>
      <c r="M460" s="1" t="s">
        <v>4465</v>
      </c>
      <c r="N460" s="1" t="s">
        <v>4465</v>
      </c>
    </row>
    <row r="461" spans="1:14" x14ac:dyDescent="0.25">
      <c r="A461" s="1" t="s">
        <v>15</v>
      </c>
      <c r="B461" s="1" t="s">
        <v>16</v>
      </c>
      <c r="C461" s="1" t="s">
        <v>17</v>
      </c>
      <c r="D461" s="1" t="s">
        <v>18</v>
      </c>
      <c r="E461" s="1" t="s">
        <v>4501</v>
      </c>
      <c r="F461" s="1" t="s">
        <v>19</v>
      </c>
      <c r="G461" s="1" t="s">
        <v>4501</v>
      </c>
      <c r="H461" s="1" t="s">
        <v>20</v>
      </c>
      <c r="I461" s="1" t="s">
        <v>4501</v>
      </c>
      <c r="J461" s="1" t="s">
        <v>4465</v>
      </c>
      <c r="K461" s="1" t="s">
        <v>4465</v>
      </c>
      <c r="L461" s="1" t="s">
        <v>4465</v>
      </c>
      <c r="M461" s="1" t="s">
        <v>4465</v>
      </c>
      <c r="N461" s="1" t="s">
        <v>4465</v>
      </c>
    </row>
    <row r="462" spans="1:14" x14ac:dyDescent="0.25">
      <c r="A462" s="1" t="s">
        <v>21</v>
      </c>
      <c r="B462" s="1" t="s">
        <v>22</v>
      </c>
      <c r="C462" s="1" t="s">
        <v>23</v>
      </c>
      <c r="D462" s="1" t="s">
        <v>24</v>
      </c>
      <c r="E462" s="1" t="s">
        <v>4501</v>
      </c>
      <c r="F462" s="1" t="s">
        <v>4303</v>
      </c>
      <c r="G462" s="1" t="s">
        <v>4501</v>
      </c>
      <c r="H462" s="1" t="s">
        <v>25</v>
      </c>
      <c r="I462" s="1" t="s">
        <v>4501</v>
      </c>
      <c r="J462" s="1" t="s">
        <v>4465</v>
      </c>
      <c r="K462" s="1" t="s">
        <v>4465</v>
      </c>
      <c r="L462" s="1" t="s">
        <v>4465</v>
      </c>
      <c r="M462" s="1" t="s">
        <v>4465</v>
      </c>
      <c r="N462" s="1" t="s">
        <v>4465</v>
      </c>
    </row>
    <row r="463" spans="1:14" x14ac:dyDescent="0.25">
      <c r="A463" s="1" t="s">
        <v>26</v>
      </c>
      <c r="B463" s="1" t="s">
        <v>27</v>
      </c>
      <c r="C463" s="1" t="s">
        <v>28</v>
      </c>
      <c r="D463" s="1" t="s">
        <v>29</v>
      </c>
      <c r="E463" s="1" t="s">
        <v>4501</v>
      </c>
      <c r="F463" s="1" t="s">
        <v>1112</v>
      </c>
      <c r="G463" s="1" t="s">
        <v>4501</v>
      </c>
      <c r="H463" s="1" t="s">
        <v>30</v>
      </c>
      <c r="I463" s="1" t="s">
        <v>4501</v>
      </c>
      <c r="J463" s="1" t="s">
        <v>4465</v>
      </c>
      <c r="K463" s="1" t="s">
        <v>4465</v>
      </c>
      <c r="L463" s="1" t="s">
        <v>4465</v>
      </c>
      <c r="M463" s="1" t="s">
        <v>4465</v>
      </c>
      <c r="N463" s="1" t="s">
        <v>4465</v>
      </c>
    </row>
    <row r="464" spans="1:14" x14ac:dyDescent="0.25">
      <c r="A464" s="1" t="s">
        <v>31</v>
      </c>
      <c r="B464" s="1" t="s">
        <v>32</v>
      </c>
      <c r="C464" s="1" t="s">
        <v>33</v>
      </c>
      <c r="D464" s="1" t="s">
        <v>34</v>
      </c>
      <c r="E464" s="1" t="s">
        <v>4501</v>
      </c>
      <c r="F464" s="1" t="s">
        <v>1112</v>
      </c>
      <c r="G464" s="1" t="s">
        <v>4501</v>
      </c>
      <c r="H464" s="1" t="s">
        <v>35</v>
      </c>
      <c r="I464" s="1" t="s">
        <v>4501</v>
      </c>
      <c r="J464" s="1" t="s">
        <v>4465</v>
      </c>
      <c r="K464" s="1" t="s">
        <v>4465</v>
      </c>
      <c r="L464" s="1" t="s">
        <v>4465</v>
      </c>
      <c r="M464" s="1" t="s">
        <v>4465</v>
      </c>
      <c r="N464" s="1" t="s">
        <v>4465</v>
      </c>
    </row>
    <row r="465" spans="1:14" x14ac:dyDescent="0.25">
      <c r="A465" s="1" t="s">
        <v>36</v>
      </c>
      <c r="B465" s="1" t="s">
        <v>37</v>
      </c>
      <c r="C465" s="1" t="s">
        <v>38</v>
      </c>
      <c r="D465" s="1" t="s">
        <v>39</v>
      </c>
      <c r="E465" s="1" t="s">
        <v>4501</v>
      </c>
      <c r="F465" s="1" t="s">
        <v>4318</v>
      </c>
      <c r="G465" s="1" t="s">
        <v>4501</v>
      </c>
      <c r="H465" s="1" t="s">
        <v>40</v>
      </c>
      <c r="I465" s="1" t="s">
        <v>4501</v>
      </c>
      <c r="J465" s="1" t="s">
        <v>4465</v>
      </c>
      <c r="K465" s="1" t="s">
        <v>4465</v>
      </c>
      <c r="L465" s="1" t="s">
        <v>4465</v>
      </c>
      <c r="M465" s="1" t="s">
        <v>4465</v>
      </c>
      <c r="N465" s="1" t="s">
        <v>4465</v>
      </c>
    </row>
    <row r="466" spans="1:14" x14ac:dyDescent="0.25">
      <c r="A466" s="1" t="s">
        <v>41</v>
      </c>
      <c r="B466" s="1" t="s">
        <v>42</v>
      </c>
      <c r="C466" s="1" t="s">
        <v>43</v>
      </c>
      <c r="D466" s="1" t="s">
        <v>44</v>
      </c>
      <c r="E466" s="1" t="s">
        <v>4501</v>
      </c>
      <c r="F466" s="1" t="s">
        <v>45</v>
      </c>
      <c r="G466" s="1" t="s">
        <v>4501</v>
      </c>
      <c r="H466" s="1" t="s">
        <v>46</v>
      </c>
      <c r="I466" s="1" t="s">
        <v>4501</v>
      </c>
      <c r="J466" s="1" t="s">
        <v>4465</v>
      </c>
      <c r="K466" s="1" t="s">
        <v>4465</v>
      </c>
      <c r="L466" s="1" t="s">
        <v>4465</v>
      </c>
      <c r="M466" s="1" t="s">
        <v>4465</v>
      </c>
      <c r="N466" s="1" t="s">
        <v>4465</v>
      </c>
    </row>
    <row r="467" spans="1:14" x14ac:dyDescent="0.25">
      <c r="A467" s="1" t="s">
        <v>47</v>
      </c>
      <c r="B467" s="1" t="s">
        <v>48</v>
      </c>
      <c r="C467" s="1" t="s">
        <v>49</v>
      </c>
      <c r="D467" s="1" t="s">
        <v>50</v>
      </c>
      <c r="E467" s="1" t="s">
        <v>4501</v>
      </c>
      <c r="F467" s="1" t="s">
        <v>2151</v>
      </c>
      <c r="G467" s="1" t="s">
        <v>4501</v>
      </c>
      <c r="H467" s="1" t="s">
        <v>51</v>
      </c>
      <c r="I467" s="1" t="s">
        <v>4501</v>
      </c>
      <c r="J467" s="1" t="s">
        <v>4465</v>
      </c>
      <c r="K467" s="1" t="s">
        <v>4465</v>
      </c>
      <c r="L467" s="1" t="s">
        <v>4465</v>
      </c>
      <c r="M467" s="1" t="s">
        <v>4465</v>
      </c>
      <c r="N467" s="1" t="s">
        <v>4465</v>
      </c>
    </row>
    <row r="468" spans="1:14" x14ac:dyDescent="0.25">
      <c r="A468" s="1" t="s">
        <v>52</v>
      </c>
      <c r="B468" s="1" t="s">
        <v>53</v>
      </c>
      <c r="C468" s="1" t="s">
        <v>54</v>
      </c>
      <c r="D468" s="1" t="s">
        <v>55</v>
      </c>
      <c r="E468" s="1" t="s">
        <v>4501</v>
      </c>
      <c r="F468" s="1" t="s">
        <v>2413</v>
      </c>
      <c r="G468" s="1" t="s">
        <v>4501</v>
      </c>
      <c r="H468" s="1" t="s">
        <v>56</v>
      </c>
      <c r="I468" s="1" t="s">
        <v>4501</v>
      </c>
      <c r="J468" s="1" t="s">
        <v>4465</v>
      </c>
      <c r="K468" s="1" t="s">
        <v>4465</v>
      </c>
      <c r="L468" s="1" t="s">
        <v>4465</v>
      </c>
      <c r="M468" s="1" t="s">
        <v>4465</v>
      </c>
      <c r="N468" s="1" t="s">
        <v>4465</v>
      </c>
    </row>
    <row r="469" spans="1:14" x14ac:dyDescent="0.25">
      <c r="A469" s="1" t="s">
        <v>57</v>
      </c>
      <c r="B469" s="1" t="s">
        <v>58</v>
      </c>
      <c r="C469" s="1" t="s">
        <v>59</v>
      </c>
      <c r="D469" s="1" t="s">
        <v>60</v>
      </c>
      <c r="E469" s="1" t="s">
        <v>4501</v>
      </c>
      <c r="F469" s="1" t="s">
        <v>61</v>
      </c>
      <c r="G469" s="1" t="s">
        <v>4501</v>
      </c>
      <c r="H469" s="1" t="s">
        <v>62</v>
      </c>
      <c r="I469" s="1" t="s">
        <v>4501</v>
      </c>
      <c r="J469" s="1" t="s">
        <v>4465</v>
      </c>
      <c r="K469" s="1" t="s">
        <v>4465</v>
      </c>
      <c r="L469" s="1" t="s">
        <v>4465</v>
      </c>
      <c r="M469" s="1" t="s">
        <v>4465</v>
      </c>
      <c r="N469" s="1" t="s">
        <v>4465</v>
      </c>
    </row>
    <row r="470" spans="1:14" x14ac:dyDescent="0.25">
      <c r="A470" s="1" t="s">
        <v>63</v>
      </c>
      <c r="B470" s="1" t="s">
        <v>64</v>
      </c>
      <c r="C470" s="1" t="s">
        <v>65</v>
      </c>
      <c r="D470" s="1" t="s">
        <v>66</v>
      </c>
      <c r="E470" s="1" t="s">
        <v>4501</v>
      </c>
      <c r="F470" s="1" t="s">
        <v>1074</v>
      </c>
      <c r="G470" s="1" t="s">
        <v>4501</v>
      </c>
      <c r="H470" s="1" t="s">
        <v>67</v>
      </c>
      <c r="I470" s="1" t="s">
        <v>4501</v>
      </c>
      <c r="J470" s="1" t="s">
        <v>4465</v>
      </c>
      <c r="K470" s="1" t="s">
        <v>4465</v>
      </c>
      <c r="L470" s="1" t="s">
        <v>4465</v>
      </c>
      <c r="M470" s="1" t="s">
        <v>4465</v>
      </c>
      <c r="N470" s="1" t="s">
        <v>4465</v>
      </c>
    </row>
    <row r="471" spans="1:14" x14ac:dyDescent="0.25">
      <c r="A471" s="1" t="s">
        <v>68</v>
      </c>
      <c r="B471" s="1" t="s">
        <v>69</v>
      </c>
      <c r="C471" s="1" t="s">
        <v>70</v>
      </c>
      <c r="D471" s="1" t="s">
        <v>71</v>
      </c>
      <c r="E471" s="1" t="s">
        <v>4501</v>
      </c>
      <c r="F471" s="1" t="s">
        <v>1357</v>
      </c>
      <c r="G471" s="1" t="s">
        <v>4501</v>
      </c>
      <c r="H471" s="1" t="s">
        <v>72</v>
      </c>
      <c r="I471" s="1" t="s">
        <v>4501</v>
      </c>
      <c r="J471" s="1" t="s">
        <v>4465</v>
      </c>
      <c r="K471" s="1" t="s">
        <v>4465</v>
      </c>
      <c r="L471" s="1" t="s">
        <v>4465</v>
      </c>
      <c r="M471" s="1" t="s">
        <v>4465</v>
      </c>
      <c r="N471" s="1" t="s">
        <v>4465</v>
      </c>
    </row>
    <row r="472" spans="1:14" x14ac:dyDescent="0.25">
      <c r="A472" s="1" t="s">
        <v>73</v>
      </c>
      <c r="B472" s="1" t="s">
        <v>74</v>
      </c>
      <c r="C472" s="1" t="s">
        <v>75</v>
      </c>
      <c r="D472" s="1" t="s">
        <v>76</v>
      </c>
      <c r="E472" s="1" t="s">
        <v>4501</v>
      </c>
      <c r="F472" s="1" t="s">
        <v>1112</v>
      </c>
      <c r="G472" s="1" t="s">
        <v>4501</v>
      </c>
      <c r="H472" s="1" t="s">
        <v>77</v>
      </c>
      <c r="I472" s="1" t="s">
        <v>4501</v>
      </c>
      <c r="J472" s="1" t="s">
        <v>4465</v>
      </c>
      <c r="K472" s="1" t="s">
        <v>4465</v>
      </c>
      <c r="L472" s="1" t="s">
        <v>4465</v>
      </c>
      <c r="M472" s="1" t="s">
        <v>4465</v>
      </c>
      <c r="N472" s="1" t="s">
        <v>4465</v>
      </c>
    </row>
    <row r="473" spans="1:14" x14ac:dyDescent="0.25">
      <c r="A473" s="1" t="s">
        <v>78</v>
      </c>
      <c r="B473" s="1" t="s">
        <v>79</v>
      </c>
      <c r="C473" s="1" t="s">
        <v>80</v>
      </c>
      <c r="D473" s="1" t="s">
        <v>81</v>
      </c>
      <c r="E473" s="1" t="s">
        <v>4501</v>
      </c>
      <c r="F473" s="1" t="s">
        <v>4337</v>
      </c>
      <c r="G473" s="1" t="s">
        <v>4501</v>
      </c>
      <c r="H473" s="1" t="s">
        <v>82</v>
      </c>
      <c r="I473" s="1" t="s">
        <v>4501</v>
      </c>
      <c r="J473" s="1" t="s">
        <v>4465</v>
      </c>
      <c r="K473" s="1" t="s">
        <v>4465</v>
      </c>
      <c r="L473" s="1" t="s">
        <v>4465</v>
      </c>
      <c r="M473" s="1" t="s">
        <v>4465</v>
      </c>
      <c r="N473" s="1" t="s">
        <v>4465</v>
      </c>
    </row>
    <row r="474" spans="1:14" x14ac:dyDescent="0.25">
      <c r="A474" s="1" t="s">
        <v>83</v>
      </c>
      <c r="B474" s="1" t="s">
        <v>84</v>
      </c>
      <c r="C474" s="1" t="s">
        <v>85</v>
      </c>
      <c r="D474" s="1" t="s">
        <v>86</v>
      </c>
      <c r="E474" s="1" t="s">
        <v>4501</v>
      </c>
      <c r="F474" s="1" t="s">
        <v>87</v>
      </c>
      <c r="G474" s="1" t="s">
        <v>4501</v>
      </c>
      <c r="H474" s="1" t="s">
        <v>88</v>
      </c>
      <c r="I474" s="1" t="s">
        <v>4501</v>
      </c>
      <c r="J474" s="1" t="s">
        <v>4465</v>
      </c>
      <c r="K474" s="1" t="s">
        <v>4465</v>
      </c>
      <c r="L474" s="1" t="s">
        <v>4465</v>
      </c>
      <c r="M474" s="1" t="s">
        <v>4465</v>
      </c>
      <c r="N474" s="1" t="s">
        <v>4465</v>
      </c>
    </row>
    <row r="475" spans="1:14" x14ac:dyDescent="0.25">
      <c r="A475" s="1" t="s">
        <v>89</v>
      </c>
      <c r="B475" s="1" t="s">
        <v>90</v>
      </c>
      <c r="C475" s="1" t="s">
        <v>91</v>
      </c>
      <c r="D475" s="1" t="s">
        <v>92</v>
      </c>
      <c r="E475" s="1" t="s">
        <v>4501</v>
      </c>
      <c r="F475" s="1" t="s">
        <v>1344</v>
      </c>
      <c r="G475" s="1" t="s">
        <v>4501</v>
      </c>
      <c r="H475" s="1" t="s">
        <v>93</v>
      </c>
      <c r="I475" s="1" t="s">
        <v>4501</v>
      </c>
      <c r="J475" s="1" t="s">
        <v>4465</v>
      </c>
      <c r="K475" s="1" t="s">
        <v>4465</v>
      </c>
      <c r="L475" s="1" t="s">
        <v>4465</v>
      </c>
      <c r="M475" s="1" t="s">
        <v>4465</v>
      </c>
      <c r="N475" s="1" t="s">
        <v>4465</v>
      </c>
    </row>
    <row r="476" spans="1:14" x14ac:dyDescent="0.25">
      <c r="A476" s="1" t="s">
        <v>94</v>
      </c>
      <c r="B476" s="1" t="s">
        <v>95</v>
      </c>
      <c r="C476" s="1" t="s">
        <v>96</v>
      </c>
      <c r="D476" s="1" t="s">
        <v>97</v>
      </c>
      <c r="E476" s="1" t="s">
        <v>4501</v>
      </c>
      <c r="F476" s="1" t="s">
        <v>1121</v>
      </c>
      <c r="G476" s="1" t="s">
        <v>4501</v>
      </c>
      <c r="H476" s="1" t="s">
        <v>98</v>
      </c>
      <c r="I476" s="1" t="s">
        <v>4501</v>
      </c>
      <c r="J476" s="1" t="s">
        <v>4465</v>
      </c>
      <c r="K476" s="1" t="s">
        <v>4465</v>
      </c>
      <c r="L476" s="1" t="s">
        <v>4465</v>
      </c>
      <c r="M476" s="1" t="s">
        <v>4465</v>
      </c>
      <c r="N476" s="1" t="s">
        <v>4465</v>
      </c>
    </row>
    <row r="477" spans="1:14" x14ac:dyDescent="0.25">
      <c r="A477" s="1" t="s">
        <v>99</v>
      </c>
      <c r="B477" s="1" t="s">
        <v>100</v>
      </c>
      <c r="C477" s="1" t="s">
        <v>101</v>
      </c>
      <c r="D477" s="1" t="s">
        <v>102</v>
      </c>
      <c r="E477" s="1" t="s">
        <v>4501</v>
      </c>
      <c r="F477" s="1" t="s">
        <v>1406</v>
      </c>
      <c r="G477" s="1" t="s">
        <v>4501</v>
      </c>
      <c r="H477" s="1" t="s">
        <v>103</v>
      </c>
      <c r="I477" s="1" t="s">
        <v>4501</v>
      </c>
      <c r="J477" s="1" t="s">
        <v>4465</v>
      </c>
      <c r="K477" s="1" t="s">
        <v>4465</v>
      </c>
      <c r="L477" s="1" t="s">
        <v>4465</v>
      </c>
      <c r="M477" s="1" t="s">
        <v>4465</v>
      </c>
      <c r="N477" s="1" t="s">
        <v>4465</v>
      </c>
    </row>
    <row r="478" spans="1:14" x14ac:dyDescent="0.25">
      <c r="A478" s="1" t="s">
        <v>104</v>
      </c>
      <c r="B478" s="1" t="s">
        <v>105</v>
      </c>
      <c r="C478" s="1" t="s">
        <v>106</v>
      </c>
      <c r="D478" s="1" t="s">
        <v>107</v>
      </c>
      <c r="E478" s="1" t="s">
        <v>4501</v>
      </c>
      <c r="F478" s="1" t="s">
        <v>4361</v>
      </c>
      <c r="G478" s="1" t="s">
        <v>4501</v>
      </c>
      <c r="H478" s="1" t="s">
        <v>108</v>
      </c>
      <c r="I478" s="1" t="s">
        <v>4501</v>
      </c>
      <c r="J478" s="1" t="s">
        <v>4465</v>
      </c>
      <c r="K478" s="1" t="s">
        <v>4465</v>
      </c>
      <c r="L478" s="1" t="s">
        <v>4465</v>
      </c>
      <c r="M478" s="1" t="s">
        <v>4465</v>
      </c>
      <c r="N478" s="1" t="s">
        <v>4465</v>
      </c>
    </row>
    <row r="479" spans="1:14" x14ac:dyDescent="0.25">
      <c r="A479" s="1" t="s">
        <v>109</v>
      </c>
      <c r="B479" s="1" t="s">
        <v>110</v>
      </c>
      <c r="C479" s="1" t="s">
        <v>111</v>
      </c>
      <c r="D479" s="1" t="s">
        <v>112</v>
      </c>
      <c r="E479" s="1" t="s">
        <v>4501</v>
      </c>
      <c r="F479" s="1" t="s">
        <v>1415</v>
      </c>
      <c r="G479" s="1" t="s">
        <v>4501</v>
      </c>
      <c r="H479" s="1" t="s">
        <v>113</v>
      </c>
      <c r="I479" s="1" t="s">
        <v>4501</v>
      </c>
      <c r="J479" s="1" t="s">
        <v>4465</v>
      </c>
      <c r="K479" s="1" t="s">
        <v>4465</v>
      </c>
      <c r="L479" s="1" t="s">
        <v>4465</v>
      </c>
      <c r="M479" s="1" t="s">
        <v>4465</v>
      </c>
      <c r="N479" s="1" t="s">
        <v>4465</v>
      </c>
    </row>
    <row r="480" spans="1:14" x14ac:dyDescent="0.25">
      <c r="A480" s="1" t="s">
        <v>114</v>
      </c>
      <c r="B480" s="1" t="s">
        <v>115</v>
      </c>
      <c r="C480" s="1" t="s">
        <v>116</v>
      </c>
      <c r="D480" s="1" t="s">
        <v>117</v>
      </c>
      <c r="E480" s="1" t="s">
        <v>4501</v>
      </c>
      <c r="F480" s="1" t="s">
        <v>1674</v>
      </c>
      <c r="G480" s="1" t="s">
        <v>4501</v>
      </c>
      <c r="H480" s="1" t="s">
        <v>118</v>
      </c>
      <c r="I480" s="1" t="s">
        <v>4501</v>
      </c>
      <c r="J480" s="1" t="s">
        <v>4465</v>
      </c>
      <c r="K480" s="1" t="s">
        <v>4465</v>
      </c>
      <c r="L480" s="1" t="s">
        <v>4465</v>
      </c>
      <c r="M480" s="1" t="s">
        <v>4465</v>
      </c>
      <c r="N480" s="1" t="s">
        <v>4465</v>
      </c>
    </row>
    <row r="481" spans="1:14" x14ac:dyDescent="0.25">
      <c r="A481" s="1" t="s">
        <v>119</v>
      </c>
      <c r="B481" s="1" t="s">
        <v>120</v>
      </c>
      <c r="C481" s="1" t="s">
        <v>121</v>
      </c>
      <c r="D481" s="1" t="s">
        <v>122</v>
      </c>
      <c r="E481" s="1" t="s">
        <v>4501</v>
      </c>
      <c r="F481" s="1" t="s">
        <v>4381</v>
      </c>
      <c r="G481" s="1" t="s">
        <v>4501</v>
      </c>
      <c r="H481" s="1" t="s">
        <v>123</v>
      </c>
      <c r="I481" s="1" t="s">
        <v>4501</v>
      </c>
      <c r="J481" s="1" t="s">
        <v>4465</v>
      </c>
      <c r="K481" s="1" t="s">
        <v>4465</v>
      </c>
      <c r="L481" s="1" t="s">
        <v>4465</v>
      </c>
      <c r="M481" s="1" t="s">
        <v>4465</v>
      </c>
      <c r="N481" s="1" t="s">
        <v>4465</v>
      </c>
    </row>
    <row r="482" spans="1:14" x14ac:dyDescent="0.25">
      <c r="A482" s="1" t="s">
        <v>124</v>
      </c>
      <c r="B482" s="1" t="s">
        <v>125</v>
      </c>
      <c r="C482" s="1" t="s">
        <v>126</v>
      </c>
      <c r="D482" s="1" t="s">
        <v>127</v>
      </c>
      <c r="E482" s="1" t="s">
        <v>4501</v>
      </c>
      <c r="F482" s="1" t="s">
        <v>1149</v>
      </c>
      <c r="G482" s="1" t="s">
        <v>4501</v>
      </c>
      <c r="H482" s="1" t="s">
        <v>128</v>
      </c>
      <c r="I482" s="1" t="s">
        <v>4501</v>
      </c>
      <c r="J482" s="1" t="s">
        <v>4465</v>
      </c>
      <c r="K482" s="1" t="s">
        <v>4465</v>
      </c>
      <c r="L482" s="1" t="s">
        <v>4465</v>
      </c>
      <c r="M482" s="1" t="s">
        <v>4465</v>
      </c>
      <c r="N482" s="1" t="s">
        <v>4465</v>
      </c>
    </row>
    <row r="483" spans="1:14" x14ac:dyDescent="0.25">
      <c r="A483" s="1" t="s">
        <v>129</v>
      </c>
      <c r="B483" s="1" t="s">
        <v>130</v>
      </c>
      <c r="C483" s="1" t="s">
        <v>131</v>
      </c>
      <c r="D483" s="1" t="s">
        <v>132</v>
      </c>
      <c r="E483" s="1" t="s">
        <v>4501</v>
      </c>
      <c r="F483" s="1" t="s">
        <v>1835</v>
      </c>
      <c r="G483" s="1" t="s">
        <v>4501</v>
      </c>
      <c r="H483" s="1" t="s">
        <v>133</v>
      </c>
      <c r="I483" s="1" t="s">
        <v>4501</v>
      </c>
      <c r="J483" s="1" t="s">
        <v>4465</v>
      </c>
      <c r="K483" s="1" t="s">
        <v>4465</v>
      </c>
      <c r="L483" s="1" t="s">
        <v>4465</v>
      </c>
      <c r="M483" s="1" t="s">
        <v>4465</v>
      </c>
      <c r="N483" s="1" t="s">
        <v>4465</v>
      </c>
    </row>
    <row r="484" spans="1:14" x14ac:dyDescent="0.25">
      <c r="A484" s="1" t="s">
        <v>134</v>
      </c>
      <c r="B484" s="1" t="s">
        <v>135</v>
      </c>
      <c r="C484" s="1" t="s">
        <v>136</v>
      </c>
      <c r="D484" s="1" t="s">
        <v>137</v>
      </c>
      <c r="E484" s="1" t="s">
        <v>4501</v>
      </c>
      <c r="F484" s="1" t="s">
        <v>1696</v>
      </c>
      <c r="G484" s="1" t="s">
        <v>4501</v>
      </c>
      <c r="H484" s="1" t="s">
        <v>138</v>
      </c>
      <c r="I484" s="1" t="s">
        <v>4501</v>
      </c>
      <c r="J484" s="1" t="s">
        <v>4465</v>
      </c>
      <c r="K484" s="1" t="s">
        <v>4465</v>
      </c>
      <c r="L484" s="1" t="s">
        <v>4465</v>
      </c>
      <c r="M484" s="1" t="s">
        <v>4465</v>
      </c>
      <c r="N484" s="1" t="s">
        <v>4465</v>
      </c>
    </row>
    <row r="485" spans="1:14" x14ac:dyDescent="0.25">
      <c r="A485" s="1" t="s">
        <v>139</v>
      </c>
      <c r="B485" s="1" t="s">
        <v>140</v>
      </c>
      <c r="C485" s="1" t="s">
        <v>141</v>
      </c>
      <c r="D485" s="1" t="s">
        <v>142</v>
      </c>
      <c r="E485" s="1" t="s">
        <v>4501</v>
      </c>
      <c r="F485" s="1" t="s">
        <v>1303</v>
      </c>
      <c r="G485" s="1" t="s">
        <v>4501</v>
      </c>
      <c r="H485" s="1" t="s">
        <v>143</v>
      </c>
      <c r="I485" s="1" t="s">
        <v>4501</v>
      </c>
      <c r="J485" s="1" t="s">
        <v>4465</v>
      </c>
      <c r="K485" s="1" t="s">
        <v>4465</v>
      </c>
      <c r="L485" s="1" t="s">
        <v>4465</v>
      </c>
      <c r="M485" s="1" t="s">
        <v>4465</v>
      </c>
      <c r="N485" s="1" t="s">
        <v>4465</v>
      </c>
    </row>
    <row r="486" spans="1:14" x14ac:dyDescent="0.25">
      <c r="A486" s="1" t="s">
        <v>144</v>
      </c>
      <c r="B486" s="1" t="s">
        <v>145</v>
      </c>
      <c r="C486" s="1" t="s">
        <v>146</v>
      </c>
      <c r="D486" s="1" t="s">
        <v>147</v>
      </c>
      <c r="E486" s="1" t="s">
        <v>4501</v>
      </c>
      <c r="F486" s="1" t="s">
        <v>1017</v>
      </c>
      <c r="G486" s="1" t="s">
        <v>4501</v>
      </c>
      <c r="H486" s="1" t="s">
        <v>148</v>
      </c>
      <c r="I486" s="1" t="s">
        <v>4501</v>
      </c>
      <c r="J486" s="1" t="s">
        <v>4465</v>
      </c>
      <c r="K486" s="1" t="s">
        <v>4465</v>
      </c>
      <c r="L486" s="1" t="s">
        <v>4465</v>
      </c>
      <c r="M486" s="1" t="s">
        <v>4465</v>
      </c>
      <c r="N486" s="1" t="s">
        <v>4465</v>
      </c>
    </row>
    <row r="487" spans="1:14" x14ac:dyDescent="0.25">
      <c r="A487" s="1" t="s">
        <v>149</v>
      </c>
      <c r="B487" s="1" t="s">
        <v>150</v>
      </c>
      <c r="C487" s="1" t="s">
        <v>151</v>
      </c>
      <c r="D487" s="1" t="s">
        <v>152</v>
      </c>
      <c r="E487" s="1" t="s">
        <v>4501</v>
      </c>
      <c r="F487" s="1" t="s">
        <v>1709</v>
      </c>
      <c r="G487" s="1" t="s">
        <v>4501</v>
      </c>
      <c r="H487" s="1" t="s">
        <v>153</v>
      </c>
      <c r="I487" s="1" t="s">
        <v>4501</v>
      </c>
      <c r="J487" s="1" t="s">
        <v>4465</v>
      </c>
      <c r="K487" s="1" t="s">
        <v>4465</v>
      </c>
      <c r="L487" s="1" t="s">
        <v>4465</v>
      </c>
      <c r="M487" s="1" t="s">
        <v>4465</v>
      </c>
      <c r="N487" s="1" t="s">
        <v>4465</v>
      </c>
    </row>
    <row r="488" spans="1:14" x14ac:dyDescent="0.25">
      <c r="A488" s="1" t="s">
        <v>154</v>
      </c>
      <c r="B488" s="1" t="s">
        <v>155</v>
      </c>
      <c r="C488" s="1" t="s">
        <v>156</v>
      </c>
      <c r="D488" s="1" t="s">
        <v>157</v>
      </c>
      <c r="E488" s="1" t="s">
        <v>4501</v>
      </c>
      <c r="F488" s="1" t="s">
        <v>1289</v>
      </c>
      <c r="G488" s="1" t="s">
        <v>4501</v>
      </c>
      <c r="H488" s="1" t="s">
        <v>158</v>
      </c>
      <c r="I488" s="1" t="s">
        <v>4501</v>
      </c>
      <c r="J488" s="1" t="s">
        <v>4465</v>
      </c>
      <c r="K488" s="1" t="s">
        <v>4465</v>
      </c>
      <c r="L488" s="1" t="s">
        <v>4465</v>
      </c>
      <c r="M488" s="1" t="s">
        <v>4465</v>
      </c>
      <c r="N488" s="1" t="s">
        <v>4465</v>
      </c>
    </row>
    <row r="489" spans="1:14" x14ac:dyDescent="0.25">
      <c r="A489" s="1" t="s">
        <v>159</v>
      </c>
      <c r="B489" s="1" t="s">
        <v>160</v>
      </c>
      <c r="C489" s="1" t="s">
        <v>161</v>
      </c>
      <c r="D489" s="1" t="s">
        <v>162</v>
      </c>
      <c r="E489" s="1" t="s">
        <v>4501</v>
      </c>
      <c r="F489" s="1" t="s">
        <v>163</v>
      </c>
      <c r="G489" s="1" t="s">
        <v>4501</v>
      </c>
      <c r="H489" s="1" t="s">
        <v>164</v>
      </c>
      <c r="I489" s="1" t="s">
        <v>4501</v>
      </c>
      <c r="J489" s="1" t="s">
        <v>4465</v>
      </c>
      <c r="K489" s="1" t="s">
        <v>4465</v>
      </c>
      <c r="L489" s="1" t="s">
        <v>4465</v>
      </c>
      <c r="M489" s="1" t="s">
        <v>4465</v>
      </c>
      <c r="N489" s="1" t="s">
        <v>4465</v>
      </c>
    </row>
    <row r="490" spans="1:14" x14ac:dyDescent="0.25">
      <c r="A490" s="1" t="s">
        <v>165</v>
      </c>
      <c r="B490" s="1" t="s">
        <v>166</v>
      </c>
      <c r="C490" s="1" t="s">
        <v>167</v>
      </c>
      <c r="D490" s="1" t="s">
        <v>168</v>
      </c>
      <c r="E490" s="1" t="s">
        <v>4501</v>
      </c>
      <c r="F490" s="1" t="s">
        <v>169</v>
      </c>
      <c r="G490" s="1" t="s">
        <v>4501</v>
      </c>
      <c r="H490" s="1" t="s">
        <v>170</v>
      </c>
      <c r="I490" s="1" t="s">
        <v>4501</v>
      </c>
      <c r="J490" s="1" t="s">
        <v>4465</v>
      </c>
      <c r="K490" s="1" t="s">
        <v>4465</v>
      </c>
      <c r="L490" s="1" t="s">
        <v>4465</v>
      </c>
      <c r="M490" s="1" t="s">
        <v>4465</v>
      </c>
      <c r="N490" s="1" t="s">
        <v>4465</v>
      </c>
    </row>
    <row r="491" spans="1:14" x14ac:dyDescent="0.25">
      <c r="A491" s="1" t="s">
        <v>171</v>
      </c>
      <c r="B491" s="1" t="s">
        <v>172</v>
      </c>
      <c r="C491" s="1" t="s">
        <v>173</v>
      </c>
      <c r="D491" s="1" t="s">
        <v>174</v>
      </c>
      <c r="E491" s="1" t="s">
        <v>4501</v>
      </c>
      <c r="F491" s="1" t="s">
        <v>175</v>
      </c>
      <c r="G491" s="1" t="s">
        <v>4501</v>
      </c>
      <c r="H491" s="1" t="s">
        <v>176</v>
      </c>
      <c r="I491" s="1" t="s">
        <v>4501</v>
      </c>
      <c r="J491" s="1" t="s">
        <v>4465</v>
      </c>
      <c r="K491" s="1" t="s">
        <v>4465</v>
      </c>
      <c r="L491" s="1" t="s">
        <v>4465</v>
      </c>
      <c r="M491" s="1" t="s">
        <v>4465</v>
      </c>
      <c r="N491" s="1" t="s">
        <v>4465</v>
      </c>
    </row>
    <row r="492" spans="1:14" x14ac:dyDescent="0.25">
      <c r="A492" s="1" t="s">
        <v>177</v>
      </c>
      <c r="B492" s="1" t="s">
        <v>178</v>
      </c>
      <c r="C492" s="1" t="s">
        <v>179</v>
      </c>
      <c r="D492" s="1" t="s">
        <v>180</v>
      </c>
      <c r="E492" s="1" t="s">
        <v>4501</v>
      </c>
      <c r="F492" s="1" t="s">
        <v>181</v>
      </c>
      <c r="G492" s="1" t="s">
        <v>4501</v>
      </c>
      <c r="H492" s="1" t="s">
        <v>182</v>
      </c>
      <c r="I492" s="1" t="s">
        <v>4501</v>
      </c>
      <c r="J492" s="1" t="s">
        <v>4465</v>
      </c>
      <c r="K492" s="1" t="s">
        <v>4465</v>
      </c>
      <c r="L492" s="1" t="s">
        <v>4465</v>
      </c>
      <c r="M492" s="1" t="s">
        <v>4465</v>
      </c>
      <c r="N492" s="1" t="s">
        <v>4465</v>
      </c>
    </row>
    <row r="493" spans="1:14" x14ac:dyDescent="0.25">
      <c r="A493" s="1" t="s">
        <v>183</v>
      </c>
      <c r="B493" s="1" t="s">
        <v>184</v>
      </c>
      <c r="C493" s="1" t="s">
        <v>185</v>
      </c>
      <c r="D493" s="1" t="s">
        <v>186</v>
      </c>
      <c r="E493" s="1" t="s">
        <v>4501</v>
      </c>
      <c r="F493" s="1" t="s">
        <v>2613</v>
      </c>
      <c r="G493" s="1" t="s">
        <v>4501</v>
      </c>
      <c r="H493" s="1" t="s">
        <v>187</v>
      </c>
      <c r="I493" s="1" t="s">
        <v>4501</v>
      </c>
      <c r="J493" s="1" t="s">
        <v>4465</v>
      </c>
      <c r="K493" s="1" t="s">
        <v>4465</v>
      </c>
      <c r="L493" s="1" t="s">
        <v>4465</v>
      </c>
      <c r="M493" s="1" t="s">
        <v>4465</v>
      </c>
      <c r="N493" s="1" t="s">
        <v>4465</v>
      </c>
    </row>
    <row r="494" spans="1:14" x14ac:dyDescent="0.25">
      <c r="A494" s="1" t="s">
        <v>188</v>
      </c>
      <c r="B494" s="1" t="s">
        <v>189</v>
      </c>
      <c r="C494" s="1" t="s">
        <v>190</v>
      </c>
      <c r="D494" s="1" t="s">
        <v>191</v>
      </c>
      <c r="E494" s="1" t="s">
        <v>4501</v>
      </c>
      <c r="F494" s="1" t="s">
        <v>192</v>
      </c>
      <c r="G494" s="1" t="s">
        <v>4501</v>
      </c>
      <c r="H494" s="1" t="s">
        <v>193</v>
      </c>
      <c r="I494" s="1" t="s">
        <v>4501</v>
      </c>
      <c r="J494" s="1" t="s">
        <v>4465</v>
      </c>
      <c r="K494" s="1" t="s">
        <v>4465</v>
      </c>
      <c r="L494" s="1" t="s">
        <v>4465</v>
      </c>
      <c r="M494" s="1" t="s">
        <v>4465</v>
      </c>
      <c r="N494" s="1" t="s">
        <v>4465</v>
      </c>
    </row>
    <row r="495" spans="1:14" x14ac:dyDescent="0.25">
      <c r="A495" s="1" t="s">
        <v>194</v>
      </c>
      <c r="B495" s="1" t="s">
        <v>195</v>
      </c>
      <c r="C495" s="1" t="s">
        <v>196</v>
      </c>
      <c r="D495" s="1" t="s">
        <v>197</v>
      </c>
      <c r="E495" s="1" t="s">
        <v>4501</v>
      </c>
      <c r="F495" s="1" t="s">
        <v>198</v>
      </c>
      <c r="G495" s="1" t="s">
        <v>4501</v>
      </c>
      <c r="H495" s="1" t="s">
        <v>199</v>
      </c>
      <c r="I495" s="1" t="s">
        <v>4501</v>
      </c>
      <c r="J495" s="1" t="s">
        <v>4465</v>
      </c>
      <c r="K495" s="1" t="s">
        <v>4465</v>
      </c>
      <c r="L495" s="1" t="s">
        <v>4465</v>
      </c>
      <c r="M495" s="1" t="s">
        <v>4465</v>
      </c>
      <c r="N495" s="1" t="s">
        <v>4465</v>
      </c>
    </row>
    <row r="496" spans="1:14" x14ac:dyDescent="0.25">
      <c r="A496" s="1" t="s">
        <v>200</v>
      </c>
      <c r="B496" s="1" t="s">
        <v>201</v>
      </c>
      <c r="C496" s="1" t="s">
        <v>202</v>
      </c>
      <c r="D496" s="1" t="s">
        <v>203</v>
      </c>
      <c r="E496" s="1" t="s">
        <v>4501</v>
      </c>
      <c r="F496" s="1" t="s">
        <v>204</v>
      </c>
      <c r="G496" s="1" t="s">
        <v>4501</v>
      </c>
      <c r="H496" s="1" t="s">
        <v>205</v>
      </c>
      <c r="I496" s="1" t="s">
        <v>4501</v>
      </c>
      <c r="J496" s="1" t="s">
        <v>4465</v>
      </c>
      <c r="K496" s="1" t="s">
        <v>4465</v>
      </c>
      <c r="L496" s="1" t="s">
        <v>4465</v>
      </c>
      <c r="M496" s="1" t="s">
        <v>4465</v>
      </c>
      <c r="N496" s="1" t="s">
        <v>4465</v>
      </c>
    </row>
    <row r="497" spans="1:14" x14ac:dyDescent="0.25">
      <c r="A497" s="1" t="s">
        <v>206</v>
      </c>
      <c r="B497" s="1" t="s">
        <v>207</v>
      </c>
      <c r="C497" s="1" t="s">
        <v>208</v>
      </c>
      <c r="D497" s="1" t="s">
        <v>209</v>
      </c>
      <c r="E497" s="1" t="s">
        <v>4501</v>
      </c>
      <c r="F497" s="1" t="s">
        <v>210</v>
      </c>
      <c r="G497" s="1" t="s">
        <v>4501</v>
      </c>
      <c r="H497" s="1" t="s">
        <v>211</v>
      </c>
      <c r="I497" s="1" t="s">
        <v>4501</v>
      </c>
      <c r="J497" s="1" t="s">
        <v>4465</v>
      </c>
      <c r="K497" s="1" t="s">
        <v>4465</v>
      </c>
      <c r="L497" s="1" t="s">
        <v>4465</v>
      </c>
      <c r="M497" s="1" t="s">
        <v>4465</v>
      </c>
      <c r="N497" s="1" t="s">
        <v>4465</v>
      </c>
    </row>
    <row r="498" spans="1:14" x14ac:dyDescent="0.25">
      <c r="A498" s="1" t="s">
        <v>212</v>
      </c>
      <c r="B498" s="1" t="s">
        <v>213</v>
      </c>
      <c r="C498" s="1" t="s">
        <v>214</v>
      </c>
      <c r="D498" s="1" t="s">
        <v>215</v>
      </c>
      <c r="E498" s="1" t="s">
        <v>4501</v>
      </c>
      <c r="F498" s="1" t="s">
        <v>216</v>
      </c>
      <c r="G498" s="1" t="s">
        <v>4501</v>
      </c>
      <c r="H498" s="1" t="s">
        <v>217</v>
      </c>
      <c r="I498" s="1" t="s">
        <v>4501</v>
      </c>
      <c r="J498" s="1" t="s">
        <v>4465</v>
      </c>
      <c r="K498" s="1" t="s">
        <v>4465</v>
      </c>
      <c r="L498" s="1" t="s">
        <v>4465</v>
      </c>
      <c r="M498" s="1" t="s">
        <v>4465</v>
      </c>
      <c r="N498" s="1" t="s">
        <v>4465</v>
      </c>
    </row>
    <row r="499" spans="1:14" x14ac:dyDescent="0.25">
      <c r="A499" s="1" t="s">
        <v>218</v>
      </c>
      <c r="B499" s="1" t="s">
        <v>219</v>
      </c>
      <c r="C499" s="1" t="s">
        <v>220</v>
      </c>
      <c r="D499" s="1" t="s">
        <v>221</v>
      </c>
      <c r="E499" s="1" t="s">
        <v>4501</v>
      </c>
      <c r="F499" s="1" t="s">
        <v>222</v>
      </c>
      <c r="G499" s="1" t="s">
        <v>4501</v>
      </c>
      <c r="H499" s="1" t="s">
        <v>223</v>
      </c>
      <c r="I499" s="1" t="s">
        <v>4501</v>
      </c>
      <c r="J499" s="1" t="s">
        <v>4465</v>
      </c>
      <c r="K499" s="1" t="s">
        <v>4465</v>
      </c>
      <c r="L499" s="1" t="s">
        <v>4465</v>
      </c>
      <c r="M499" s="1" t="s">
        <v>4465</v>
      </c>
      <c r="N499" s="1" t="s">
        <v>4465</v>
      </c>
    </row>
    <row r="500" spans="1:14" x14ac:dyDescent="0.25">
      <c r="A500" s="1" t="s">
        <v>224</v>
      </c>
      <c r="B500" s="1" t="s">
        <v>225</v>
      </c>
      <c r="C500" s="1" t="s">
        <v>226</v>
      </c>
      <c r="D500" s="1" t="s">
        <v>227</v>
      </c>
      <c r="E500" s="1" t="s">
        <v>4501</v>
      </c>
      <c r="F500" s="1" t="s">
        <v>2293</v>
      </c>
      <c r="G500" s="1" t="s">
        <v>4501</v>
      </c>
      <c r="H500" s="1" t="s">
        <v>228</v>
      </c>
      <c r="I500" s="1" t="s">
        <v>4501</v>
      </c>
      <c r="J500" s="1" t="s">
        <v>4465</v>
      </c>
      <c r="K500" s="1" t="s">
        <v>4465</v>
      </c>
      <c r="L500" s="1" t="s">
        <v>4465</v>
      </c>
      <c r="M500" s="1" t="s">
        <v>4465</v>
      </c>
      <c r="N500" s="1" t="s">
        <v>4465</v>
      </c>
    </row>
    <row r="501" spans="1:14" x14ac:dyDescent="0.25">
      <c r="A501" s="1" t="s">
        <v>229</v>
      </c>
      <c r="B501" s="1" t="s">
        <v>230</v>
      </c>
      <c r="C501" s="1" t="s">
        <v>231</v>
      </c>
      <c r="D501" s="1" t="s">
        <v>232</v>
      </c>
      <c r="E501" s="1" t="s">
        <v>4501</v>
      </c>
      <c r="F501" s="1" t="s">
        <v>233</v>
      </c>
      <c r="G501" s="1" t="s">
        <v>4501</v>
      </c>
      <c r="H501" s="1" t="s">
        <v>234</v>
      </c>
      <c r="I501" s="1" t="s">
        <v>4501</v>
      </c>
      <c r="J501" s="1" t="s">
        <v>4465</v>
      </c>
      <c r="K501" s="1" t="s">
        <v>4465</v>
      </c>
      <c r="L501" s="1" t="s">
        <v>4465</v>
      </c>
      <c r="M501" s="1" t="s">
        <v>4465</v>
      </c>
      <c r="N501" s="1" t="s">
        <v>4465</v>
      </c>
    </row>
    <row r="502" spans="1:14" x14ac:dyDescent="0.25">
      <c r="A502" s="1" t="s">
        <v>235</v>
      </c>
      <c r="B502" s="1" t="s">
        <v>236</v>
      </c>
      <c r="C502" s="1" t="s">
        <v>237</v>
      </c>
      <c r="D502" s="1" t="s">
        <v>238</v>
      </c>
      <c r="E502" s="1" t="s">
        <v>4501</v>
      </c>
      <c r="F502" s="1" t="s">
        <v>239</v>
      </c>
      <c r="G502" s="1" t="s">
        <v>4501</v>
      </c>
      <c r="H502" s="1" t="s">
        <v>240</v>
      </c>
      <c r="I502" s="1" t="s">
        <v>4501</v>
      </c>
      <c r="J502" s="1" t="s">
        <v>4465</v>
      </c>
      <c r="K502" s="1" t="s">
        <v>4465</v>
      </c>
      <c r="L502" s="1" t="s">
        <v>4465</v>
      </c>
      <c r="M502" s="1" t="s">
        <v>4465</v>
      </c>
      <c r="N502" s="1" t="s">
        <v>4465</v>
      </c>
    </row>
    <row r="503" spans="1:14" x14ac:dyDescent="0.25">
      <c r="A503" s="1" t="s">
        <v>241</v>
      </c>
      <c r="B503" s="1" t="s">
        <v>242</v>
      </c>
      <c r="C503" s="1" t="s">
        <v>243</v>
      </c>
      <c r="D503" s="1" t="s">
        <v>244</v>
      </c>
      <c r="E503" s="1" t="s">
        <v>4501</v>
      </c>
      <c r="F503" s="1" t="s">
        <v>245</v>
      </c>
      <c r="G503" s="1" t="s">
        <v>4501</v>
      </c>
      <c r="H503" s="1" t="s">
        <v>246</v>
      </c>
      <c r="I503" s="1" t="s">
        <v>4501</v>
      </c>
      <c r="J503" s="1" t="s">
        <v>4465</v>
      </c>
      <c r="K503" s="1" t="s">
        <v>4465</v>
      </c>
      <c r="L503" s="1" t="s">
        <v>4465</v>
      </c>
      <c r="M503" s="1" t="s">
        <v>4465</v>
      </c>
      <c r="N503" s="1" t="s">
        <v>4465</v>
      </c>
    </row>
    <row r="504" spans="1:14" x14ac:dyDescent="0.25">
      <c r="A504" s="1" t="s">
        <v>247</v>
      </c>
      <c r="B504" s="1" t="s">
        <v>248</v>
      </c>
      <c r="C504" s="1" t="s">
        <v>249</v>
      </c>
      <c r="D504" s="1" t="s">
        <v>250</v>
      </c>
      <c r="E504" s="1" t="s">
        <v>4501</v>
      </c>
      <c r="F504" s="1" t="s">
        <v>251</v>
      </c>
      <c r="G504" s="1" t="s">
        <v>4501</v>
      </c>
      <c r="H504" s="1" t="s">
        <v>252</v>
      </c>
      <c r="I504" s="1" t="s">
        <v>4501</v>
      </c>
      <c r="J504" s="1" t="s">
        <v>4465</v>
      </c>
      <c r="K504" s="1" t="s">
        <v>4465</v>
      </c>
      <c r="L504" s="1" t="s">
        <v>4465</v>
      </c>
      <c r="M504" s="1" t="s">
        <v>4465</v>
      </c>
      <c r="N504" s="1" t="s">
        <v>4465</v>
      </c>
    </row>
    <row r="505" spans="1:14" x14ac:dyDescent="0.25">
      <c r="A505" s="1" t="s">
        <v>253</v>
      </c>
      <c r="B505" s="1" t="s">
        <v>254</v>
      </c>
      <c r="C505" s="1" t="s">
        <v>255</v>
      </c>
      <c r="D505" s="1" t="s">
        <v>256</v>
      </c>
      <c r="E505" s="1" t="s">
        <v>4501</v>
      </c>
      <c r="F505" s="1" t="s">
        <v>4228</v>
      </c>
      <c r="G505" s="1" t="s">
        <v>4501</v>
      </c>
      <c r="H505" s="1" t="s">
        <v>257</v>
      </c>
      <c r="I505" s="1" t="s">
        <v>4501</v>
      </c>
      <c r="J505" s="1" t="s">
        <v>4465</v>
      </c>
      <c r="K505" s="1" t="s">
        <v>4465</v>
      </c>
      <c r="L505" s="1" t="s">
        <v>4465</v>
      </c>
      <c r="M505" s="1" t="s">
        <v>4465</v>
      </c>
      <c r="N505" s="1" t="s">
        <v>4465</v>
      </c>
    </row>
    <row r="506" spans="1:14" x14ac:dyDescent="0.25">
      <c r="A506" s="1" t="s">
        <v>258</v>
      </c>
      <c r="B506" s="1" t="s">
        <v>259</v>
      </c>
      <c r="C506" s="1" t="s">
        <v>260</v>
      </c>
      <c r="D506" s="1" t="s">
        <v>261</v>
      </c>
      <c r="E506" s="1" t="s">
        <v>4501</v>
      </c>
      <c r="F506" s="1" t="s">
        <v>1468</v>
      </c>
      <c r="G506" s="1" t="s">
        <v>4501</v>
      </c>
      <c r="H506" s="1" t="s">
        <v>262</v>
      </c>
      <c r="I506" s="1" t="s">
        <v>4501</v>
      </c>
      <c r="J506" s="1" t="s">
        <v>4465</v>
      </c>
      <c r="K506" s="1" t="s">
        <v>4465</v>
      </c>
      <c r="L506" s="1" t="s">
        <v>4465</v>
      </c>
      <c r="M506" s="1" t="s">
        <v>4465</v>
      </c>
      <c r="N506" s="1" t="s">
        <v>4465</v>
      </c>
    </row>
    <row r="507" spans="1:14" x14ac:dyDescent="0.25">
      <c r="A507" s="1" t="s">
        <v>263</v>
      </c>
      <c r="B507" s="1" t="s">
        <v>264</v>
      </c>
      <c r="C507" s="1" t="s">
        <v>265</v>
      </c>
      <c r="D507" s="1" t="s">
        <v>266</v>
      </c>
      <c r="E507" s="1" t="s">
        <v>4501</v>
      </c>
      <c r="F507" s="1" t="s">
        <v>267</v>
      </c>
      <c r="G507" s="1" t="s">
        <v>4501</v>
      </c>
      <c r="H507" s="1" t="s">
        <v>268</v>
      </c>
      <c r="I507" s="1" t="s">
        <v>4501</v>
      </c>
      <c r="J507" s="1" t="s">
        <v>4465</v>
      </c>
      <c r="K507" s="1" t="s">
        <v>4465</v>
      </c>
      <c r="L507" s="1" t="s">
        <v>4465</v>
      </c>
      <c r="M507" s="1" t="s">
        <v>4465</v>
      </c>
      <c r="N507" s="1" t="s">
        <v>4465</v>
      </c>
    </row>
    <row r="508" spans="1:14" x14ac:dyDescent="0.25">
      <c r="A508" s="1" t="s">
        <v>269</v>
      </c>
      <c r="B508" s="1" t="s">
        <v>270</v>
      </c>
      <c r="C508" s="1" t="s">
        <v>271</v>
      </c>
      <c r="D508" s="1" t="s">
        <v>272</v>
      </c>
      <c r="E508" s="1" t="s">
        <v>4501</v>
      </c>
      <c r="F508" s="1" t="s">
        <v>1284</v>
      </c>
      <c r="G508" s="1" t="s">
        <v>4501</v>
      </c>
      <c r="H508" s="1" t="s">
        <v>273</v>
      </c>
      <c r="I508" s="1" t="s">
        <v>4501</v>
      </c>
      <c r="J508" s="1" t="s">
        <v>4465</v>
      </c>
      <c r="K508" s="1" t="s">
        <v>4465</v>
      </c>
      <c r="L508" s="1" t="s">
        <v>4465</v>
      </c>
      <c r="M508" s="1" t="s">
        <v>4465</v>
      </c>
      <c r="N508" s="1" t="s">
        <v>4465</v>
      </c>
    </row>
    <row r="509" spans="1:14" x14ac:dyDescent="0.25">
      <c r="A509" s="1" t="s">
        <v>274</v>
      </c>
      <c r="B509" s="1" t="s">
        <v>275</v>
      </c>
      <c r="C509" s="1" t="s">
        <v>276</v>
      </c>
      <c r="D509" s="1" t="s">
        <v>277</v>
      </c>
      <c r="E509" s="1" t="s">
        <v>4501</v>
      </c>
      <c r="F509" s="1" t="s">
        <v>278</v>
      </c>
      <c r="G509" s="1" t="s">
        <v>4501</v>
      </c>
      <c r="H509" s="1" t="s">
        <v>279</v>
      </c>
      <c r="I509" s="1" t="s">
        <v>4501</v>
      </c>
      <c r="J509" s="1" t="s">
        <v>4465</v>
      </c>
      <c r="K509" s="1" t="s">
        <v>4465</v>
      </c>
      <c r="L509" s="1" t="s">
        <v>4465</v>
      </c>
      <c r="M509" s="1" t="s">
        <v>4465</v>
      </c>
      <c r="N509" s="1" t="s">
        <v>4465</v>
      </c>
    </row>
    <row r="510" spans="1:14" x14ac:dyDescent="0.25">
      <c r="A510" s="1" t="s">
        <v>280</v>
      </c>
      <c r="B510" s="1" t="s">
        <v>281</v>
      </c>
      <c r="C510" s="1" t="s">
        <v>282</v>
      </c>
      <c r="D510" s="1" t="s">
        <v>283</v>
      </c>
      <c r="E510" s="1" t="s">
        <v>4501</v>
      </c>
      <c r="F510" s="1" t="s">
        <v>4253</v>
      </c>
      <c r="G510" s="1" t="s">
        <v>4501</v>
      </c>
      <c r="H510" s="1" t="s">
        <v>284</v>
      </c>
      <c r="I510" s="1" t="s">
        <v>4501</v>
      </c>
      <c r="J510" s="1" t="s">
        <v>4465</v>
      </c>
      <c r="K510" s="1" t="s">
        <v>4465</v>
      </c>
      <c r="L510" s="1" t="s">
        <v>4465</v>
      </c>
      <c r="M510" s="1" t="s">
        <v>4465</v>
      </c>
      <c r="N510" s="1" t="s">
        <v>4465</v>
      </c>
    </row>
    <row r="511" spans="1:14" x14ac:dyDescent="0.25">
      <c r="A511" s="1" t="s">
        <v>285</v>
      </c>
      <c r="B511" s="1" t="s">
        <v>286</v>
      </c>
      <c r="C511" s="1" t="s">
        <v>287</v>
      </c>
      <c r="D511" s="1" t="s">
        <v>288</v>
      </c>
      <c r="E511" s="1" t="s">
        <v>4501</v>
      </c>
      <c r="F511" s="1" t="s">
        <v>4409</v>
      </c>
      <c r="G511" s="1" t="s">
        <v>4501</v>
      </c>
      <c r="H511" s="1" t="s">
        <v>289</v>
      </c>
      <c r="I511" s="1" t="s">
        <v>4501</v>
      </c>
      <c r="J511" s="1" t="s">
        <v>4465</v>
      </c>
      <c r="K511" s="1" t="s">
        <v>4465</v>
      </c>
      <c r="L511" s="1" t="s">
        <v>4465</v>
      </c>
      <c r="M511" s="1" t="s">
        <v>4465</v>
      </c>
      <c r="N511" s="1" t="s">
        <v>4465</v>
      </c>
    </row>
    <row r="512" spans="1:14" x14ac:dyDescent="0.25">
      <c r="A512" s="1" t="s">
        <v>290</v>
      </c>
      <c r="B512" s="1" t="s">
        <v>291</v>
      </c>
      <c r="C512" s="1" t="s">
        <v>292</v>
      </c>
      <c r="D512" s="1" t="s">
        <v>293</v>
      </c>
      <c r="E512" s="1" t="s">
        <v>4501</v>
      </c>
      <c r="F512" s="1" t="s">
        <v>294</v>
      </c>
      <c r="G512" s="1" t="s">
        <v>4501</v>
      </c>
      <c r="H512" s="1" t="s">
        <v>295</v>
      </c>
      <c r="I512" s="1" t="s">
        <v>4501</v>
      </c>
      <c r="J512" s="1" t="s">
        <v>4465</v>
      </c>
      <c r="K512" s="1" t="s">
        <v>4465</v>
      </c>
      <c r="L512" s="1" t="s">
        <v>4465</v>
      </c>
      <c r="M512" s="1" t="s">
        <v>4465</v>
      </c>
      <c r="N512" s="1" t="s">
        <v>4465</v>
      </c>
    </row>
    <row r="513" spans="1:14" x14ac:dyDescent="0.25">
      <c r="A513" s="1" t="s">
        <v>296</v>
      </c>
      <c r="B513" s="1" t="s">
        <v>297</v>
      </c>
      <c r="C513" s="1" t="s">
        <v>298</v>
      </c>
      <c r="D513" s="1" t="s">
        <v>299</v>
      </c>
      <c r="E513" s="1" t="s">
        <v>4501</v>
      </c>
      <c r="F513" s="1" t="s">
        <v>4268</v>
      </c>
      <c r="G513" s="1" t="s">
        <v>4501</v>
      </c>
      <c r="H513" s="1" t="s">
        <v>300</v>
      </c>
      <c r="I513" s="1" t="s">
        <v>4501</v>
      </c>
      <c r="J513" s="1" t="s">
        <v>4465</v>
      </c>
      <c r="K513" s="1" t="s">
        <v>4465</v>
      </c>
      <c r="L513" s="1" t="s">
        <v>4465</v>
      </c>
      <c r="M513" s="1" t="s">
        <v>4465</v>
      </c>
      <c r="N513" s="1" t="s">
        <v>4465</v>
      </c>
    </row>
    <row r="514" spans="1:14" x14ac:dyDescent="0.25">
      <c r="A514" s="1" t="s">
        <v>301</v>
      </c>
      <c r="B514" s="1" t="s">
        <v>302</v>
      </c>
      <c r="C514" s="1" t="s">
        <v>303</v>
      </c>
      <c r="D514" s="1" t="s">
        <v>304</v>
      </c>
      <c r="E514" s="1" t="s">
        <v>4501</v>
      </c>
      <c r="F514" s="1" t="s">
        <v>1835</v>
      </c>
      <c r="G514" s="1" t="s">
        <v>4501</v>
      </c>
      <c r="H514" s="1" t="s">
        <v>305</v>
      </c>
      <c r="I514" s="1" t="s">
        <v>4501</v>
      </c>
      <c r="J514" s="1" t="s">
        <v>4465</v>
      </c>
      <c r="K514" s="1" t="s">
        <v>4465</v>
      </c>
      <c r="L514" s="1" t="s">
        <v>4465</v>
      </c>
      <c r="M514" s="1" t="s">
        <v>4465</v>
      </c>
      <c r="N514" s="1" t="s">
        <v>4465</v>
      </c>
    </row>
    <row r="515" spans="1:14" x14ac:dyDescent="0.25">
      <c r="A515" s="1" t="s">
        <v>306</v>
      </c>
      <c r="B515" s="1" t="s">
        <v>307</v>
      </c>
      <c r="C515" s="1" t="s">
        <v>308</v>
      </c>
      <c r="D515" s="1" t="s">
        <v>309</v>
      </c>
      <c r="E515" s="1" t="s">
        <v>4501</v>
      </c>
      <c r="F515" s="1" t="s">
        <v>1159</v>
      </c>
      <c r="G515" s="1" t="s">
        <v>4501</v>
      </c>
      <c r="H515" s="1" t="s">
        <v>310</v>
      </c>
      <c r="I515" s="1" t="s">
        <v>4501</v>
      </c>
      <c r="J515" s="1" t="s">
        <v>4465</v>
      </c>
      <c r="K515" s="1" t="s">
        <v>4465</v>
      </c>
      <c r="L515" s="1" t="s">
        <v>4465</v>
      </c>
      <c r="M515" s="1" t="s">
        <v>4465</v>
      </c>
      <c r="N515" s="1" t="s">
        <v>4465</v>
      </c>
    </row>
    <row r="516" spans="1:14" x14ac:dyDescent="0.25">
      <c r="A516" s="1" t="s">
        <v>311</v>
      </c>
      <c r="B516" s="1" t="s">
        <v>312</v>
      </c>
      <c r="C516" s="1" t="s">
        <v>313</v>
      </c>
      <c r="D516" s="1" t="s">
        <v>314</v>
      </c>
      <c r="E516" s="1" t="s">
        <v>4501</v>
      </c>
      <c r="F516" s="1" t="s">
        <v>315</v>
      </c>
      <c r="G516" s="1" t="s">
        <v>4501</v>
      </c>
      <c r="H516" s="1" t="s">
        <v>316</v>
      </c>
      <c r="I516" s="1" t="s">
        <v>4501</v>
      </c>
      <c r="J516" s="1" t="s">
        <v>4465</v>
      </c>
      <c r="K516" s="1" t="s">
        <v>4465</v>
      </c>
      <c r="L516" s="1" t="s">
        <v>4465</v>
      </c>
      <c r="M516" s="1" t="s">
        <v>4465</v>
      </c>
      <c r="N516" s="1" t="s">
        <v>4465</v>
      </c>
    </row>
    <row r="517" spans="1:14" x14ac:dyDescent="0.25">
      <c r="A517" s="1" t="s">
        <v>317</v>
      </c>
      <c r="B517" s="1" t="s">
        <v>318</v>
      </c>
      <c r="C517" s="1" t="s">
        <v>319</v>
      </c>
      <c r="D517" s="1" t="s">
        <v>320</v>
      </c>
      <c r="E517" s="1" t="s">
        <v>4501</v>
      </c>
      <c r="F517" s="1" t="s">
        <v>1139</v>
      </c>
      <c r="G517" s="1" t="s">
        <v>4501</v>
      </c>
      <c r="H517" s="1" t="s">
        <v>321</v>
      </c>
      <c r="I517" s="1" t="s">
        <v>4501</v>
      </c>
      <c r="J517" s="1" t="s">
        <v>4465</v>
      </c>
      <c r="K517" s="1" t="s">
        <v>4465</v>
      </c>
      <c r="L517" s="1" t="s">
        <v>4465</v>
      </c>
      <c r="M517" s="1" t="s">
        <v>4465</v>
      </c>
      <c r="N517" s="1" t="s">
        <v>4465</v>
      </c>
    </row>
    <row r="518" spans="1:14" x14ac:dyDescent="0.25">
      <c r="A518" s="1" t="s">
        <v>322</v>
      </c>
      <c r="B518" s="1" t="s">
        <v>323</v>
      </c>
      <c r="C518" s="1" t="s">
        <v>324</v>
      </c>
      <c r="D518" s="1" t="s">
        <v>325</v>
      </c>
      <c r="E518" s="1" t="s">
        <v>4501</v>
      </c>
      <c r="F518" s="1" t="s">
        <v>1941</v>
      </c>
      <c r="G518" s="1" t="s">
        <v>4501</v>
      </c>
      <c r="H518" s="1" t="s">
        <v>326</v>
      </c>
      <c r="I518" s="1" t="s">
        <v>4501</v>
      </c>
      <c r="J518" s="1" t="s">
        <v>4465</v>
      </c>
      <c r="K518" s="1" t="s">
        <v>4465</v>
      </c>
      <c r="L518" s="1" t="s">
        <v>4465</v>
      </c>
      <c r="M518" s="1" t="s">
        <v>4465</v>
      </c>
      <c r="N518" s="1" t="s">
        <v>4465</v>
      </c>
    </row>
    <row r="519" spans="1:14" x14ac:dyDescent="0.25">
      <c r="A519" s="1" t="s">
        <v>327</v>
      </c>
      <c r="B519" s="1" t="s">
        <v>328</v>
      </c>
      <c r="C519" s="1" t="s">
        <v>329</v>
      </c>
      <c r="D519" s="1" t="s">
        <v>330</v>
      </c>
      <c r="E519" s="1" t="s">
        <v>4501</v>
      </c>
      <c r="F519" s="1" t="s">
        <v>1592</v>
      </c>
      <c r="G519" s="1" t="s">
        <v>4501</v>
      </c>
      <c r="H519" s="1" t="s">
        <v>331</v>
      </c>
      <c r="I519" s="1" t="s">
        <v>4501</v>
      </c>
      <c r="J519" s="1" t="s">
        <v>4465</v>
      </c>
      <c r="K519" s="1" t="s">
        <v>4465</v>
      </c>
      <c r="L519" s="1" t="s">
        <v>4465</v>
      </c>
      <c r="M519" s="1" t="s">
        <v>4465</v>
      </c>
      <c r="N519" s="1" t="s">
        <v>4465</v>
      </c>
    </row>
    <row r="520" spans="1:14" x14ac:dyDescent="0.25">
      <c r="A520" s="1" t="s">
        <v>332</v>
      </c>
      <c r="B520" s="1" t="s">
        <v>333</v>
      </c>
      <c r="C520" s="1" t="s">
        <v>334</v>
      </c>
      <c r="D520" s="1" t="s">
        <v>335</v>
      </c>
      <c r="E520" s="1" t="s">
        <v>4501</v>
      </c>
      <c r="F520" s="1" t="s">
        <v>336</v>
      </c>
      <c r="G520" s="1" t="s">
        <v>4501</v>
      </c>
      <c r="H520" s="1" t="s">
        <v>337</v>
      </c>
      <c r="I520" s="1" t="s">
        <v>4501</v>
      </c>
      <c r="J520" s="1" t="s">
        <v>4465</v>
      </c>
      <c r="K520" s="1" t="s">
        <v>4465</v>
      </c>
      <c r="L520" s="1" t="s">
        <v>4465</v>
      </c>
      <c r="M520" s="1" t="s">
        <v>4465</v>
      </c>
      <c r="N520" s="1" t="s">
        <v>4465</v>
      </c>
    </row>
    <row r="521" spans="1:14" x14ac:dyDescent="0.25">
      <c r="A521" s="1" t="s">
        <v>338</v>
      </c>
      <c r="B521" s="1" t="s">
        <v>339</v>
      </c>
      <c r="C521" s="1" t="s">
        <v>340</v>
      </c>
      <c r="D521" s="1" t="s">
        <v>341</v>
      </c>
      <c r="E521" s="1" t="s">
        <v>4501</v>
      </c>
      <c r="F521" s="1" t="s">
        <v>1392</v>
      </c>
      <c r="G521" s="1" t="s">
        <v>4501</v>
      </c>
      <c r="H521" s="1" t="s">
        <v>342</v>
      </c>
      <c r="I521" s="1" t="s">
        <v>4501</v>
      </c>
      <c r="J521" s="1" t="s">
        <v>4465</v>
      </c>
      <c r="K521" s="1" t="s">
        <v>4465</v>
      </c>
      <c r="L521" s="1" t="s">
        <v>4465</v>
      </c>
      <c r="M521" s="1" t="s">
        <v>4465</v>
      </c>
      <c r="N521" s="1" t="s">
        <v>4465</v>
      </c>
    </row>
    <row r="522" spans="1:14" x14ac:dyDescent="0.25">
      <c r="A522" s="1" t="s">
        <v>343</v>
      </c>
      <c r="B522" s="1" t="s">
        <v>344</v>
      </c>
      <c r="C522" s="1" t="s">
        <v>345</v>
      </c>
      <c r="D522" s="1" t="s">
        <v>346</v>
      </c>
      <c r="E522" s="1" t="s">
        <v>4501</v>
      </c>
      <c r="F522" s="1" t="s">
        <v>347</v>
      </c>
      <c r="G522" s="1" t="s">
        <v>4501</v>
      </c>
      <c r="H522" s="1" t="s">
        <v>348</v>
      </c>
      <c r="I522" s="1" t="s">
        <v>4501</v>
      </c>
      <c r="J522" s="1" t="s">
        <v>4465</v>
      </c>
      <c r="K522" s="1" t="s">
        <v>4465</v>
      </c>
      <c r="L522" s="1" t="s">
        <v>4465</v>
      </c>
      <c r="M522" s="1" t="s">
        <v>4465</v>
      </c>
      <c r="N522" s="1" t="s">
        <v>4465</v>
      </c>
    </row>
    <row r="523" spans="1:14" x14ac:dyDescent="0.25">
      <c r="A523" s="1" t="s">
        <v>349</v>
      </c>
      <c r="B523" s="1" t="s">
        <v>350</v>
      </c>
      <c r="C523" s="1" t="s">
        <v>351</v>
      </c>
      <c r="D523" s="1" t="s">
        <v>352</v>
      </c>
      <c r="E523" s="1" t="s">
        <v>4501</v>
      </c>
      <c r="F523" s="1" t="s">
        <v>4347</v>
      </c>
      <c r="G523" s="1" t="s">
        <v>4501</v>
      </c>
      <c r="H523" s="1" t="s">
        <v>353</v>
      </c>
      <c r="I523" s="1" t="s">
        <v>4501</v>
      </c>
      <c r="J523" s="1" t="s">
        <v>4465</v>
      </c>
      <c r="K523" s="1" t="s">
        <v>4465</v>
      </c>
      <c r="L523" s="1" t="s">
        <v>4465</v>
      </c>
      <c r="M523" s="1" t="s">
        <v>4465</v>
      </c>
      <c r="N523" s="1" t="s">
        <v>4465</v>
      </c>
    </row>
    <row r="524" spans="1:14" x14ac:dyDescent="0.25">
      <c r="A524" s="1" t="s">
        <v>354</v>
      </c>
      <c r="B524" s="1" t="s">
        <v>355</v>
      </c>
      <c r="C524" s="1" t="s">
        <v>356</v>
      </c>
      <c r="D524" s="1" t="s">
        <v>357</v>
      </c>
      <c r="E524" s="1" t="s">
        <v>4501</v>
      </c>
      <c r="F524" s="1" t="s">
        <v>358</v>
      </c>
      <c r="G524" s="1" t="s">
        <v>4501</v>
      </c>
      <c r="H524" s="1" t="s">
        <v>359</v>
      </c>
      <c r="I524" s="1" t="s">
        <v>4501</v>
      </c>
      <c r="J524" s="1" t="s">
        <v>4465</v>
      </c>
      <c r="K524" s="1" t="s">
        <v>4465</v>
      </c>
      <c r="L524" s="1" t="s">
        <v>4465</v>
      </c>
      <c r="M524" s="1" t="s">
        <v>4465</v>
      </c>
      <c r="N524" s="1" t="s">
        <v>4465</v>
      </c>
    </row>
    <row r="525" spans="1:14" x14ac:dyDescent="0.25">
      <c r="A525" s="1" t="s">
        <v>360</v>
      </c>
      <c r="B525" s="1" t="s">
        <v>361</v>
      </c>
      <c r="C525" s="1" t="s">
        <v>362</v>
      </c>
      <c r="D525" s="1" t="s">
        <v>363</v>
      </c>
      <c r="E525" s="1" t="s">
        <v>4501</v>
      </c>
      <c r="F525" s="1" t="s">
        <v>4318</v>
      </c>
      <c r="G525" s="1" t="s">
        <v>4501</v>
      </c>
      <c r="H525" s="1" t="s">
        <v>364</v>
      </c>
      <c r="I525" s="1" t="s">
        <v>4501</v>
      </c>
      <c r="J525" s="1" t="s">
        <v>4465</v>
      </c>
      <c r="K525" s="1" t="s">
        <v>4465</v>
      </c>
      <c r="L525" s="1" t="s">
        <v>4465</v>
      </c>
      <c r="M525" s="1" t="s">
        <v>4465</v>
      </c>
      <c r="N525" s="1" t="s">
        <v>4465</v>
      </c>
    </row>
    <row r="526" spans="1:14" x14ac:dyDescent="0.25">
      <c r="A526" s="1" t="s">
        <v>365</v>
      </c>
      <c r="B526" s="1" t="s">
        <v>366</v>
      </c>
      <c r="C526" s="1" t="s">
        <v>367</v>
      </c>
      <c r="D526" s="1" t="s">
        <v>368</v>
      </c>
      <c r="E526" s="1" t="s">
        <v>4501</v>
      </c>
      <c r="F526" s="1" t="s">
        <v>369</v>
      </c>
      <c r="G526" s="1" t="s">
        <v>4501</v>
      </c>
      <c r="H526" s="1" t="s">
        <v>370</v>
      </c>
      <c r="I526" s="1" t="s">
        <v>4501</v>
      </c>
      <c r="J526" s="1" t="s">
        <v>4465</v>
      </c>
      <c r="K526" s="1" t="s">
        <v>4465</v>
      </c>
      <c r="L526" s="1" t="s">
        <v>4465</v>
      </c>
      <c r="M526" s="1" t="s">
        <v>4465</v>
      </c>
      <c r="N526" s="1" t="s">
        <v>4465</v>
      </c>
    </row>
    <row r="527" spans="1:14" x14ac:dyDescent="0.25">
      <c r="A527" s="1" t="s">
        <v>371</v>
      </c>
      <c r="B527" s="1" t="s">
        <v>372</v>
      </c>
      <c r="C527" s="1" t="s">
        <v>373</v>
      </c>
      <c r="D527" s="1" t="s">
        <v>374</v>
      </c>
      <c r="E527" s="1" t="s">
        <v>4501</v>
      </c>
      <c r="F527" s="1" t="s">
        <v>375</v>
      </c>
      <c r="G527" s="1" t="s">
        <v>4501</v>
      </c>
      <c r="H527" s="1" t="s">
        <v>376</v>
      </c>
      <c r="I527" s="1" t="s">
        <v>4501</v>
      </c>
      <c r="J527" s="1" t="s">
        <v>4465</v>
      </c>
      <c r="K527" s="1" t="s">
        <v>4465</v>
      </c>
      <c r="L527" s="1" t="s">
        <v>4465</v>
      </c>
      <c r="M527" s="1" t="s">
        <v>4465</v>
      </c>
      <c r="N527" s="1" t="s">
        <v>4465</v>
      </c>
    </row>
    <row r="528" spans="1:14" x14ac:dyDescent="0.25">
      <c r="A528" s="1" t="s">
        <v>377</v>
      </c>
      <c r="B528" s="1" t="s">
        <v>378</v>
      </c>
      <c r="C528" s="1" t="s">
        <v>379</v>
      </c>
      <c r="D528" s="1" t="s">
        <v>380</v>
      </c>
      <c r="E528" s="1" t="s">
        <v>4501</v>
      </c>
      <c r="F528" s="1" t="s">
        <v>375</v>
      </c>
      <c r="G528" s="1" t="s">
        <v>4501</v>
      </c>
      <c r="H528" s="1" t="s">
        <v>381</v>
      </c>
      <c r="I528" s="1" t="s">
        <v>4501</v>
      </c>
      <c r="J528" s="1" t="s">
        <v>4465</v>
      </c>
      <c r="K528" s="1" t="s">
        <v>4465</v>
      </c>
      <c r="L528" s="1" t="s">
        <v>4465</v>
      </c>
      <c r="M528" s="1" t="s">
        <v>4465</v>
      </c>
      <c r="N528" s="1" t="s">
        <v>4465</v>
      </c>
    </row>
    <row r="529" spans="1:14" x14ac:dyDescent="0.25">
      <c r="A529" s="1" t="s">
        <v>382</v>
      </c>
      <c r="B529" s="1" t="s">
        <v>383</v>
      </c>
      <c r="C529" s="1" t="s">
        <v>384</v>
      </c>
      <c r="D529" s="1" t="s">
        <v>385</v>
      </c>
      <c r="E529" s="1" t="s">
        <v>4501</v>
      </c>
      <c r="F529" s="1" t="s">
        <v>1074</v>
      </c>
      <c r="G529" s="1" t="s">
        <v>4501</v>
      </c>
      <c r="H529" s="1" t="s">
        <v>386</v>
      </c>
      <c r="I529" s="1" t="s">
        <v>4501</v>
      </c>
      <c r="J529" s="1" t="s">
        <v>4465</v>
      </c>
      <c r="K529" s="1" t="s">
        <v>4465</v>
      </c>
      <c r="L529" s="1" t="s">
        <v>4465</v>
      </c>
      <c r="M529" s="1" t="s">
        <v>4465</v>
      </c>
      <c r="N529" s="1" t="s">
        <v>4465</v>
      </c>
    </row>
    <row r="530" spans="1:14" x14ac:dyDescent="0.25">
      <c r="A530" s="1" t="s">
        <v>387</v>
      </c>
      <c r="B530" s="1" t="s">
        <v>388</v>
      </c>
      <c r="C530" s="1" t="s">
        <v>389</v>
      </c>
      <c r="D530" s="1" t="s">
        <v>390</v>
      </c>
      <c r="E530" s="1" t="s">
        <v>4501</v>
      </c>
      <c r="F530" s="1" t="s">
        <v>1074</v>
      </c>
      <c r="G530" s="1" t="s">
        <v>4501</v>
      </c>
      <c r="H530" s="1" t="s">
        <v>391</v>
      </c>
      <c r="I530" s="1" t="s">
        <v>4501</v>
      </c>
      <c r="J530" s="1" t="s">
        <v>4465</v>
      </c>
      <c r="K530" s="1" t="s">
        <v>4465</v>
      </c>
      <c r="L530" s="1" t="s">
        <v>4465</v>
      </c>
      <c r="M530" s="1" t="s">
        <v>4465</v>
      </c>
      <c r="N530" s="1" t="s">
        <v>4465</v>
      </c>
    </row>
    <row r="531" spans="1:14" x14ac:dyDescent="0.25">
      <c r="A531" s="1" t="s">
        <v>392</v>
      </c>
      <c r="B531" s="1" t="s">
        <v>393</v>
      </c>
      <c r="C531" s="1" t="s">
        <v>394</v>
      </c>
      <c r="D531" s="1" t="s">
        <v>395</v>
      </c>
      <c r="E531" s="1" t="s">
        <v>4501</v>
      </c>
      <c r="F531" s="1" t="s">
        <v>4323</v>
      </c>
      <c r="G531" s="1" t="s">
        <v>4501</v>
      </c>
      <c r="H531" s="1" t="s">
        <v>396</v>
      </c>
      <c r="I531" s="1" t="s">
        <v>4501</v>
      </c>
      <c r="J531" s="1" t="s">
        <v>4465</v>
      </c>
      <c r="K531" s="1" t="s">
        <v>4465</v>
      </c>
      <c r="L531" s="1" t="s">
        <v>4465</v>
      </c>
      <c r="M531" s="1" t="s">
        <v>4465</v>
      </c>
      <c r="N531" s="1" t="s">
        <v>4465</v>
      </c>
    </row>
    <row r="532" spans="1:14" x14ac:dyDescent="0.25">
      <c r="A532" s="1" t="s">
        <v>397</v>
      </c>
      <c r="B532" s="1" t="s">
        <v>398</v>
      </c>
      <c r="C532" s="1" t="s">
        <v>399</v>
      </c>
      <c r="D532" s="1" t="s">
        <v>400</v>
      </c>
      <c r="E532" s="1" t="s">
        <v>4501</v>
      </c>
      <c r="F532" s="1" t="s">
        <v>401</v>
      </c>
      <c r="G532" s="1" t="s">
        <v>4501</v>
      </c>
      <c r="H532" s="1" t="s">
        <v>402</v>
      </c>
      <c r="I532" s="1" t="s">
        <v>4501</v>
      </c>
      <c r="J532" s="1" t="s">
        <v>4465</v>
      </c>
      <c r="K532" s="1" t="s">
        <v>4465</v>
      </c>
      <c r="L532" s="1" t="s">
        <v>4465</v>
      </c>
      <c r="M532" s="1" t="s">
        <v>4465</v>
      </c>
      <c r="N532" s="1" t="s">
        <v>4465</v>
      </c>
    </row>
    <row r="533" spans="1:14" x14ac:dyDescent="0.25">
      <c r="A533" s="1" t="s">
        <v>403</v>
      </c>
      <c r="B533" s="1" t="s">
        <v>404</v>
      </c>
      <c r="C533" s="1" t="s">
        <v>405</v>
      </c>
      <c r="D533" s="1" t="s">
        <v>406</v>
      </c>
      <c r="E533" s="1" t="s">
        <v>4501</v>
      </c>
      <c r="F533" s="1" t="s">
        <v>4313</v>
      </c>
      <c r="G533" s="1" t="s">
        <v>4501</v>
      </c>
      <c r="H533" s="1" t="s">
        <v>407</v>
      </c>
      <c r="I533" s="1" t="s">
        <v>4501</v>
      </c>
      <c r="J533" s="1" t="s">
        <v>4465</v>
      </c>
      <c r="K533" s="1" t="s">
        <v>4465</v>
      </c>
      <c r="L533" s="1" t="s">
        <v>4465</v>
      </c>
      <c r="M533" s="1" t="s">
        <v>4465</v>
      </c>
      <c r="N533" s="1" t="s">
        <v>4465</v>
      </c>
    </row>
    <row r="534" spans="1:14" x14ac:dyDescent="0.25">
      <c r="A534" s="1" t="s">
        <v>408</v>
      </c>
      <c r="B534" s="1" t="s">
        <v>409</v>
      </c>
      <c r="C534" s="1" t="s">
        <v>410</v>
      </c>
      <c r="D534" s="1" t="s">
        <v>411</v>
      </c>
      <c r="E534" s="1" t="s">
        <v>4501</v>
      </c>
      <c r="F534" s="1" t="s">
        <v>1121</v>
      </c>
      <c r="G534" s="1" t="s">
        <v>4501</v>
      </c>
      <c r="H534" s="1" t="s">
        <v>412</v>
      </c>
      <c r="I534" s="1" t="s">
        <v>4501</v>
      </c>
      <c r="J534" s="1" t="s">
        <v>4465</v>
      </c>
      <c r="K534" s="1" t="s">
        <v>4465</v>
      </c>
      <c r="L534" s="1" t="s">
        <v>4465</v>
      </c>
      <c r="M534" s="1" t="s">
        <v>4465</v>
      </c>
      <c r="N534" s="1" t="s">
        <v>4465</v>
      </c>
    </row>
    <row r="535" spans="1:14" x14ac:dyDescent="0.25">
      <c r="A535" s="1" t="s">
        <v>413</v>
      </c>
      <c r="B535" s="1" t="s">
        <v>414</v>
      </c>
      <c r="C535" s="1" t="s">
        <v>415</v>
      </c>
      <c r="D535" s="1" t="s">
        <v>416</v>
      </c>
      <c r="E535" s="1" t="s">
        <v>4501</v>
      </c>
      <c r="F535" s="1" t="s">
        <v>1344</v>
      </c>
      <c r="G535" s="1" t="s">
        <v>4501</v>
      </c>
      <c r="H535" s="1" t="s">
        <v>417</v>
      </c>
      <c r="I535" s="1" t="s">
        <v>4501</v>
      </c>
      <c r="J535" s="1" t="s">
        <v>4465</v>
      </c>
      <c r="K535" s="1" t="s">
        <v>4465</v>
      </c>
      <c r="L535" s="1" t="s">
        <v>4465</v>
      </c>
      <c r="M535" s="1" t="s">
        <v>4465</v>
      </c>
      <c r="N535" s="1" t="s">
        <v>4465</v>
      </c>
    </row>
    <row r="536" spans="1:14" x14ac:dyDescent="0.25">
      <c r="A536" s="1" t="s">
        <v>418</v>
      </c>
      <c r="B536" s="1" t="s">
        <v>419</v>
      </c>
      <c r="C536" s="1" t="s">
        <v>420</v>
      </c>
      <c r="D536" s="1" t="s">
        <v>421</v>
      </c>
      <c r="E536" s="1" t="s">
        <v>4501</v>
      </c>
      <c r="F536" s="1" t="s">
        <v>4361</v>
      </c>
      <c r="G536" s="1" t="s">
        <v>4501</v>
      </c>
      <c r="H536" s="1" t="s">
        <v>422</v>
      </c>
      <c r="I536" s="1" t="s">
        <v>4501</v>
      </c>
      <c r="J536" s="1" t="s">
        <v>4465</v>
      </c>
      <c r="K536" s="1" t="s">
        <v>4465</v>
      </c>
      <c r="L536" s="1" t="s">
        <v>4465</v>
      </c>
      <c r="M536" s="1" t="s">
        <v>4465</v>
      </c>
      <c r="N536" s="1" t="s">
        <v>4465</v>
      </c>
    </row>
    <row r="537" spans="1:14" x14ac:dyDescent="0.25">
      <c r="A537" s="1" t="s">
        <v>423</v>
      </c>
      <c r="B537" s="1" t="s">
        <v>424</v>
      </c>
      <c r="C537" s="1" t="s">
        <v>425</v>
      </c>
      <c r="D537" s="1" t="s">
        <v>426</v>
      </c>
      <c r="E537" s="1" t="s">
        <v>4501</v>
      </c>
      <c r="F537" s="1" t="s">
        <v>1406</v>
      </c>
      <c r="G537" s="1" t="s">
        <v>4501</v>
      </c>
      <c r="H537" s="1" t="s">
        <v>427</v>
      </c>
      <c r="I537" s="1" t="s">
        <v>4501</v>
      </c>
      <c r="J537" s="1" t="s">
        <v>4465</v>
      </c>
      <c r="K537" s="1" t="s">
        <v>4465</v>
      </c>
      <c r="L537" s="1" t="s">
        <v>4465</v>
      </c>
      <c r="M537" s="1" t="s">
        <v>4465</v>
      </c>
      <c r="N537" s="1" t="s">
        <v>4465</v>
      </c>
    </row>
    <row r="538" spans="1:14" x14ac:dyDescent="0.25">
      <c r="A538" s="1" t="s">
        <v>428</v>
      </c>
      <c r="B538" s="1" t="s">
        <v>429</v>
      </c>
      <c r="C538" s="1" t="s">
        <v>430</v>
      </c>
      <c r="D538" s="1" t="s">
        <v>431</v>
      </c>
      <c r="E538" s="1" t="s">
        <v>4501</v>
      </c>
      <c r="F538" s="1" t="s">
        <v>432</v>
      </c>
      <c r="G538" s="1" t="s">
        <v>4501</v>
      </c>
      <c r="H538" s="1" t="s">
        <v>433</v>
      </c>
      <c r="I538" s="1" t="s">
        <v>4501</v>
      </c>
      <c r="J538" s="1" t="s">
        <v>4465</v>
      </c>
      <c r="K538" s="1" t="s">
        <v>4465</v>
      </c>
      <c r="L538" s="1" t="s">
        <v>4465</v>
      </c>
      <c r="M538" s="1" t="s">
        <v>4465</v>
      </c>
      <c r="N538" s="1" t="s">
        <v>4465</v>
      </c>
    </row>
    <row r="539" spans="1:14" x14ac:dyDescent="0.25">
      <c r="A539" s="1" t="s">
        <v>434</v>
      </c>
      <c r="B539" s="1" t="s">
        <v>435</v>
      </c>
      <c r="C539" s="1" t="s">
        <v>436</v>
      </c>
      <c r="D539" s="1" t="s">
        <v>437</v>
      </c>
      <c r="E539" s="1" t="s">
        <v>4501</v>
      </c>
      <c r="F539" s="1" t="s">
        <v>1941</v>
      </c>
      <c r="G539" s="1" t="s">
        <v>4501</v>
      </c>
      <c r="H539" s="1" t="s">
        <v>438</v>
      </c>
      <c r="I539" s="1" t="s">
        <v>4501</v>
      </c>
      <c r="J539" s="1" t="s">
        <v>4465</v>
      </c>
      <c r="K539" s="1" t="s">
        <v>4465</v>
      </c>
      <c r="L539" s="1" t="s">
        <v>4465</v>
      </c>
      <c r="M539" s="1" t="s">
        <v>4465</v>
      </c>
      <c r="N539" s="1" t="s">
        <v>4465</v>
      </c>
    </row>
    <row r="540" spans="1:14" x14ac:dyDescent="0.25">
      <c r="A540" s="1" t="s">
        <v>439</v>
      </c>
      <c r="B540" s="1" t="s">
        <v>440</v>
      </c>
      <c r="C540" s="1" t="s">
        <v>441</v>
      </c>
      <c r="D540" s="1" t="s">
        <v>442</v>
      </c>
      <c r="E540" s="1" t="s">
        <v>4501</v>
      </c>
      <c r="F540" s="1" t="s">
        <v>443</v>
      </c>
      <c r="G540" s="1" t="s">
        <v>4501</v>
      </c>
      <c r="H540" s="1" t="s">
        <v>444</v>
      </c>
      <c r="I540" s="1" t="s">
        <v>4501</v>
      </c>
      <c r="J540" s="1" t="s">
        <v>4465</v>
      </c>
      <c r="K540" s="1" t="s">
        <v>4465</v>
      </c>
      <c r="L540" s="1" t="s">
        <v>4465</v>
      </c>
      <c r="M540" s="1" t="s">
        <v>4465</v>
      </c>
      <c r="N540" s="1" t="s">
        <v>4465</v>
      </c>
    </row>
    <row r="541" spans="1:14" x14ac:dyDescent="0.25">
      <c r="A541" s="1" t="s">
        <v>445</v>
      </c>
      <c r="B541" s="1" t="s">
        <v>446</v>
      </c>
      <c r="C541" s="1" t="s">
        <v>447</v>
      </c>
      <c r="D541" s="1" t="s">
        <v>448</v>
      </c>
      <c r="E541" s="1" t="s">
        <v>4501</v>
      </c>
      <c r="F541" s="1" t="s">
        <v>1425</v>
      </c>
      <c r="G541" s="1" t="s">
        <v>4501</v>
      </c>
      <c r="H541" s="1" t="s">
        <v>449</v>
      </c>
      <c r="I541" s="1" t="s">
        <v>4501</v>
      </c>
      <c r="J541" s="1" t="s">
        <v>4465</v>
      </c>
      <c r="K541" s="1" t="s">
        <v>4465</v>
      </c>
      <c r="L541" s="1" t="s">
        <v>4465</v>
      </c>
      <c r="M541" s="1" t="s">
        <v>4465</v>
      </c>
      <c r="N541" s="1" t="s">
        <v>4465</v>
      </c>
    </row>
    <row r="542" spans="1:14" x14ac:dyDescent="0.25">
      <c r="A542" s="1" t="s">
        <v>450</v>
      </c>
      <c r="B542" s="1" t="s">
        <v>451</v>
      </c>
      <c r="C542" s="1" t="s">
        <v>452</v>
      </c>
      <c r="D542" s="1" t="s">
        <v>453</v>
      </c>
      <c r="E542" s="1" t="s">
        <v>4501</v>
      </c>
      <c r="F542" s="1" t="s">
        <v>454</v>
      </c>
      <c r="G542" s="1" t="s">
        <v>4501</v>
      </c>
      <c r="H542" s="1" t="s">
        <v>455</v>
      </c>
      <c r="I542" s="1" t="s">
        <v>4501</v>
      </c>
      <c r="J542" s="1" t="s">
        <v>4465</v>
      </c>
      <c r="K542" s="1" t="s">
        <v>4465</v>
      </c>
      <c r="L542" s="1" t="s">
        <v>4465</v>
      </c>
      <c r="M542" s="1" t="s">
        <v>4465</v>
      </c>
      <c r="N542" s="1" t="s">
        <v>4465</v>
      </c>
    </row>
    <row r="543" spans="1:14" x14ac:dyDescent="0.25">
      <c r="A543" s="1" t="s">
        <v>456</v>
      </c>
      <c r="B543" s="1" t="s">
        <v>457</v>
      </c>
      <c r="C543" s="1" t="s">
        <v>458</v>
      </c>
      <c r="D543" s="1" t="s">
        <v>459</v>
      </c>
      <c r="E543" s="1" t="s">
        <v>4501</v>
      </c>
      <c r="F543" s="1" t="s">
        <v>1835</v>
      </c>
      <c r="G543" s="1" t="s">
        <v>4501</v>
      </c>
      <c r="H543" s="1" t="s">
        <v>460</v>
      </c>
      <c r="I543" s="1" t="s">
        <v>4501</v>
      </c>
      <c r="J543" s="1" t="s">
        <v>4465</v>
      </c>
      <c r="K543" s="1" t="s">
        <v>4465</v>
      </c>
      <c r="L543" s="1" t="s">
        <v>4465</v>
      </c>
      <c r="M543" s="1" t="s">
        <v>4465</v>
      </c>
      <c r="N543" s="1" t="s">
        <v>4465</v>
      </c>
    </row>
    <row r="544" spans="1:14" x14ac:dyDescent="0.25">
      <c r="A544" s="1" t="s">
        <v>461</v>
      </c>
      <c r="B544" s="1" t="s">
        <v>462</v>
      </c>
      <c r="C544" s="1" t="s">
        <v>463</v>
      </c>
      <c r="D544" s="1" t="s">
        <v>464</v>
      </c>
      <c r="E544" s="1" t="s">
        <v>4501</v>
      </c>
      <c r="F544" s="1" t="s">
        <v>2224</v>
      </c>
      <c r="G544" s="1" t="s">
        <v>4501</v>
      </c>
      <c r="H544" s="1" t="s">
        <v>465</v>
      </c>
      <c r="I544" s="1" t="s">
        <v>4501</v>
      </c>
      <c r="J544" s="1" t="s">
        <v>4465</v>
      </c>
      <c r="K544" s="1" t="s">
        <v>4465</v>
      </c>
      <c r="L544" s="1" t="s">
        <v>4465</v>
      </c>
      <c r="M544" s="1" t="s">
        <v>4465</v>
      </c>
      <c r="N544" s="1" t="s">
        <v>4465</v>
      </c>
    </row>
    <row r="545" spans="1:14" x14ac:dyDescent="0.25">
      <c r="A545" s="1" t="s">
        <v>466</v>
      </c>
      <c r="B545" s="1" t="s">
        <v>467</v>
      </c>
      <c r="C545" s="1" t="s">
        <v>468</v>
      </c>
      <c r="D545" s="1" t="s">
        <v>469</v>
      </c>
      <c r="E545" s="1" t="s">
        <v>4501</v>
      </c>
      <c r="F545" s="1" t="s">
        <v>1164</v>
      </c>
      <c r="G545" s="1" t="s">
        <v>4501</v>
      </c>
      <c r="H545" s="1" t="s">
        <v>470</v>
      </c>
      <c r="I545" s="1" t="s">
        <v>4501</v>
      </c>
      <c r="J545" s="1" t="s">
        <v>4465</v>
      </c>
      <c r="K545" s="1" t="s">
        <v>4465</v>
      </c>
      <c r="L545" s="1" t="s">
        <v>4465</v>
      </c>
      <c r="M545" s="1" t="s">
        <v>4465</v>
      </c>
      <c r="N545" s="1" t="s">
        <v>4465</v>
      </c>
    </row>
    <row r="546" spans="1:14" x14ac:dyDescent="0.25">
      <c r="A546" s="1" t="s">
        <v>471</v>
      </c>
      <c r="B546" s="1" t="s">
        <v>472</v>
      </c>
      <c r="C546" s="1" t="s">
        <v>473</v>
      </c>
      <c r="D546" s="1" t="s">
        <v>474</v>
      </c>
      <c r="E546" s="1" t="s">
        <v>4501</v>
      </c>
      <c r="F546" s="1" t="s">
        <v>4258</v>
      </c>
      <c r="G546" s="1" t="s">
        <v>4501</v>
      </c>
      <c r="H546" s="1" t="s">
        <v>475</v>
      </c>
      <c r="I546" s="1" t="s">
        <v>4501</v>
      </c>
      <c r="J546" s="1" t="s">
        <v>4465</v>
      </c>
      <c r="K546" s="1" t="s">
        <v>4465</v>
      </c>
      <c r="L546" s="1" t="s">
        <v>4465</v>
      </c>
      <c r="M546" s="1" t="s">
        <v>4465</v>
      </c>
      <c r="N546" s="1" t="s">
        <v>4465</v>
      </c>
    </row>
    <row r="547" spans="1:14" x14ac:dyDescent="0.25">
      <c r="A547" s="1" t="s">
        <v>476</v>
      </c>
      <c r="B547" s="1" t="s">
        <v>477</v>
      </c>
      <c r="C547" s="1" t="s">
        <v>478</v>
      </c>
      <c r="D547" s="1" t="s">
        <v>479</v>
      </c>
      <c r="E547" s="1" t="s">
        <v>4501</v>
      </c>
      <c r="F547" s="1" t="s">
        <v>480</v>
      </c>
      <c r="G547" s="1" t="s">
        <v>4501</v>
      </c>
      <c r="H547" s="1" t="s">
        <v>481</v>
      </c>
      <c r="I547" s="1" t="s">
        <v>4501</v>
      </c>
      <c r="J547" s="1" t="s">
        <v>4465</v>
      </c>
      <c r="K547" s="1" t="s">
        <v>4465</v>
      </c>
      <c r="L547" s="1" t="s">
        <v>4465</v>
      </c>
      <c r="M547" s="1" t="s">
        <v>4465</v>
      </c>
      <c r="N547" s="1" t="s">
        <v>4465</v>
      </c>
    </row>
    <row r="548" spans="1:14" x14ac:dyDescent="0.25">
      <c r="A548" s="1" t="s">
        <v>482</v>
      </c>
      <c r="B548" s="1" t="s">
        <v>483</v>
      </c>
      <c r="C548" s="1" t="s">
        <v>484</v>
      </c>
      <c r="D548" s="1" t="s">
        <v>485</v>
      </c>
      <c r="E548" s="1" t="s">
        <v>4501</v>
      </c>
      <c r="F548" s="1" t="s">
        <v>486</v>
      </c>
      <c r="G548" s="1" t="s">
        <v>4501</v>
      </c>
      <c r="H548" s="1" t="s">
        <v>487</v>
      </c>
      <c r="I548" s="1" t="s">
        <v>4501</v>
      </c>
      <c r="J548" s="1" t="s">
        <v>4465</v>
      </c>
      <c r="K548" s="1" t="s">
        <v>4465</v>
      </c>
      <c r="L548" s="1" t="s">
        <v>4465</v>
      </c>
      <c r="M548" s="1" t="s">
        <v>4465</v>
      </c>
      <c r="N548" s="1" t="s">
        <v>4465</v>
      </c>
    </row>
    <row r="549" spans="1:14" x14ac:dyDescent="0.25">
      <c r="A549" s="1" t="s">
        <v>488</v>
      </c>
      <c r="B549" s="1" t="s">
        <v>489</v>
      </c>
      <c r="C549" s="1" t="s">
        <v>490</v>
      </c>
      <c r="D549" s="1" t="s">
        <v>491</v>
      </c>
      <c r="E549" s="1" t="s">
        <v>4501</v>
      </c>
      <c r="F549" s="1" t="s">
        <v>1459</v>
      </c>
      <c r="G549" s="1" t="s">
        <v>4501</v>
      </c>
      <c r="H549" s="1" t="s">
        <v>492</v>
      </c>
      <c r="I549" s="1" t="s">
        <v>4501</v>
      </c>
      <c r="J549" s="1" t="s">
        <v>4465</v>
      </c>
      <c r="K549" s="1" t="s">
        <v>4465</v>
      </c>
      <c r="L549" s="1" t="s">
        <v>4465</v>
      </c>
      <c r="M549" s="1" t="s">
        <v>4465</v>
      </c>
      <c r="N549" s="1" t="s">
        <v>4465</v>
      </c>
    </row>
    <row r="550" spans="1:14" x14ac:dyDescent="0.25">
      <c r="A550" s="1" t="s">
        <v>493</v>
      </c>
      <c r="B550" s="1" t="s">
        <v>494</v>
      </c>
      <c r="C550" s="1" t="s">
        <v>495</v>
      </c>
      <c r="D550" s="1" t="s">
        <v>496</v>
      </c>
      <c r="E550" s="1" t="s">
        <v>4501</v>
      </c>
      <c r="F550" s="1" t="s">
        <v>4238</v>
      </c>
      <c r="G550" s="1" t="s">
        <v>4501</v>
      </c>
      <c r="H550" s="1" t="s">
        <v>497</v>
      </c>
      <c r="I550" s="1" t="s">
        <v>4501</v>
      </c>
      <c r="J550" s="1" t="s">
        <v>4465</v>
      </c>
      <c r="K550" s="1" t="s">
        <v>4465</v>
      </c>
      <c r="L550" s="1" t="s">
        <v>4465</v>
      </c>
      <c r="M550" s="1" t="s">
        <v>4465</v>
      </c>
      <c r="N550" s="1" t="s">
        <v>4465</v>
      </c>
    </row>
    <row r="551" spans="1:14" x14ac:dyDescent="0.25">
      <c r="A551" s="1" t="s">
        <v>498</v>
      </c>
      <c r="B551" s="1" t="s">
        <v>499</v>
      </c>
      <c r="C551" s="1" t="s">
        <v>500</v>
      </c>
      <c r="D551" s="1" t="s">
        <v>501</v>
      </c>
      <c r="E551" s="1" t="s">
        <v>4501</v>
      </c>
      <c r="F551" s="1" t="s">
        <v>502</v>
      </c>
      <c r="G551" s="1" t="s">
        <v>4501</v>
      </c>
      <c r="H551" s="1" t="s">
        <v>503</v>
      </c>
      <c r="I551" s="1" t="s">
        <v>4501</v>
      </c>
      <c r="J551" s="1" t="s">
        <v>4465</v>
      </c>
      <c r="K551" s="1" t="s">
        <v>4465</v>
      </c>
      <c r="L551" s="1" t="s">
        <v>4465</v>
      </c>
      <c r="M551" s="1" t="s">
        <v>4465</v>
      </c>
      <c r="N551" s="1" t="s">
        <v>4465</v>
      </c>
    </row>
    <row r="552" spans="1:14" x14ac:dyDescent="0.25">
      <c r="A552" s="1" t="s">
        <v>504</v>
      </c>
      <c r="B552" s="1" t="s">
        <v>505</v>
      </c>
      <c r="C552" s="1" t="s">
        <v>506</v>
      </c>
      <c r="D552" s="1" t="s">
        <v>507</v>
      </c>
      <c r="E552" s="1" t="s">
        <v>4501</v>
      </c>
      <c r="F552" s="1" t="s">
        <v>508</v>
      </c>
      <c r="G552" s="1" t="s">
        <v>4501</v>
      </c>
      <c r="H552" s="1" t="s">
        <v>509</v>
      </c>
      <c r="I552" s="1" t="s">
        <v>4501</v>
      </c>
      <c r="J552" s="1" t="s">
        <v>4465</v>
      </c>
      <c r="K552" s="1" t="s">
        <v>4465</v>
      </c>
      <c r="L552" s="1" t="s">
        <v>4465</v>
      </c>
      <c r="M552" s="1" t="s">
        <v>4465</v>
      </c>
      <c r="N552" s="1" t="s">
        <v>4465</v>
      </c>
    </row>
    <row r="553" spans="1:14" x14ac:dyDescent="0.25">
      <c r="A553" s="1" t="s">
        <v>510</v>
      </c>
      <c r="B553" s="1" t="s">
        <v>511</v>
      </c>
      <c r="C553" s="1" t="s">
        <v>512</v>
      </c>
      <c r="D553" s="1" t="s">
        <v>513</v>
      </c>
      <c r="E553" s="1" t="s">
        <v>4501</v>
      </c>
      <c r="F553" s="1" t="s">
        <v>514</v>
      </c>
      <c r="G553" s="1" t="s">
        <v>4501</v>
      </c>
      <c r="H553" s="1" t="s">
        <v>515</v>
      </c>
      <c r="I553" s="1" t="s">
        <v>4501</v>
      </c>
      <c r="J553" s="1" t="s">
        <v>4465</v>
      </c>
      <c r="K553" s="1" t="s">
        <v>4465</v>
      </c>
      <c r="L553" s="1" t="s">
        <v>4465</v>
      </c>
      <c r="M553" s="1" t="s">
        <v>4465</v>
      </c>
      <c r="N553" s="1" t="s">
        <v>4465</v>
      </c>
    </row>
    <row r="554" spans="1:14" x14ac:dyDescent="0.25">
      <c r="A554" s="1" t="s">
        <v>516</v>
      </c>
      <c r="B554" s="1" t="s">
        <v>517</v>
      </c>
      <c r="C554" s="1" t="s">
        <v>518</v>
      </c>
      <c r="D554" s="1" t="s">
        <v>519</v>
      </c>
      <c r="E554" s="1" t="s">
        <v>4501</v>
      </c>
      <c r="F554" s="1" t="s">
        <v>520</v>
      </c>
      <c r="G554" s="1" t="s">
        <v>4501</v>
      </c>
      <c r="H554" s="1" t="s">
        <v>521</v>
      </c>
      <c r="I554" s="1" t="s">
        <v>4501</v>
      </c>
      <c r="J554" s="1" t="s">
        <v>4465</v>
      </c>
      <c r="K554" s="1" t="s">
        <v>4465</v>
      </c>
      <c r="L554" s="1" t="s">
        <v>4465</v>
      </c>
      <c r="M554" s="1" t="s">
        <v>4465</v>
      </c>
      <c r="N554" s="1" t="s">
        <v>4465</v>
      </c>
    </row>
    <row r="555" spans="1:14" x14ac:dyDescent="0.25">
      <c r="A555" s="1" t="s">
        <v>522</v>
      </c>
      <c r="B555" s="1" t="s">
        <v>523</v>
      </c>
      <c r="C555" s="1" t="s">
        <v>524</v>
      </c>
      <c r="D555" s="1" t="s">
        <v>525</v>
      </c>
      <c r="E555" s="1" t="s">
        <v>4501</v>
      </c>
      <c r="F555" s="1" t="s">
        <v>526</v>
      </c>
      <c r="G555" s="1" t="s">
        <v>4501</v>
      </c>
      <c r="H555" s="1" t="s">
        <v>527</v>
      </c>
      <c r="I555" s="1" t="s">
        <v>4501</v>
      </c>
      <c r="J555" s="1" t="s">
        <v>4465</v>
      </c>
      <c r="K555" s="1" t="s">
        <v>4465</v>
      </c>
      <c r="L555" s="1" t="s">
        <v>4465</v>
      </c>
      <c r="M555" s="1" t="s">
        <v>4465</v>
      </c>
      <c r="N555" s="1" t="s">
        <v>4465</v>
      </c>
    </row>
    <row r="556" spans="1:14" x14ac:dyDescent="0.25">
      <c r="A556" s="1" t="s">
        <v>528</v>
      </c>
      <c r="B556" s="1" t="s">
        <v>529</v>
      </c>
      <c r="C556" s="1" t="s">
        <v>530</v>
      </c>
      <c r="D556" s="1" t="s">
        <v>531</v>
      </c>
      <c r="E556" s="1" t="s">
        <v>4501</v>
      </c>
      <c r="F556" s="1" t="s">
        <v>532</v>
      </c>
      <c r="G556" s="1" t="s">
        <v>4501</v>
      </c>
      <c r="H556" s="1" t="s">
        <v>533</v>
      </c>
      <c r="I556" s="1" t="s">
        <v>4501</v>
      </c>
      <c r="J556" s="1" t="s">
        <v>4465</v>
      </c>
      <c r="K556" s="1" t="s">
        <v>4465</v>
      </c>
      <c r="L556" s="1" t="s">
        <v>4465</v>
      </c>
      <c r="M556" s="1" t="s">
        <v>4465</v>
      </c>
      <c r="N556" s="1" t="s">
        <v>4465</v>
      </c>
    </row>
    <row r="557" spans="1:14" x14ac:dyDescent="0.25">
      <c r="A557" s="1" t="s">
        <v>534</v>
      </c>
      <c r="B557" s="1" t="s">
        <v>535</v>
      </c>
      <c r="C557" s="1" t="s">
        <v>536</v>
      </c>
      <c r="D557" s="1" t="s">
        <v>537</v>
      </c>
      <c r="E557" s="1" t="s">
        <v>4501</v>
      </c>
      <c r="F557" s="1" t="s">
        <v>538</v>
      </c>
      <c r="G557" s="1" t="s">
        <v>4501</v>
      </c>
      <c r="H557" s="1" t="s">
        <v>539</v>
      </c>
      <c r="I557" s="1" t="s">
        <v>4501</v>
      </c>
      <c r="J557" s="1" t="s">
        <v>4465</v>
      </c>
      <c r="K557" s="1" t="s">
        <v>4465</v>
      </c>
      <c r="L557" s="1" t="s">
        <v>4465</v>
      </c>
      <c r="M557" s="1" t="s">
        <v>4465</v>
      </c>
      <c r="N557" s="1" t="s">
        <v>4465</v>
      </c>
    </row>
    <row r="558" spans="1:14" x14ac:dyDescent="0.25">
      <c r="A558" s="1" t="s">
        <v>540</v>
      </c>
      <c r="B558" s="1" t="s">
        <v>541</v>
      </c>
      <c r="C558" s="1" t="s">
        <v>542</v>
      </c>
      <c r="D558" s="1" t="s">
        <v>543</v>
      </c>
      <c r="E558" s="1" t="s">
        <v>4501</v>
      </c>
      <c r="F558" s="1" t="s">
        <v>544</v>
      </c>
      <c r="G558" s="1" t="s">
        <v>4501</v>
      </c>
      <c r="H558" s="1" t="s">
        <v>545</v>
      </c>
      <c r="I558" s="1" t="s">
        <v>4501</v>
      </c>
      <c r="J558" s="1" t="s">
        <v>4465</v>
      </c>
      <c r="K558" s="1" t="s">
        <v>4465</v>
      </c>
      <c r="L558" s="1" t="s">
        <v>4465</v>
      </c>
      <c r="M558" s="1" t="s">
        <v>4465</v>
      </c>
      <c r="N558" s="1" t="s">
        <v>4465</v>
      </c>
    </row>
    <row r="559" spans="1:14" x14ac:dyDescent="0.25">
      <c r="A559" s="1" t="s">
        <v>546</v>
      </c>
      <c r="B559" s="1" t="s">
        <v>547</v>
      </c>
      <c r="C559" s="1" t="s">
        <v>548</v>
      </c>
      <c r="D559" s="1" t="s">
        <v>549</v>
      </c>
      <c r="E559" s="1" t="s">
        <v>4501</v>
      </c>
      <c r="F559" s="1" t="s">
        <v>550</v>
      </c>
      <c r="G559" s="1" t="s">
        <v>4501</v>
      </c>
      <c r="H559" s="1" t="s">
        <v>551</v>
      </c>
      <c r="I559" s="1" t="s">
        <v>4501</v>
      </c>
      <c r="J559" s="1" t="s">
        <v>4465</v>
      </c>
      <c r="K559" s="1" t="s">
        <v>4465</v>
      </c>
      <c r="L559" s="1" t="s">
        <v>4465</v>
      </c>
      <c r="M559" s="1" t="s">
        <v>4465</v>
      </c>
      <c r="N559" s="1" t="s">
        <v>4465</v>
      </c>
    </row>
    <row r="560" spans="1:14" x14ac:dyDescent="0.25">
      <c r="A560" s="1" t="s">
        <v>552</v>
      </c>
      <c r="B560" s="1" t="s">
        <v>553</v>
      </c>
      <c r="C560" s="1" t="s">
        <v>554</v>
      </c>
      <c r="D560" s="1" t="s">
        <v>555</v>
      </c>
      <c r="E560" s="1" t="s">
        <v>4501</v>
      </c>
      <c r="F560" s="1" t="s">
        <v>556</v>
      </c>
      <c r="G560" s="1" t="s">
        <v>4501</v>
      </c>
      <c r="H560" s="1" t="s">
        <v>557</v>
      </c>
      <c r="I560" s="1" t="s">
        <v>4501</v>
      </c>
      <c r="J560" s="1" t="s">
        <v>4465</v>
      </c>
      <c r="K560" s="1" t="s">
        <v>4465</v>
      </c>
      <c r="L560" s="1" t="s">
        <v>4465</v>
      </c>
      <c r="M560" s="1" t="s">
        <v>4465</v>
      </c>
      <c r="N560" s="1" t="s">
        <v>4465</v>
      </c>
    </row>
    <row r="561" spans="1:14" x14ac:dyDescent="0.25">
      <c r="A561" s="1" t="s">
        <v>558</v>
      </c>
      <c r="B561" s="1" t="s">
        <v>559</v>
      </c>
      <c r="C561" s="1" t="s">
        <v>560</v>
      </c>
      <c r="D561" s="1" t="s">
        <v>561</v>
      </c>
      <c r="E561" s="1" t="s">
        <v>4501</v>
      </c>
      <c r="F561" s="1" t="s">
        <v>562</v>
      </c>
      <c r="G561" s="1" t="s">
        <v>4501</v>
      </c>
      <c r="H561" s="1" t="s">
        <v>563</v>
      </c>
      <c r="I561" s="1" t="s">
        <v>4501</v>
      </c>
      <c r="J561" s="1" t="s">
        <v>4465</v>
      </c>
      <c r="K561" s="1" t="s">
        <v>4465</v>
      </c>
      <c r="L561" s="1" t="s">
        <v>4465</v>
      </c>
      <c r="M561" s="1" t="s">
        <v>4465</v>
      </c>
      <c r="N561" s="1" t="s">
        <v>4465</v>
      </c>
    </row>
    <row r="562" spans="1:14" x14ac:dyDescent="0.25">
      <c r="A562" s="1" t="s">
        <v>564</v>
      </c>
      <c r="B562" s="1" t="s">
        <v>565</v>
      </c>
      <c r="C562" s="1" t="s">
        <v>566</v>
      </c>
      <c r="D562" s="1" t="s">
        <v>567</v>
      </c>
      <c r="E562" s="1" t="s">
        <v>4501</v>
      </c>
      <c r="F562" s="1" t="s">
        <v>568</v>
      </c>
      <c r="G562" s="1" t="s">
        <v>4501</v>
      </c>
      <c r="H562" s="1" t="s">
        <v>569</v>
      </c>
      <c r="I562" s="1" t="s">
        <v>4501</v>
      </c>
      <c r="J562" s="1" t="s">
        <v>4465</v>
      </c>
      <c r="K562" s="1" t="s">
        <v>4465</v>
      </c>
      <c r="L562" s="1" t="s">
        <v>4465</v>
      </c>
      <c r="M562" s="1" t="s">
        <v>4465</v>
      </c>
      <c r="N562" s="1" t="s">
        <v>4465</v>
      </c>
    </row>
    <row r="563" spans="1:14" x14ac:dyDescent="0.25">
      <c r="A563" s="1" t="s">
        <v>570</v>
      </c>
      <c r="B563" s="1" t="s">
        <v>571</v>
      </c>
      <c r="C563" s="1" t="s">
        <v>572</v>
      </c>
      <c r="D563" s="1" t="s">
        <v>573</v>
      </c>
      <c r="E563" s="1" t="s">
        <v>4501</v>
      </c>
      <c r="F563" s="1" t="s">
        <v>574</v>
      </c>
      <c r="G563" s="1" t="s">
        <v>4501</v>
      </c>
      <c r="H563" s="1" t="s">
        <v>575</v>
      </c>
      <c r="I563" s="1" t="s">
        <v>4501</v>
      </c>
      <c r="J563" s="1" t="s">
        <v>4465</v>
      </c>
      <c r="K563" s="1" t="s">
        <v>4465</v>
      </c>
      <c r="L563" s="1" t="s">
        <v>4465</v>
      </c>
      <c r="M563" s="1" t="s">
        <v>4465</v>
      </c>
      <c r="N563" s="1" t="s">
        <v>4465</v>
      </c>
    </row>
    <row r="564" spans="1:14" x14ac:dyDescent="0.25">
      <c r="A564" s="1" t="s">
        <v>576</v>
      </c>
      <c r="B564" s="1" t="s">
        <v>577</v>
      </c>
      <c r="C564" s="1" t="s">
        <v>578</v>
      </c>
      <c r="D564" s="1" t="s">
        <v>579</v>
      </c>
      <c r="E564" s="1" t="s">
        <v>4501</v>
      </c>
      <c r="F564" s="1" t="s">
        <v>1473</v>
      </c>
      <c r="G564" s="1" t="s">
        <v>4501</v>
      </c>
      <c r="H564" s="1" t="s">
        <v>580</v>
      </c>
      <c r="I564" s="1" t="s">
        <v>4501</v>
      </c>
      <c r="J564" s="1" t="s">
        <v>4465</v>
      </c>
      <c r="K564" s="1" t="s">
        <v>4465</v>
      </c>
      <c r="L564" s="1" t="s">
        <v>4465</v>
      </c>
      <c r="M564" s="1" t="s">
        <v>4465</v>
      </c>
      <c r="N564" s="1" t="s">
        <v>4465</v>
      </c>
    </row>
    <row r="565" spans="1:14" x14ac:dyDescent="0.25">
      <c r="A565" s="1" t="s">
        <v>581</v>
      </c>
      <c r="B565" s="1" t="s">
        <v>582</v>
      </c>
      <c r="C565" s="1" t="s">
        <v>583</v>
      </c>
      <c r="D565" s="1" t="s">
        <v>584</v>
      </c>
      <c r="E565" s="1" t="s">
        <v>4501</v>
      </c>
      <c r="F565" s="1" t="s">
        <v>987</v>
      </c>
      <c r="G565" s="1" t="s">
        <v>4501</v>
      </c>
      <c r="H565" s="1" t="s">
        <v>585</v>
      </c>
      <c r="I565" s="1" t="s">
        <v>4501</v>
      </c>
      <c r="J565" s="1" t="s">
        <v>4465</v>
      </c>
      <c r="K565" s="1" t="s">
        <v>4465</v>
      </c>
      <c r="L565" s="1" t="s">
        <v>4465</v>
      </c>
      <c r="M565" s="1" t="s">
        <v>4465</v>
      </c>
      <c r="N565" s="1" t="s">
        <v>4465</v>
      </c>
    </row>
    <row r="566" spans="1:14" x14ac:dyDescent="0.25">
      <c r="A566" s="1" t="s">
        <v>586</v>
      </c>
      <c r="B566" s="1" t="s">
        <v>587</v>
      </c>
      <c r="C566" s="1" t="s">
        <v>588</v>
      </c>
      <c r="D566" s="1" t="s">
        <v>589</v>
      </c>
      <c r="E566" s="1" t="s">
        <v>4501</v>
      </c>
      <c r="F566" s="1" t="s">
        <v>1727</v>
      </c>
      <c r="G566" s="1" t="s">
        <v>4501</v>
      </c>
      <c r="H566" s="1" t="s">
        <v>590</v>
      </c>
      <c r="I566" s="1" t="s">
        <v>4501</v>
      </c>
      <c r="J566" s="1" t="s">
        <v>4465</v>
      </c>
      <c r="K566" s="1" t="s">
        <v>4465</v>
      </c>
      <c r="L566" s="1" t="s">
        <v>4465</v>
      </c>
      <c r="M566" s="1" t="s">
        <v>4465</v>
      </c>
      <c r="N566" s="1" t="s">
        <v>4465</v>
      </c>
    </row>
    <row r="567" spans="1:14" x14ac:dyDescent="0.25">
      <c r="A567" s="1" t="s">
        <v>591</v>
      </c>
      <c r="B567" s="1" t="s">
        <v>592</v>
      </c>
      <c r="C567" s="1" t="s">
        <v>593</v>
      </c>
      <c r="D567" s="1" t="s">
        <v>594</v>
      </c>
      <c r="E567" s="1" t="s">
        <v>4501</v>
      </c>
      <c r="F567" s="1" t="s">
        <v>4248</v>
      </c>
      <c r="G567" s="1" t="s">
        <v>4501</v>
      </c>
      <c r="H567" s="1" t="s">
        <v>595</v>
      </c>
      <c r="I567" s="1" t="s">
        <v>4501</v>
      </c>
      <c r="J567" s="1" t="s">
        <v>4465</v>
      </c>
      <c r="K567" s="1" t="s">
        <v>4465</v>
      </c>
      <c r="L567" s="1" t="s">
        <v>4465</v>
      </c>
      <c r="M567" s="1" t="s">
        <v>4465</v>
      </c>
      <c r="N567" s="1" t="s">
        <v>4465</v>
      </c>
    </row>
    <row r="568" spans="1:14" x14ac:dyDescent="0.25">
      <c r="A568" s="1" t="s">
        <v>596</v>
      </c>
      <c r="B568" s="1" t="s">
        <v>597</v>
      </c>
      <c r="C568" s="1" t="s">
        <v>598</v>
      </c>
      <c r="D568" s="1" t="s">
        <v>599</v>
      </c>
      <c r="E568" s="1" t="s">
        <v>4501</v>
      </c>
      <c r="F568" s="1" t="s">
        <v>600</v>
      </c>
      <c r="G568" s="1" t="s">
        <v>4501</v>
      </c>
      <c r="H568" s="1" t="s">
        <v>601</v>
      </c>
      <c r="I568" s="1" t="s">
        <v>4501</v>
      </c>
      <c r="J568" s="1" t="s">
        <v>4465</v>
      </c>
      <c r="K568" s="1" t="s">
        <v>4465</v>
      </c>
      <c r="L568" s="1" t="s">
        <v>4465</v>
      </c>
      <c r="M568" s="1" t="s">
        <v>4465</v>
      </c>
      <c r="N568" s="1" t="s">
        <v>4465</v>
      </c>
    </row>
    <row r="569" spans="1:14" x14ac:dyDescent="0.25">
      <c r="A569" s="1" t="s">
        <v>602</v>
      </c>
      <c r="B569" s="1" t="s">
        <v>603</v>
      </c>
      <c r="C569" s="1" t="s">
        <v>604</v>
      </c>
      <c r="D569" s="1" t="s">
        <v>605</v>
      </c>
      <c r="E569" s="1" t="s">
        <v>4501</v>
      </c>
      <c r="F569" s="1" t="s">
        <v>4253</v>
      </c>
      <c r="G569" s="1" t="s">
        <v>4501</v>
      </c>
      <c r="H569" s="1" t="s">
        <v>606</v>
      </c>
      <c r="I569" s="1" t="s">
        <v>4501</v>
      </c>
      <c r="J569" s="1" t="s">
        <v>4465</v>
      </c>
      <c r="K569" s="1" t="s">
        <v>4465</v>
      </c>
      <c r="L569" s="1" t="s">
        <v>4465</v>
      </c>
      <c r="M569" s="1" t="s">
        <v>4465</v>
      </c>
      <c r="N569" s="1" t="s">
        <v>4465</v>
      </c>
    </row>
    <row r="570" spans="1:14" x14ac:dyDescent="0.25">
      <c r="A570" s="1" t="s">
        <v>607</v>
      </c>
      <c r="B570" s="1" t="s">
        <v>608</v>
      </c>
      <c r="C570" s="1" t="s">
        <v>609</v>
      </c>
      <c r="D570" s="1" t="s">
        <v>610</v>
      </c>
      <c r="E570" s="1" t="s">
        <v>4501</v>
      </c>
      <c r="F570" s="1" t="s">
        <v>4409</v>
      </c>
      <c r="G570" s="1" t="s">
        <v>4501</v>
      </c>
      <c r="H570" s="1" t="s">
        <v>611</v>
      </c>
      <c r="I570" s="1" t="s">
        <v>4501</v>
      </c>
      <c r="J570" s="1" t="s">
        <v>4465</v>
      </c>
      <c r="K570" s="1" t="s">
        <v>4465</v>
      </c>
      <c r="L570" s="1" t="s">
        <v>4465</v>
      </c>
      <c r="M570" s="1" t="s">
        <v>4465</v>
      </c>
      <c r="N570" s="1" t="s">
        <v>4465</v>
      </c>
    </row>
    <row r="571" spans="1:14" x14ac:dyDescent="0.25">
      <c r="A571" s="1" t="s">
        <v>612</v>
      </c>
      <c r="B571" s="1" t="s">
        <v>613</v>
      </c>
      <c r="C571" s="1" t="s">
        <v>614</v>
      </c>
      <c r="D571" s="1" t="s">
        <v>615</v>
      </c>
      <c r="E571" s="1" t="s">
        <v>4501</v>
      </c>
      <c r="F571" s="1" t="s">
        <v>616</v>
      </c>
      <c r="G571" s="1" t="s">
        <v>4501</v>
      </c>
      <c r="H571" s="1" t="s">
        <v>617</v>
      </c>
      <c r="I571" s="1" t="s">
        <v>4501</v>
      </c>
      <c r="J571" s="1" t="s">
        <v>4465</v>
      </c>
      <c r="K571" s="1" t="s">
        <v>4465</v>
      </c>
      <c r="L571" s="1" t="s">
        <v>4465</v>
      </c>
      <c r="M571" s="1" t="s">
        <v>4465</v>
      </c>
      <c r="N571" s="1" t="s">
        <v>4465</v>
      </c>
    </row>
    <row r="572" spans="1:14" x14ac:dyDescent="0.25">
      <c r="A572" s="1" t="s">
        <v>618</v>
      </c>
      <c r="B572" s="1" t="s">
        <v>619</v>
      </c>
      <c r="C572" s="1" t="s">
        <v>620</v>
      </c>
      <c r="D572" s="1" t="s">
        <v>621</v>
      </c>
      <c r="E572" s="1" t="s">
        <v>4501</v>
      </c>
      <c r="F572" s="1" t="s">
        <v>622</v>
      </c>
      <c r="G572" s="1" t="s">
        <v>4501</v>
      </c>
      <c r="H572" s="1" t="s">
        <v>623</v>
      </c>
      <c r="I572" s="1" t="s">
        <v>4501</v>
      </c>
      <c r="J572" s="1" t="s">
        <v>4465</v>
      </c>
      <c r="K572" s="1" t="s">
        <v>4465</v>
      </c>
      <c r="L572" s="1" t="s">
        <v>4465</v>
      </c>
      <c r="M572" s="1" t="s">
        <v>4465</v>
      </c>
      <c r="N572" s="1" t="s">
        <v>4465</v>
      </c>
    </row>
    <row r="573" spans="1:14" x14ac:dyDescent="0.25">
      <c r="A573" s="1" t="s">
        <v>624</v>
      </c>
      <c r="B573" s="1" t="s">
        <v>625</v>
      </c>
      <c r="C573" s="1" t="s">
        <v>626</v>
      </c>
      <c r="D573" s="1" t="s">
        <v>627</v>
      </c>
      <c r="E573" s="1" t="s">
        <v>4501</v>
      </c>
      <c r="F573" s="1" t="s">
        <v>1835</v>
      </c>
      <c r="G573" s="1" t="s">
        <v>4501</v>
      </c>
      <c r="H573" s="1" t="s">
        <v>628</v>
      </c>
      <c r="I573" s="1" t="s">
        <v>4501</v>
      </c>
      <c r="J573" s="1" t="s">
        <v>4465</v>
      </c>
      <c r="K573" s="1" t="s">
        <v>4465</v>
      </c>
      <c r="L573" s="1" t="s">
        <v>4465</v>
      </c>
      <c r="M573" s="1" t="s">
        <v>4465</v>
      </c>
      <c r="N573" s="1" t="s">
        <v>4465</v>
      </c>
    </row>
    <row r="574" spans="1:14" x14ac:dyDescent="0.25">
      <c r="A574" s="1" t="s">
        <v>629</v>
      </c>
      <c r="B574" s="1" t="s">
        <v>630</v>
      </c>
      <c r="C574" s="1" t="s">
        <v>631</v>
      </c>
      <c r="D574" s="1" t="s">
        <v>632</v>
      </c>
      <c r="E574" s="1" t="s">
        <v>4501</v>
      </c>
      <c r="F574" s="1" t="s">
        <v>1313</v>
      </c>
      <c r="G574" s="1" t="s">
        <v>4501</v>
      </c>
      <c r="H574" s="1" t="s">
        <v>633</v>
      </c>
      <c r="I574" s="1" t="s">
        <v>4501</v>
      </c>
      <c r="J574" s="1" t="s">
        <v>4465</v>
      </c>
      <c r="K574" s="1" t="s">
        <v>4465</v>
      </c>
      <c r="L574" s="1" t="s">
        <v>4465</v>
      </c>
      <c r="M574" s="1" t="s">
        <v>4465</v>
      </c>
      <c r="N574" s="1" t="s">
        <v>4465</v>
      </c>
    </row>
    <row r="575" spans="1:14" x14ac:dyDescent="0.25">
      <c r="A575" s="1" t="s">
        <v>634</v>
      </c>
      <c r="B575" s="1" t="s">
        <v>635</v>
      </c>
      <c r="C575" s="1" t="s">
        <v>636</v>
      </c>
      <c r="D575" s="1" t="s">
        <v>637</v>
      </c>
      <c r="E575" s="1" t="s">
        <v>4501</v>
      </c>
      <c r="F575" s="1" t="s">
        <v>1042</v>
      </c>
      <c r="G575" s="1" t="s">
        <v>4501</v>
      </c>
      <c r="H575" s="1" t="s">
        <v>638</v>
      </c>
      <c r="I575" s="1" t="s">
        <v>4501</v>
      </c>
      <c r="J575" s="1" t="s">
        <v>4465</v>
      </c>
      <c r="K575" s="1" t="s">
        <v>4465</v>
      </c>
      <c r="L575" s="1" t="s">
        <v>4465</v>
      </c>
      <c r="M575" s="1" t="s">
        <v>4465</v>
      </c>
      <c r="N575" s="1" t="s">
        <v>4465</v>
      </c>
    </row>
    <row r="576" spans="1:14" x14ac:dyDescent="0.25">
      <c r="A576" s="1" t="s">
        <v>639</v>
      </c>
      <c r="B576" s="1" t="s">
        <v>640</v>
      </c>
      <c r="C576" s="1" t="s">
        <v>641</v>
      </c>
      <c r="D576" s="1" t="s">
        <v>642</v>
      </c>
      <c r="E576" s="1" t="s">
        <v>4501</v>
      </c>
      <c r="F576" s="1" t="s">
        <v>643</v>
      </c>
      <c r="G576" s="1" t="s">
        <v>4501</v>
      </c>
      <c r="H576" s="1" t="s">
        <v>644</v>
      </c>
      <c r="I576" s="1" t="s">
        <v>4501</v>
      </c>
      <c r="J576" s="1" t="s">
        <v>4465</v>
      </c>
      <c r="K576" s="1" t="s">
        <v>4465</v>
      </c>
      <c r="L576" s="1" t="s">
        <v>4465</v>
      </c>
      <c r="M576" s="1" t="s">
        <v>4465</v>
      </c>
      <c r="N576" s="1" t="s">
        <v>4465</v>
      </c>
    </row>
    <row r="577" spans="1:14" x14ac:dyDescent="0.25">
      <c r="A577" s="1" t="s">
        <v>645</v>
      </c>
      <c r="B577" s="1" t="s">
        <v>646</v>
      </c>
      <c r="C577" s="1" t="s">
        <v>647</v>
      </c>
      <c r="D577" s="1" t="s">
        <v>648</v>
      </c>
      <c r="E577" s="1" t="s">
        <v>4501</v>
      </c>
      <c r="F577" s="1" t="s">
        <v>1134</v>
      </c>
      <c r="G577" s="1" t="s">
        <v>4501</v>
      </c>
      <c r="H577" s="1" t="s">
        <v>649</v>
      </c>
      <c r="I577" s="1" t="s">
        <v>4501</v>
      </c>
      <c r="J577" s="1" t="s">
        <v>4465</v>
      </c>
      <c r="K577" s="1" t="s">
        <v>4465</v>
      </c>
      <c r="L577" s="1" t="s">
        <v>4465</v>
      </c>
      <c r="M577" s="1" t="s">
        <v>4465</v>
      </c>
      <c r="N577" s="1" t="s">
        <v>4465</v>
      </c>
    </row>
    <row r="578" spans="1:14" x14ac:dyDescent="0.25">
      <c r="A578" s="1" t="s">
        <v>650</v>
      </c>
      <c r="B578" s="1" t="s">
        <v>651</v>
      </c>
      <c r="C578" s="1" t="s">
        <v>652</v>
      </c>
      <c r="D578" s="1" t="s">
        <v>653</v>
      </c>
      <c r="E578" s="1" t="s">
        <v>4501</v>
      </c>
      <c r="F578" s="1" t="s">
        <v>1664</v>
      </c>
      <c r="G578" s="1" t="s">
        <v>4501</v>
      </c>
      <c r="H578" s="1" t="s">
        <v>654</v>
      </c>
      <c r="I578" s="1" t="s">
        <v>4501</v>
      </c>
      <c r="J578" s="1" t="s">
        <v>4465</v>
      </c>
      <c r="K578" s="1" t="s">
        <v>4465</v>
      </c>
      <c r="L578" s="1" t="s">
        <v>4465</v>
      </c>
      <c r="M578" s="1" t="s">
        <v>4465</v>
      </c>
      <c r="N578" s="1" t="s">
        <v>4465</v>
      </c>
    </row>
    <row r="579" spans="1:14" x14ac:dyDescent="0.25">
      <c r="A579" s="1" t="s">
        <v>655</v>
      </c>
      <c r="B579" s="1" t="s">
        <v>656</v>
      </c>
      <c r="C579" s="1" t="s">
        <v>657</v>
      </c>
      <c r="D579" s="1" t="s">
        <v>658</v>
      </c>
      <c r="E579" s="1" t="s">
        <v>4501</v>
      </c>
      <c r="F579" s="1" t="s">
        <v>1592</v>
      </c>
      <c r="G579" s="1" t="s">
        <v>4501</v>
      </c>
      <c r="H579" s="1" t="s">
        <v>659</v>
      </c>
      <c r="I579" s="1" t="s">
        <v>4501</v>
      </c>
      <c r="J579" s="1" t="s">
        <v>4465</v>
      </c>
      <c r="K579" s="1" t="s">
        <v>4465</v>
      </c>
      <c r="L579" s="1" t="s">
        <v>4465</v>
      </c>
      <c r="M579" s="1" t="s">
        <v>4465</v>
      </c>
      <c r="N579" s="1" t="s">
        <v>4465</v>
      </c>
    </row>
    <row r="580" spans="1:14" x14ac:dyDescent="0.25">
      <c r="A580" s="1" t="s">
        <v>660</v>
      </c>
      <c r="B580" s="1" t="s">
        <v>661</v>
      </c>
      <c r="C580" s="1" t="s">
        <v>662</v>
      </c>
      <c r="D580" s="1" t="s">
        <v>663</v>
      </c>
      <c r="E580" s="1" t="s">
        <v>4501</v>
      </c>
      <c r="F580" s="1" t="s">
        <v>1392</v>
      </c>
      <c r="G580" s="1" t="s">
        <v>4501</v>
      </c>
      <c r="H580" s="1" t="s">
        <v>664</v>
      </c>
      <c r="I580" s="1" t="s">
        <v>4501</v>
      </c>
      <c r="J580" s="1" t="s">
        <v>4465</v>
      </c>
      <c r="K580" s="1" t="s">
        <v>4465</v>
      </c>
      <c r="L580" s="1" t="s">
        <v>4465</v>
      </c>
      <c r="M580" s="1" t="s">
        <v>4465</v>
      </c>
      <c r="N580" s="1" t="s">
        <v>4465</v>
      </c>
    </row>
    <row r="581" spans="1:14" x14ac:dyDescent="0.25">
      <c r="A581" s="1" t="s">
        <v>665</v>
      </c>
      <c r="B581" s="1" t="s">
        <v>666</v>
      </c>
      <c r="C581" s="1" t="s">
        <v>667</v>
      </c>
      <c r="D581" s="1" t="s">
        <v>668</v>
      </c>
      <c r="E581" s="1" t="s">
        <v>4501</v>
      </c>
      <c r="F581" s="1" t="s">
        <v>4303</v>
      </c>
      <c r="G581" s="1" t="s">
        <v>4501</v>
      </c>
      <c r="H581" s="1" t="s">
        <v>669</v>
      </c>
      <c r="I581" s="1" t="s">
        <v>4501</v>
      </c>
      <c r="J581" s="1" t="s">
        <v>4465</v>
      </c>
      <c r="K581" s="1" t="s">
        <v>4465</v>
      </c>
      <c r="L581" s="1" t="s">
        <v>4465</v>
      </c>
      <c r="M581" s="1" t="s">
        <v>4465</v>
      </c>
      <c r="N581" s="1" t="s">
        <v>4465</v>
      </c>
    </row>
    <row r="582" spans="1:14" x14ac:dyDescent="0.25">
      <c r="A582" s="1" t="s">
        <v>670</v>
      </c>
      <c r="B582" s="1" t="s">
        <v>671</v>
      </c>
      <c r="C582" s="1" t="s">
        <v>672</v>
      </c>
      <c r="D582" s="1" t="s">
        <v>673</v>
      </c>
      <c r="E582" s="1" t="s">
        <v>4501</v>
      </c>
      <c r="F582" s="1" t="s">
        <v>1112</v>
      </c>
      <c r="G582" s="1" t="s">
        <v>4501</v>
      </c>
      <c r="H582" s="1" t="s">
        <v>674</v>
      </c>
      <c r="I582" s="1" t="s">
        <v>4501</v>
      </c>
      <c r="J582" s="1" t="s">
        <v>4465</v>
      </c>
      <c r="K582" s="1" t="s">
        <v>4465</v>
      </c>
      <c r="L582" s="1" t="s">
        <v>4465</v>
      </c>
      <c r="M582" s="1" t="s">
        <v>4465</v>
      </c>
      <c r="N582" s="1" t="s">
        <v>4465</v>
      </c>
    </row>
    <row r="583" spans="1:14" x14ac:dyDescent="0.25">
      <c r="A583" s="1" t="s">
        <v>675</v>
      </c>
      <c r="B583" s="1" t="s">
        <v>676</v>
      </c>
      <c r="C583" s="1" t="s">
        <v>677</v>
      </c>
      <c r="D583" s="1" t="s">
        <v>678</v>
      </c>
      <c r="E583" s="1" t="s">
        <v>4501</v>
      </c>
      <c r="F583" s="1" t="s">
        <v>679</v>
      </c>
      <c r="G583" s="1" t="s">
        <v>4501</v>
      </c>
      <c r="H583" s="1" t="s">
        <v>680</v>
      </c>
      <c r="I583" s="1" t="s">
        <v>4501</v>
      </c>
      <c r="J583" s="1" t="s">
        <v>4465</v>
      </c>
      <c r="K583" s="1" t="s">
        <v>4465</v>
      </c>
      <c r="L583" s="1" t="s">
        <v>4465</v>
      </c>
      <c r="M583" s="1" t="s">
        <v>4465</v>
      </c>
      <c r="N583" s="1" t="s">
        <v>4465</v>
      </c>
    </row>
    <row r="584" spans="1:14" x14ac:dyDescent="0.25">
      <c r="A584" s="1" t="s">
        <v>681</v>
      </c>
      <c r="B584" s="1" t="s">
        <v>682</v>
      </c>
      <c r="C584" s="1" t="s">
        <v>683</v>
      </c>
      <c r="D584" s="1" t="s">
        <v>684</v>
      </c>
      <c r="E584" s="1" t="s">
        <v>4501</v>
      </c>
      <c r="F584" s="1" t="s">
        <v>4318</v>
      </c>
      <c r="G584" s="1" t="s">
        <v>4501</v>
      </c>
      <c r="H584" s="1" t="s">
        <v>685</v>
      </c>
      <c r="I584" s="1" t="s">
        <v>4501</v>
      </c>
      <c r="J584" s="1" t="s">
        <v>4465</v>
      </c>
      <c r="K584" s="1" t="s">
        <v>4465</v>
      </c>
      <c r="L584" s="1" t="s">
        <v>4465</v>
      </c>
      <c r="M584" s="1" t="s">
        <v>4465</v>
      </c>
      <c r="N584" s="1" t="s">
        <v>4465</v>
      </c>
    </row>
    <row r="585" spans="1:14" x14ac:dyDescent="0.25">
      <c r="A585" s="1" t="s">
        <v>686</v>
      </c>
      <c r="B585" s="1" t="s">
        <v>687</v>
      </c>
      <c r="C585" s="1" t="s">
        <v>688</v>
      </c>
      <c r="D585" s="1" t="s">
        <v>689</v>
      </c>
      <c r="E585" s="1" t="s">
        <v>4501</v>
      </c>
      <c r="F585" s="1" t="s">
        <v>690</v>
      </c>
      <c r="G585" s="1" t="s">
        <v>4501</v>
      </c>
      <c r="H585" s="1" t="s">
        <v>691</v>
      </c>
      <c r="I585" s="1" t="s">
        <v>4501</v>
      </c>
      <c r="J585" s="1" t="s">
        <v>4465</v>
      </c>
      <c r="K585" s="1" t="s">
        <v>4465</v>
      </c>
      <c r="L585" s="1" t="s">
        <v>4465</v>
      </c>
      <c r="M585" s="1" t="s">
        <v>4465</v>
      </c>
      <c r="N585" s="1" t="s">
        <v>4465</v>
      </c>
    </row>
    <row r="586" spans="1:14" x14ac:dyDescent="0.25">
      <c r="A586" s="1" t="s">
        <v>692</v>
      </c>
      <c r="B586" s="1" t="s">
        <v>693</v>
      </c>
      <c r="C586" s="1" t="s">
        <v>694</v>
      </c>
      <c r="D586" s="1" t="s">
        <v>695</v>
      </c>
      <c r="E586" s="1" t="s">
        <v>4501</v>
      </c>
      <c r="F586" s="1" t="s">
        <v>369</v>
      </c>
      <c r="G586" s="1" t="s">
        <v>4501</v>
      </c>
      <c r="H586" s="1" t="s">
        <v>696</v>
      </c>
      <c r="I586" s="1" t="s">
        <v>4501</v>
      </c>
      <c r="J586" s="1" t="s">
        <v>4465</v>
      </c>
      <c r="K586" s="1" t="s">
        <v>4465</v>
      </c>
      <c r="L586" s="1" t="s">
        <v>4465</v>
      </c>
      <c r="M586" s="1" t="s">
        <v>4465</v>
      </c>
      <c r="N586" s="1" t="s">
        <v>4465</v>
      </c>
    </row>
    <row r="587" spans="1:14" x14ac:dyDescent="0.25">
      <c r="A587" s="1" t="s">
        <v>697</v>
      </c>
      <c r="B587" s="1" t="s">
        <v>698</v>
      </c>
      <c r="C587" s="1" t="s">
        <v>699</v>
      </c>
      <c r="D587" s="1" t="s">
        <v>700</v>
      </c>
      <c r="E587" s="1" t="s">
        <v>4501</v>
      </c>
      <c r="F587" s="1" t="s">
        <v>375</v>
      </c>
      <c r="G587" s="1" t="s">
        <v>4501</v>
      </c>
      <c r="H587" s="1" t="s">
        <v>701</v>
      </c>
      <c r="I587" s="1" t="s">
        <v>4501</v>
      </c>
      <c r="J587" s="1" t="s">
        <v>4465</v>
      </c>
      <c r="K587" s="1" t="s">
        <v>4465</v>
      </c>
      <c r="L587" s="1" t="s">
        <v>4465</v>
      </c>
      <c r="M587" s="1" t="s">
        <v>4465</v>
      </c>
      <c r="N587" s="1" t="s">
        <v>4465</v>
      </c>
    </row>
    <row r="588" spans="1:14" x14ac:dyDescent="0.25">
      <c r="A588" s="1" t="s">
        <v>702</v>
      </c>
      <c r="B588" s="1" t="s">
        <v>703</v>
      </c>
      <c r="C588" s="1" t="s">
        <v>704</v>
      </c>
      <c r="D588" s="1" t="s">
        <v>705</v>
      </c>
      <c r="E588" s="1" t="s">
        <v>4501</v>
      </c>
      <c r="F588" s="1" t="s">
        <v>2151</v>
      </c>
      <c r="G588" s="1" t="s">
        <v>4501</v>
      </c>
      <c r="H588" s="1" t="s">
        <v>706</v>
      </c>
      <c r="I588" s="1" t="s">
        <v>4501</v>
      </c>
      <c r="J588" s="1" t="s">
        <v>4465</v>
      </c>
      <c r="K588" s="1" t="s">
        <v>4465</v>
      </c>
      <c r="L588" s="1" t="s">
        <v>4465</v>
      </c>
      <c r="M588" s="1" t="s">
        <v>4465</v>
      </c>
      <c r="N588" s="1" t="s">
        <v>4465</v>
      </c>
    </row>
    <row r="589" spans="1:14" x14ac:dyDescent="0.25">
      <c r="A589" s="1" t="s">
        <v>707</v>
      </c>
      <c r="B589" s="1" t="s">
        <v>708</v>
      </c>
      <c r="C589" s="1" t="s">
        <v>709</v>
      </c>
      <c r="D589" s="1" t="s">
        <v>710</v>
      </c>
      <c r="E589" s="1" t="s">
        <v>4501</v>
      </c>
      <c r="F589" s="1" t="s">
        <v>1074</v>
      </c>
      <c r="G589" s="1" t="s">
        <v>4501</v>
      </c>
      <c r="H589" s="1" t="s">
        <v>711</v>
      </c>
      <c r="I589" s="1" t="s">
        <v>4501</v>
      </c>
      <c r="J589" s="1" t="s">
        <v>4465</v>
      </c>
      <c r="K589" s="1" t="s">
        <v>4465</v>
      </c>
      <c r="L589" s="1" t="s">
        <v>4465</v>
      </c>
      <c r="M589" s="1" t="s">
        <v>4465</v>
      </c>
      <c r="N589" s="1" t="s">
        <v>4465</v>
      </c>
    </row>
    <row r="590" spans="1:14" x14ac:dyDescent="0.25">
      <c r="A590" s="1" t="s">
        <v>712</v>
      </c>
      <c r="B590" s="1" t="s">
        <v>713</v>
      </c>
      <c r="C590" s="1" t="s">
        <v>714</v>
      </c>
      <c r="D590" s="1" t="s">
        <v>715</v>
      </c>
      <c r="E590" s="1" t="s">
        <v>4501</v>
      </c>
      <c r="F590" s="1" t="s">
        <v>1074</v>
      </c>
      <c r="G590" s="1" t="s">
        <v>4501</v>
      </c>
      <c r="H590" s="1" t="s">
        <v>716</v>
      </c>
      <c r="I590" s="1" t="s">
        <v>4501</v>
      </c>
      <c r="J590" s="1" t="s">
        <v>4465</v>
      </c>
      <c r="K590" s="1" t="s">
        <v>4465</v>
      </c>
      <c r="L590" s="1" t="s">
        <v>4465</v>
      </c>
      <c r="M590" s="1" t="s">
        <v>4465</v>
      </c>
      <c r="N590" s="1" t="s">
        <v>4465</v>
      </c>
    </row>
    <row r="591" spans="1:14" x14ac:dyDescent="0.25">
      <c r="A591" s="1" t="s">
        <v>717</v>
      </c>
      <c r="B591" s="1" t="s">
        <v>718</v>
      </c>
      <c r="C591" s="1" t="s">
        <v>719</v>
      </c>
      <c r="D591" s="1" t="s">
        <v>720</v>
      </c>
      <c r="E591" s="1" t="s">
        <v>4501</v>
      </c>
      <c r="F591" s="1" t="s">
        <v>2137</v>
      </c>
      <c r="G591" s="1" t="s">
        <v>4501</v>
      </c>
      <c r="H591" s="1" t="s">
        <v>721</v>
      </c>
      <c r="I591" s="1" t="s">
        <v>4501</v>
      </c>
      <c r="J591" s="1" t="s">
        <v>4465</v>
      </c>
      <c r="K591" s="1" t="s">
        <v>4465</v>
      </c>
      <c r="L591" s="1" t="s">
        <v>4465</v>
      </c>
      <c r="M591" s="1" t="s">
        <v>4465</v>
      </c>
      <c r="N591" s="1" t="s">
        <v>4465</v>
      </c>
    </row>
    <row r="592" spans="1:14" x14ac:dyDescent="0.25">
      <c r="A592" s="1" t="s">
        <v>722</v>
      </c>
      <c r="B592" s="1" t="s">
        <v>723</v>
      </c>
      <c r="C592" s="1" t="s">
        <v>724</v>
      </c>
      <c r="D592" s="1" t="s">
        <v>725</v>
      </c>
      <c r="E592" s="1" t="s">
        <v>4501</v>
      </c>
      <c r="F592" s="1" t="s">
        <v>4313</v>
      </c>
      <c r="G592" s="1" t="s">
        <v>4501</v>
      </c>
      <c r="H592" s="1" t="s">
        <v>726</v>
      </c>
      <c r="I592" s="1" t="s">
        <v>4501</v>
      </c>
      <c r="J592" s="1" t="s">
        <v>4465</v>
      </c>
      <c r="K592" s="1" t="s">
        <v>4465</v>
      </c>
      <c r="L592" s="1" t="s">
        <v>4465</v>
      </c>
      <c r="M592" s="1" t="s">
        <v>4465</v>
      </c>
      <c r="N592" s="1" t="s">
        <v>4465</v>
      </c>
    </row>
    <row r="593" spans="1:14" x14ac:dyDescent="0.25">
      <c r="A593" s="1" t="s">
        <v>727</v>
      </c>
      <c r="B593" s="1" t="s">
        <v>728</v>
      </c>
      <c r="C593" s="1" t="s">
        <v>729</v>
      </c>
      <c r="D593" s="1" t="s">
        <v>730</v>
      </c>
      <c r="E593" s="1" t="s">
        <v>4501</v>
      </c>
      <c r="F593" s="1" t="s">
        <v>731</v>
      </c>
      <c r="G593" s="1" t="s">
        <v>4501</v>
      </c>
      <c r="H593" s="1" t="s">
        <v>732</v>
      </c>
      <c r="I593" s="1" t="s">
        <v>4501</v>
      </c>
      <c r="J593" s="1" t="s">
        <v>4465</v>
      </c>
      <c r="K593" s="1" t="s">
        <v>4465</v>
      </c>
      <c r="L593" s="1" t="s">
        <v>4465</v>
      </c>
      <c r="M593" s="1" t="s">
        <v>4465</v>
      </c>
      <c r="N593" s="1" t="s">
        <v>4465</v>
      </c>
    </row>
    <row r="594" spans="1:14" x14ac:dyDescent="0.25">
      <c r="A594" s="1" t="s">
        <v>733</v>
      </c>
      <c r="B594" s="1" t="s">
        <v>734</v>
      </c>
      <c r="C594" s="1" t="s">
        <v>735</v>
      </c>
      <c r="D594" s="1" t="s">
        <v>736</v>
      </c>
      <c r="E594" s="1" t="s">
        <v>4501</v>
      </c>
      <c r="F594" s="1" t="s">
        <v>1392</v>
      </c>
      <c r="G594" s="1" t="s">
        <v>4501</v>
      </c>
      <c r="H594" s="1" t="s">
        <v>737</v>
      </c>
      <c r="I594" s="1" t="s">
        <v>4501</v>
      </c>
      <c r="J594" s="1" t="s">
        <v>4465</v>
      </c>
      <c r="K594" s="1" t="s">
        <v>4465</v>
      </c>
      <c r="L594" s="1" t="s">
        <v>4465</v>
      </c>
      <c r="M594" s="1" t="s">
        <v>4465</v>
      </c>
      <c r="N594" s="1" t="s">
        <v>4465</v>
      </c>
    </row>
    <row r="595" spans="1:14" x14ac:dyDescent="0.25">
      <c r="A595" s="1" t="s">
        <v>738</v>
      </c>
      <c r="B595" s="1" t="s">
        <v>739</v>
      </c>
      <c r="C595" s="1" t="s">
        <v>740</v>
      </c>
      <c r="D595" s="1" t="s">
        <v>741</v>
      </c>
      <c r="E595" s="1" t="s">
        <v>4501</v>
      </c>
      <c r="F595" s="1" t="s">
        <v>4308</v>
      </c>
      <c r="G595" s="1" t="s">
        <v>4501</v>
      </c>
      <c r="H595" s="1" t="s">
        <v>742</v>
      </c>
      <c r="I595" s="1" t="s">
        <v>4501</v>
      </c>
      <c r="J595" s="1" t="s">
        <v>4465</v>
      </c>
      <c r="K595" s="1" t="s">
        <v>4465</v>
      </c>
      <c r="L595" s="1" t="s">
        <v>4465</v>
      </c>
      <c r="M595" s="1" t="s">
        <v>4465</v>
      </c>
      <c r="N595" s="1" t="s">
        <v>4465</v>
      </c>
    </row>
    <row r="596" spans="1:14" x14ac:dyDescent="0.25">
      <c r="A596" s="1" t="s">
        <v>743</v>
      </c>
      <c r="B596" s="1" t="s">
        <v>744</v>
      </c>
      <c r="C596" s="1" t="s">
        <v>745</v>
      </c>
      <c r="D596" s="1" t="s">
        <v>746</v>
      </c>
      <c r="E596" s="1" t="s">
        <v>4501</v>
      </c>
      <c r="F596" s="1" t="s">
        <v>747</v>
      </c>
      <c r="G596" s="1" t="s">
        <v>4501</v>
      </c>
      <c r="H596" s="1" t="s">
        <v>748</v>
      </c>
      <c r="I596" s="1" t="s">
        <v>4501</v>
      </c>
      <c r="J596" s="1" t="s">
        <v>4465</v>
      </c>
      <c r="K596" s="1" t="s">
        <v>4465</v>
      </c>
      <c r="L596" s="1" t="s">
        <v>4465</v>
      </c>
      <c r="M596" s="1" t="s">
        <v>4465</v>
      </c>
      <c r="N596" s="1" t="s">
        <v>4465</v>
      </c>
    </row>
    <row r="597" spans="1:14" x14ac:dyDescent="0.25">
      <c r="A597" s="1" t="s">
        <v>749</v>
      </c>
      <c r="B597" s="1" t="s">
        <v>750</v>
      </c>
      <c r="C597" s="1" t="s">
        <v>751</v>
      </c>
      <c r="D597" s="1" t="s">
        <v>752</v>
      </c>
      <c r="E597" s="1" t="s">
        <v>4501</v>
      </c>
      <c r="F597" s="1" t="s">
        <v>1669</v>
      </c>
      <c r="G597" s="1" t="s">
        <v>4501</v>
      </c>
      <c r="H597" s="1" t="s">
        <v>753</v>
      </c>
      <c r="I597" s="1" t="s">
        <v>4501</v>
      </c>
      <c r="J597" s="1" t="s">
        <v>4465</v>
      </c>
      <c r="K597" s="1" t="s">
        <v>4465</v>
      </c>
      <c r="L597" s="1" t="s">
        <v>4465</v>
      </c>
      <c r="M597" s="1" t="s">
        <v>4465</v>
      </c>
      <c r="N597" s="1" t="s">
        <v>4465</v>
      </c>
    </row>
    <row r="598" spans="1:14" x14ac:dyDescent="0.25">
      <c r="A598" s="1" t="s">
        <v>754</v>
      </c>
      <c r="B598" s="1" t="s">
        <v>755</v>
      </c>
      <c r="C598" s="1" t="s">
        <v>756</v>
      </c>
      <c r="D598" s="1" t="s">
        <v>757</v>
      </c>
      <c r="E598" s="1" t="s">
        <v>4501</v>
      </c>
      <c r="F598" s="1" t="s">
        <v>4288</v>
      </c>
      <c r="G598" s="1" t="s">
        <v>4501</v>
      </c>
      <c r="H598" s="1" t="s">
        <v>758</v>
      </c>
      <c r="I598" s="1" t="s">
        <v>4501</v>
      </c>
      <c r="J598" s="1" t="s">
        <v>4465</v>
      </c>
      <c r="K598" s="1" t="s">
        <v>4465</v>
      </c>
      <c r="L598" s="1" t="s">
        <v>4465</v>
      </c>
      <c r="M598" s="1" t="s">
        <v>4465</v>
      </c>
      <c r="N598" s="1" t="s">
        <v>4465</v>
      </c>
    </row>
    <row r="599" spans="1:14" x14ac:dyDescent="0.25">
      <c r="A599" s="1" t="s">
        <v>759</v>
      </c>
      <c r="B599" s="1" t="s">
        <v>760</v>
      </c>
      <c r="C599" s="1" t="s">
        <v>761</v>
      </c>
      <c r="D599" s="1" t="s">
        <v>762</v>
      </c>
      <c r="E599" s="1" t="s">
        <v>4501</v>
      </c>
      <c r="F599" s="1" t="s">
        <v>1415</v>
      </c>
      <c r="G599" s="1" t="s">
        <v>4501</v>
      </c>
      <c r="H599" s="1" t="s">
        <v>763</v>
      </c>
      <c r="I599" s="1" t="s">
        <v>4501</v>
      </c>
      <c r="J599" s="1" t="s">
        <v>4465</v>
      </c>
      <c r="K599" s="1" t="s">
        <v>4465</v>
      </c>
      <c r="L599" s="1" t="s">
        <v>4465</v>
      </c>
      <c r="M599" s="1" t="s">
        <v>4465</v>
      </c>
      <c r="N599" s="1" t="s">
        <v>4465</v>
      </c>
    </row>
    <row r="600" spans="1:14" x14ac:dyDescent="0.25">
      <c r="A600" s="1" t="s">
        <v>764</v>
      </c>
      <c r="B600" s="1" t="s">
        <v>765</v>
      </c>
      <c r="C600" s="1" t="s">
        <v>766</v>
      </c>
      <c r="D600" s="1" t="s">
        <v>767</v>
      </c>
      <c r="E600" s="1" t="s">
        <v>4501</v>
      </c>
      <c r="F600" s="1" t="s">
        <v>4386</v>
      </c>
      <c r="G600" s="1" t="s">
        <v>4501</v>
      </c>
      <c r="H600" s="1" t="s">
        <v>768</v>
      </c>
      <c r="I600" s="1" t="s">
        <v>4501</v>
      </c>
      <c r="J600" s="1" t="s">
        <v>4465</v>
      </c>
      <c r="K600" s="1" t="s">
        <v>4465</v>
      </c>
      <c r="L600" s="1" t="s">
        <v>4465</v>
      </c>
      <c r="M600" s="1" t="s">
        <v>4465</v>
      </c>
      <c r="N600" s="1" t="s">
        <v>4465</v>
      </c>
    </row>
    <row r="601" spans="1:14" x14ac:dyDescent="0.25">
      <c r="A601" s="1" t="s">
        <v>769</v>
      </c>
      <c r="B601" s="1" t="s">
        <v>770</v>
      </c>
      <c r="C601" s="1" t="s">
        <v>771</v>
      </c>
      <c r="D601" s="1" t="s">
        <v>772</v>
      </c>
      <c r="E601" s="1" t="s">
        <v>4501</v>
      </c>
      <c r="F601" s="1" t="s">
        <v>773</v>
      </c>
      <c r="G601" s="1" t="s">
        <v>4501</v>
      </c>
      <c r="H601" s="1" t="s">
        <v>774</v>
      </c>
      <c r="I601" s="1" t="s">
        <v>4501</v>
      </c>
      <c r="J601" s="1" t="s">
        <v>4465</v>
      </c>
      <c r="K601" s="1" t="s">
        <v>4465</v>
      </c>
      <c r="L601" s="1" t="s">
        <v>4465</v>
      </c>
      <c r="M601" s="1" t="s">
        <v>4465</v>
      </c>
      <c r="N601" s="1" t="s">
        <v>4465</v>
      </c>
    </row>
    <row r="602" spans="1:14" x14ac:dyDescent="0.25">
      <c r="A602" s="1" t="s">
        <v>775</v>
      </c>
      <c r="B602" s="1" t="s">
        <v>776</v>
      </c>
      <c r="C602" s="1" t="s">
        <v>777</v>
      </c>
      <c r="D602" s="1" t="s">
        <v>778</v>
      </c>
      <c r="E602" s="1" t="s">
        <v>4501</v>
      </c>
      <c r="F602" s="1" t="s">
        <v>1313</v>
      </c>
      <c r="G602" s="1" t="s">
        <v>4501</v>
      </c>
      <c r="H602" s="1" t="s">
        <v>779</v>
      </c>
      <c r="I602" s="1" t="s">
        <v>4501</v>
      </c>
      <c r="J602" s="1" t="s">
        <v>4465</v>
      </c>
      <c r="K602" s="1" t="s">
        <v>4465</v>
      </c>
      <c r="L602" s="1" t="s">
        <v>4465</v>
      </c>
      <c r="M602" s="1" t="s">
        <v>4465</v>
      </c>
      <c r="N602" s="1" t="s">
        <v>4465</v>
      </c>
    </row>
    <row r="603" spans="1:14" x14ac:dyDescent="0.25">
      <c r="A603" s="1" t="s">
        <v>780</v>
      </c>
      <c r="B603" s="1" t="s">
        <v>781</v>
      </c>
      <c r="C603" s="1" t="s">
        <v>782</v>
      </c>
      <c r="D603" s="1" t="s">
        <v>783</v>
      </c>
      <c r="E603" s="1" t="s">
        <v>4501</v>
      </c>
      <c r="F603" s="1" t="s">
        <v>4391</v>
      </c>
      <c r="G603" s="1" t="s">
        <v>4501</v>
      </c>
      <c r="H603" s="1" t="s">
        <v>784</v>
      </c>
      <c r="I603" s="1" t="s">
        <v>4501</v>
      </c>
      <c r="J603" s="1" t="s">
        <v>4465</v>
      </c>
      <c r="K603" s="1" t="s">
        <v>4465</v>
      </c>
      <c r="L603" s="1" t="s">
        <v>4465</v>
      </c>
      <c r="M603" s="1" t="s">
        <v>4465</v>
      </c>
      <c r="N603" s="1" t="s">
        <v>4465</v>
      </c>
    </row>
    <row r="604" spans="1:14" x14ac:dyDescent="0.25">
      <c r="A604" s="1" t="s">
        <v>785</v>
      </c>
      <c r="B604" s="1" t="s">
        <v>786</v>
      </c>
      <c r="C604" s="1" t="s">
        <v>787</v>
      </c>
      <c r="D604" s="1" t="s">
        <v>788</v>
      </c>
      <c r="E604" s="1" t="s">
        <v>4501</v>
      </c>
      <c r="F604" s="1" t="s">
        <v>1303</v>
      </c>
      <c r="G604" s="1" t="s">
        <v>4501</v>
      </c>
      <c r="H604" s="1" t="s">
        <v>789</v>
      </c>
      <c r="I604" s="1" t="s">
        <v>4501</v>
      </c>
      <c r="J604" s="1" t="s">
        <v>4465</v>
      </c>
      <c r="K604" s="1" t="s">
        <v>4465</v>
      </c>
      <c r="L604" s="1" t="s">
        <v>4465</v>
      </c>
      <c r="M604" s="1" t="s">
        <v>4465</v>
      </c>
      <c r="N604" s="1" t="s">
        <v>4465</v>
      </c>
    </row>
    <row r="605" spans="1:14" x14ac:dyDescent="0.25">
      <c r="A605" s="1" t="s">
        <v>790</v>
      </c>
      <c r="B605" s="1" t="s">
        <v>791</v>
      </c>
      <c r="C605" s="1" t="s">
        <v>792</v>
      </c>
      <c r="D605" s="1" t="s">
        <v>793</v>
      </c>
      <c r="E605" s="1" t="s">
        <v>4501</v>
      </c>
      <c r="F605" s="1" t="s">
        <v>794</v>
      </c>
      <c r="G605" s="1" t="s">
        <v>4501</v>
      </c>
      <c r="H605" s="1" t="s">
        <v>795</v>
      </c>
      <c r="I605" s="1" t="s">
        <v>4501</v>
      </c>
      <c r="J605" s="1" t="s">
        <v>4465</v>
      </c>
      <c r="K605" s="1" t="s">
        <v>4465</v>
      </c>
      <c r="L605" s="1" t="s">
        <v>4465</v>
      </c>
      <c r="M605" s="1" t="s">
        <v>4465</v>
      </c>
      <c r="N605" s="1" t="s">
        <v>4465</v>
      </c>
    </row>
    <row r="606" spans="1:14" x14ac:dyDescent="0.25">
      <c r="A606" s="1" t="s">
        <v>796</v>
      </c>
      <c r="B606" s="1" t="s">
        <v>797</v>
      </c>
      <c r="C606" s="1" t="s">
        <v>798</v>
      </c>
      <c r="D606" s="1" t="s">
        <v>799</v>
      </c>
      <c r="E606" s="1" t="s">
        <v>4501</v>
      </c>
      <c r="F606" s="1" t="s">
        <v>800</v>
      </c>
      <c r="G606" s="1" t="s">
        <v>4501</v>
      </c>
      <c r="H606" s="1" t="s">
        <v>801</v>
      </c>
      <c r="I606" s="1" t="s">
        <v>4501</v>
      </c>
      <c r="J606" s="1" t="s">
        <v>4465</v>
      </c>
      <c r="K606" s="1" t="s">
        <v>4465</v>
      </c>
      <c r="L606" s="1" t="s">
        <v>4465</v>
      </c>
      <c r="M606" s="1" t="s">
        <v>4465</v>
      </c>
      <c r="N606" s="1" t="s">
        <v>4465</v>
      </c>
    </row>
    <row r="607" spans="1:14" x14ac:dyDescent="0.25">
      <c r="A607" s="1" t="s">
        <v>802</v>
      </c>
      <c r="B607" s="1" t="s">
        <v>803</v>
      </c>
      <c r="C607" s="1" t="s">
        <v>804</v>
      </c>
      <c r="D607" s="1" t="s">
        <v>805</v>
      </c>
      <c r="E607" s="1" t="s">
        <v>4501</v>
      </c>
      <c r="F607" s="1" t="s">
        <v>4253</v>
      </c>
      <c r="G607" s="1" t="s">
        <v>4501</v>
      </c>
      <c r="H607" s="1" t="s">
        <v>806</v>
      </c>
      <c r="I607" s="1" t="s">
        <v>4501</v>
      </c>
      <c r="J607" s="1" t="s">
        <v>4465</v>
      </c>
      <c r="K607" s="1" t="s">
        <v>4465</v>
      </c>
      <c r="L607" s="1" t="s">
        <v>4465</v>
      </c>
      <c r="M607" s="1" t="s">
        <v>4465</v>
      </c>
      <c r="N607" s="1" t="s">
        <v>4465</v>
      </c>
    </row>
    <row r="608" spans="1:14" x14ac:dyDescent="0.25">
      <c r="A608" s="1" t="s">
        <v>807</v>
      </c>
      <c r="B608" s="1" t="s">
        <v>808</v>
      </c>
      <c r="C608" s="1" t="s">
        <v>809</v>
      </c>
      <c r="D608" s="1" t="s">
        <v>810</v>
      </c>
      <c r="E608" s="1" t="s">
        <v>4501</v>
      </c>
      <c r="F608" s="1" t="s">
        <v>1718</v>
      </c>
      <c r="G608" s="1" t="s">
        <v>4501</v>
      </c>
      <c r="H608" s="1" t="s">
        <v>811</v>
      </c>
      <c r="I608" s="1" t="s">
        <v>4501</v>
      </c>
      <c r="J608" s="1" t="s">
        <v>4465</v>
      </c>
      <c r="K608" s="1" t="s">
        <v>4465</v>
      </c>
      <c r="L608" s="1" t="s">
        <v>4465</v>
      </c>
      <c r="M608" s="1" t="s">
        <v>4465</v>
      </c>
      <c r="N608" s="1" t="s">
        <v>4465</v>
      </c>
    </row>
    <row r="609" spans="1:14" x14ac:dyDescent="0.25">
      <c r="A609" s="1" t="s">
        <v>812</v>
      </c>
      <c r="B609" s="1" t="s">
        <v>813</v>
      </c>
      <c r="C609" s="1" t="s">
        <v>814</v>
      </c>
      <c r="D609" s="1" t="s">
        <v>815</v>
      </c>
      <c r="E609" s="1" t="s">
        <v>4501</v>
      </c>
      <c r="F609" s="1" t="s">
        <v>816</v>
      </c>
      <c r="G609" s="1" t="s">
        <v>4501</v>
      </c>
      <c r="H609" s="1" t="s">
        <v>817</v>
      </c>
      <c r="I609" s="1" t="s">
        <v>4501</v>
      </c>
      <c r="J609" s="1" t="s">
        <v>4465</v>
      </c>
      <c r="K609" s="1" t="s">
        <v>4465</v>
      </c>
      <c r="L609" s="1" t="s">
        <v>4465</v>
      </c>
      <c r="M609" s="1" t="s">
        <v>4465</v>
      </c>
      <c r="N609" s="1" t="s">
        <v>4465</v>
      </c>
    </row>
    <row r="610" spans="1:14" x14ac:dyDescent="0.25">
      <c r="A610" s="1" t="s">
        <v>818</v>
      </c>
      <c r="B610" s="1" t="s">
        <v>819</v>
      </c>
      <c r="C610" s="1" t="s">
        <v>820</v>
      </c>
      <c r="D610" s="1" t="s">
        <v>821</v>
      </c>
      <c r="E610" s="1" t="s">
        <v>4501</v>
      </c>
      <c r="F610" s="1" t="s">
        <v>1727</v>
      </c>
      <c r="G610" s="1" t="s">
        <v>4501</v>
      </c>
      <c r="H610" s="1" t="s">
        <v>822</v>
      </c>
      <c r="I610" s="1" t="s">
        <v>4501</v>
      </c>
      <c r="J610" s="1" t="s">
        <v>4465</v>
      </c>
      <c r="K610" s="1" t="s">
        <v>4465</v>
      </c>
      <c r="L610" s="1" t="s">
        <v>4465</v>
      </c>
      <c r="M610" s="1" t="s">
        <v>4465</v>
      </c>
      <c r="N610" s="1" t="s">
        <v>4465</v>
      </c>
    </row>
    <row r="611" spans="1:14" x14ac:dyDescent="0.25">
      <c r="A611" s="1" t="s">
        <v>823</v>
      </c>
      <c r="B611" s="1" t="s">
        <v>824</v>
      </c>
      <c r="C611" s="1" t="s">
        <v>825</v>
      </c>
      <c r="D611" s="1" t="s">
        <v>826</v>
      </c>
      <c r="E611" s="1" t="s">
        <v>4501</v>
      </c>
      <c r="F611" s="1" t="s">
        <v>1794</v>
      </c>
      <c r="G611" s="1" t="s">
        <v>4501</v>
      </c>
      <c r="H611" s="1" t="s">
        <v>827</v>
      </c>
      <c r="I611" s="1" t="s">
        <v>4501</v>
      </c>
      <c r="J611" s="1" t="s">
        <v>4465</v>
      </c>
      <c r="K611" s="1" t="s">
        <v>4465</v>
      </c>
      <c r="L611" s="1" t="s">
        <v>4465</v>
      </c>
      <c r="M611" s="1" t="s">
        <v>4465</v>
      </c>
      <c r="N611" s="1" t="s">
        <v>4465</v>
      </c>
    </row>
    <row r="612" spans="1:14" x14ac:dyDescent="0.25">
      <c r="A612" s="1" t="s">
        <v>828</v>
      </c>
      <c r="B612" s="1" t="s">
        <v>829</v>
      </c>
      <c r="C612" s="1" t="s">
        <v>830</v>
      </c>
      <c r="D612" s="1" t="s">
        <v>831</v>
      </c>
      <c r="E612" s="1" t="s">
        <v>4501</v>
      </c>
      <c r="F612" s="1" t="s">
        <v>4223</v>
      </c>
      <c r="G612" s="1" t="s">
        <v>4501</v>
      </c>
      <c r="H612" s="1" t="s">
        <v>832</v>
      </c>
      <c r="I612" s="1" t="s">
        <v>4501</v>
      </c>
      <c r="J612" s="1" t="s">
        <v>4465</v>
      </c>
      <c r="K612" s="1" t="s">
        <v>4465</v>
      </c>
      <c r="L612" s="1" t="s">
        <v>4465</v>
      </c>
      <c r="M612" s="1" t="s">
        <v>4465</v>
      </c>
      <c r="N612" s="1" t="s">
        <v>4465</v>
      </c>
    </row>
    <row r="613" spans="1:14" x14ac:dyDescent="0.25">
      <c r="A613" s="1" t="s">
        <v>833</v>
      </c>
      <c r="B613" s="1" t="s">
        <v>834</v>
      </c>
      <c r="C613" s="1" t="s">
        <v>835</v>
      </c>
      <c r="D613" s="1" t="s">
        <v>836</v>
      </c>
      <c r="E613" s="1" t="s">
        <v>4501</v>
      </c>
      <c r="F613" s="1" t="s">
        <v>837</v>
      </c>
      <c r="G613" s="1" t="s">
        <v>4501</v>
      </c>
      <c r="H613" s="1" t="s">
        <v>838</v>
      </c>
      <c r="I613" s="1" t="s">
        <v>4501</v>
      </c>
      <c r="J613" s="1" t="s">
        <v>4465</v>
      </c>
      <c r="K613" s="1" t="s">
        <v>4465</v>
      </c>
      <c r="L613" s="1" t="s">
        <v>4465</v>
      </c>
      <c r="M613" s="1" t="s">
        <v>4465</v>
      </c>
      <c r="N613" s="1" t="s">
        <v>4465</v>
      </c>
    </row>
    <row r="614" spans="1:14" x14ac:dyDescent="0.25">
      <c r="A614" s="1" t="s">
        <v>839</v>
      </c>
      <c r="B614" s="1" t="s">
        <v>840</v>
      </c>
      <c r="C614" s="1" t="s">
        <v>841</v>
      </c>
      <c r="D614" s="1" t="s">
        <v>842</v>
      </c>
      <c r="E614" s="1" t="s">
        <v>4501</v>
      </c>
      <c r="F614" s="1" t="s">
        <v>843</v>
      </c>
      <c r="G614" s="1" t="s">
        <v>4501</v>
      </c>
      <c r="H614" s="1" t="s">
        <v>844</v>
      </c>
      <c r="I614" s="1" t="s">
        <v>4501</v>
      </c>
      <c r="J614" s="1" t="s">
        <v>4465</v>
      </c>
      <c r="K614" s="1" t="s">
        <v>4465</v>
      </c>
      <c r="L614" s="1" t="s">
        <v>4465</v>
      </c>
      <c r="M614" s="1" t="s">
        <v>4465</v>
      </c>
      <c r="N614" s="1" t="s">
        <v>4465</v>
      </c>
    </row>
    <row r="615" spans="1:14" x14ac:dyDescent="0.25">
      <c r="A615" s="1" t="s">
        <v>845</v>
      </c>
      <c r="B615" s="1" t="s">
        <v>846</v>
      </c>
      <c r="C615" s="1" t="s">
        <v>847</v>
      </c>
      <c r="D615" s="1" t="s">
        <v>848</v>
      </c>
      <c r="E615" s="1" t="s">
        <v>4501</v>
      </c>
      <c r="F615" s="1" t="s">
        <v>849</v>
      </c>
      <c r="G615" s="1" t="s">
        <v>4501</v>
      </c>
      <c r="H615" s="1" t="s">
        <v>850</v>
      </c>
      <c r="I615" s="1" t="s">
        <v>4501</v>
      </c>
      <c r="J615" s="1" t="s">
        <v>4465</v>
      </c>
      <c r="K615" s="1" t="s">
        <v>4465</v>
      </c>
      <c r="L615" s="1" t="s">
        <v>4465</v>
      </c>
      <c r="M615" s="1" t="s">
        <v>4465</v>
      </c>
      <c r="N615" s="1" t="s">
        <v>4465</v>
      </c>
    </row>
    <row r="616" spans="1:14" x14ac:dyDescent="0.25">
      <c r="A616" s="1" t="s">
        <v>851</v>
      </c>
      <c r="B616" s="1" t="s">
        <v>852</v>
      </c>
      <c r="C616" s="1" t="s">
        <v>853</v>
      </c>
      <c r="D616" s="1" t="s">
        <v>854</v>
      </c>
      <c r="E616" s="1" t="s">
        <v>4501</v>
      </c>
      <c r="F616" s="1" t="s">
        <v>855</v>
      </c>
      <c r="G616" s="1" t="s">
        <v>4501</v>
      </c>
      <c r="H616" s="1" t="s">
        <v>856</v>
      </c>
      <c r="I616" s="1" t="s">
        <v>4501</v>
      </c>
      <c r="J616" s="1" t="s">
        <v>4465</v>
      </c>
      <c r="K616" s="1" t="s">
        <v>4465</v>
      </c>
      <c r="L616" s="1" t="s">
        <v>4465</v>
      </c>
      <c r="M616" s="1" t="s">
        <v>4465</v>
      </c>
      <c r="N616" s="1" t="s">
        <v>4465</v>
      </c>
    </row>
    <row r="617" spans="1:14" x14ac:dyDescent="0.25">
      <c r="A617" s="1" t="s">
        <v>857</v>
      </c>
      <c r="B617" s="1" t="s">
        <v>858</v>
      </c>
      <c r="C617" s="1" t="s">
        <v>859</v>
      </c>
      <c r="D617" s="1" t="s">
        <v>860</v>
      </c>
      <c r="E617" s="1" t="s">
        <v>4501</v>
      </c>
      <c r="F617" s="1" t="s">
        <v>861</v>
      </c>
      <c r="G617" s="1" t="s">
        <v>4501</v>
      </c>
      <c r="H617" s="1" t="s">
        <v>862</v>
      </c>
      <c r="I617" s="1" t="s">
        <v>4501</v>
      </c>
      <c r="J617" s="1" t="s">
        <v>4465</v>
      </c>
      <c r="K617" s="1" t="s">
        <v>4465</v>
      </c>
      <c r="L617" s="1" t="s">
        <v>4465</v>
      </c>
      <c r="M617" s="1" t="s">
        <v>4465</v>
      </c>
      <c r="N617" s="1" t="s">
        <v>4465</v>
      </c>
    </row>
    <row r="618" spans="1:14" x14ac:dyDescent="0.25">
      <c r="A618" s="1" t="s">
        <v>863</v>
      </c>
      <c r="B618" s="1" t="s">
        <v>864</v>
      </c>
      <c r="C618" s="1" t="s">
        <v>865</v>
      </c>
      <c r="D618" s="1" t="s">
        <v>866</v>
      </c>
      <c r="E618" s="1" t="s">
        <v>4501</v>
      </c>
      <c r="F618" s="1" t="s">
        <v>867</v>
      </c>
      <c r="G618" s="1" t="s">
        <v>4501</v>
      </c>
      <c r="H618" s="1" t="s">
        <v>868</v>
      </c>
      <c r="I618" s="1" t="s">
        <v>4501</v>
      </c>
      <c r="J618" s="1" t="s">
        <v>4465</v>
      </c>
      <c r="K618" s="1" t="s">
        <v>4465</v>
      </c>
      <c r="L618" s="1" t="s">
        <v>4465</v>
      </c>
      <c r="M618" s="1" t="s">
        <v>4465</v>
      </c>
      <c r="N618" s="1" t="s">
        <v>4465</v>
      </c>
    </row>
    <row r="619" spans="1:14" x14ac:dyDescent="0.25">
      <c r="A619" s="1" t="s">
        <v>869</v>
      </c>
      <c r="B619" s="1" t="s">
        <v>870</v>
      </c>
      <c r="C619" s="1" t="s">
        <v>871</v>
      </c>
      <c r="D619" s="1" t="s">
        <v>872</v>
      </c>
      <c r="E619" s="1" t="s">
        <v>4501</v>
      </c>
      <c r="F619" s="1" t="s">
        <v>873</v>
      </c>
      <c r="G619" s="1" t="s">
        <v>4501</v>
      </c>
      <c r="H619" s="1" t="s">
        <v>874</v>
      </c>
      <c r="I619" s="1" t="s">
        <v>4501</v>
      </c>
      <c r="J619" s="1" t="s">
        <v>4465</v>
      </c>
      <c r="K619" s="1" t="s">
        <v>4465</v>
      </c>
      <c r="L619" s="1" t="s">
        <v>4465</v>
      </c>
      <c r="M619" s="1" t="s">
        <v>4465</v>
      </c>
      <c r="N619" s="1" t="s">
        <v>4465</v>
      </c>
    </row>
    <row r="620" spans="1:14" x14ac:dyDescent="0.25">
      <c r="A620" s="1" t="s">
        <v>875</v>
      </c>
      <c r="B620" s="1" t="s">
        <v>876</v>
      </c>
      <c r="C620" s="1" t="s">
        <v>877</v>
      </c>
      <c r="D620" s="1" t="s">
        <v>878</v>
      </c>
      <c r="E620" s="1" t="s">
        <v>4501</v>
      </c>
      <c r="F620" s="1" t="s">
        <v>4132</v>
      </c>
      <c r="G620" s="1" t="s">
        <v>4501</v>
      </c>
      <c r="H620" s="1" t="s">
        <v>879</v>
      </c>
      <c r="I620" s="1" t="s">
        <v>4501</v>
      </c>
      <c r="J620" s="1" t="s">
        <v>4465</v>
      </c>
      <c r="K620" s="1" t="s">
        <v>4465</v>
      </c>
      <c r="L620" s="1" t="s">
        <v>4465</v>
      </c>
      <c r="M620" s="1" t="s">
        <v>4465</v>
      </c>
      <c r="N620" s="1" t="s">
        <v>4465</v>
      </c>
    </row>
    <row r="621" spans="1:14" x14ac:dyDescent="0.25">
      <c r="A621" s="1" t="s">
        <v>880</v>
      </c>
      <c r="B621" s="1" t="s">
        <v>881</v>
      </c>
      <c r="C621" s="1" t="s">
        <v>882</v>
      </c>
      <c r="D621" s="1" t="s">
        <v>883</v>
      </c>
      <c r="E621" s="1" t="s">
        <v>4501</v>
      </c>
      <c r="F621" s="1" t="s">
        <v>4103</v>
      </c>
      <c r="G621" s="1" t="s">
        <v>4501</v>
      </c>
      <c r="H621" s="1" t="s">
        <v>884</v>
      </c>
      <c r="I621" s="1" t="s">
        <v>4501</v>
      </c>
      <c r="J621" s="1" t="s">
        <v>4465</v>
      </c>
      <c r="K621" s="1" t="s">
        <v>4465</v>
      </c>
      <c r="L621" s="1" t="s">
        <v>4465</v>
      </c>
      <c r="M621" s="1" t="s">
        <v>4465</v>
      </c>
      <c r="N621" s="1" t="s">
        <v>4465</v>
      </c>
    </row>
    <row r="622" spans="1:14" x14ac:dyDescent="0.25">
      <c r="A622" s="1" t="s">
        <v>885</v>
      </c>
      <c r="B622" s="1" t="s">
        <v>886</v>
      </c>
      <c r="C622" s="1" t="s">
        <v>887</v>
      </c>
      <c r="D622" s="1" t="s">
        <v>2915</v>
      </c>
      <c r="E622" s="1" t="s">
        <v>4501</v>
      </c>
      <c r="F622" s="1" t="s">
        <v>4132</v>
      </c>
      <c r="G622" s="1" t="s">
        <v>4501</v>
      </c>
      <c r="H622" s="1" t="s">
        <v>888</v>
      </c>
      <c r="I622" s="1" t="s">
        <v>4501</v>
      </c>
      <c r="J622" s="1" t="s">
        <v>4465</v>
      </c>
      <c r="K622" s="1" t="s">
        <v>4465</v>
      </c>
      <c r="L622" s="1" t="s">
        <v>4465</v>
      </c>
      <c r="M622" s="1" t="s">
        <v>4465</v>
      </c>
      <c r="N622" s="1" t="s">
        <v>4465</v>
      </c>
    </row>
    <row r="623" spans="1:14" x14ac:dyDescent="0.25">
      <c r="A623" s="1" t="s">
        <v>889</v>
      </c>
      <c r="B623" s="1" t="s">
        <v>890</v>
      </c>
      <c r="C623" s="1" t="s">
        <v>891</v>
      </c>
      <c r="D623" s="1" t="s">
        <v>892</v>
      </c>
      <c r="E623" s="1" t="s">
        <v>4501</v>
      </c>
      <c r="F623" s="1" t="s">
        <v>893</v>
      </c>
      <c r="G623" s="1" t="s">
        <v>4501</v>
      </c>
      <c r="H623" s="1" t="s">
        <v>894</v>
      </c>
      <c r="I623" s="1" t="s">
        <v>4501</v>
      </c>
      <c r="J623" s="1" t="s">
        <v>4465</v>
      </c>
      <c r="K623" s="1" t="s">
        <v>4465</v>
      </c>
      <c r="L623" s="1" t="s">
        <v>4465</v>
      </c>
      <c r="M623" s="1" t="s">
        <v>4465</v>
      </c>
      <c r="N623" s="1" t="s">
        <v>4465</v>
      </c>
    </row>
    <row r="624" spans="1:14" x14ac:dyDescent="0.25">
      <c r="A624" s="1" t="s">
        <v>895</v>
      </c>
      <c r="B624" s="1" t="s">
        <v>896</v>
      </c>
      <c r="C624" s="1" t="s">
        <v>897</v>
      </c>
      <c r="D624" s="1" t="s">
        <v>898</v>
      </c>
      <c r="E624" s="1" t="s">
        <v>4501</v>
      </c>
      <c r="F624" s="1" t="s">
        <v>4127</v>
      </c>
      <c r="G624" s="1" t="s">
        <v>4501</v>
      </c>
      <c r="H624" s="1" t="s">
        <v>899</v>
      </c>
      <c r="I624" s="1" t="s">
        <v>4501</v>
      </c>
      <c r="J624" s="1" t="s">
        <v>4465</v>
      </c>
      <c r="K624" s="1" t="s">
        <v>4465</v>
      </c>
      <c r="L624" s="1" t="s">
        <v>4465</v>
      </c>
      <c r="M624" s="1" t="s">
        <v>4465</v>
      </c>
      <c r="N624" s="1" t="s">
        <v>4465</v>
      </c>
    </row>
  </sheetData>
  <phoneticPr fontId="9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3"/>
  <sheetViews>
    <sheetView topLeftCell="F1" zoomScale="70" zoomScaleNormal="70" workbookViewId="0">
      <selection activeCell="O61" sqref="O61"/>
    </sheetView>
  </sheetViews>
  <sheetFormatPr defaultRowHeight="15" x14ac:dyDescent="0.25"/>
  <cols>
    <col min="1" max="1" width="12.5703125" bestFit="1" customWidth="1"/>
    <col min="2" max="2" width="12.5703125" style="5" customWidth="1"/>
    <col min="3" max="3" width="11.5703125" customWidth="1"/>
    <col min="4" max="4" width="11.140625" bestFit="1" customWidth="1"/>
  </cols>
  <sheetData>
    <row r="1" spans="1:16" x14ac:dyDescent="0.25">
      <c r="A1" s="1" t="s">
        <v>4520</v>
      </c>
      <c r="B1" s="4" t="s">
        <v>2942</v>
      </c>
      <c r="C1" s="1" t="s">
        <v>4522</v>
      </c>
      <c r="D1" s="1" t="s">
        <v>2943</v>
      </c>
      <c r="E1" s="1" t="s">
        <v>2944</v>
      </c>
      <c r="G1" s="1" t="s">
        <v>4520</v>
      </c>
      <c r="H1" s="1" t="s">
        <v>2942</v>
      </c>
      <c r="I1" s="1" t="s">
        <v>4522</v>
      </c>
      <c r="J1" s="1" t="s">
        <v>2943</v>
      </c>
      <c r="K1" s="1" t="s">
        <v>2944</v>
      </c>
      <c r="M1" s="1" t="s">
        <v>2942</v>
      </c>
      <c r="N1" s="1" t="s">
        <v>2944</v>
      </c>
      <c r="P1">
        <f>MAX(N2:N61)</f>
        <v>0.64400926234849998</v>
      </c>
    </row>
    <row r="2" spans="1:16" x14ac:dyDescent="0.25">
      <c r="A2" s="1">
        <v>0.1450776</v>
      </c>
      <c r="B2" s="4">
        <f t="shared" ref="B2:B54" si="0">A2*100/0.782</f>
        <v>18.552122762148336</v>
      </c>
      <c r="C2" s="1">
        <v>-1.39274E-2</v>
      </c>
      <c r="D2" s="1">
        <v>7789.9041999999999</v>
      </c>
      <c r="E2">
        <f t="shared" ref="E2:E55" si="1">1000/D2</f>
        <v>0.12837128343632262</v>
      </c>
      <c r="G2" s="2">
        <v>1.4138899999999999E-2</v>
      </c>
      <c r="H2" s="2">
        <f t="shared" ref="H2:H65" si="2">G2*100/0.782</f>
        <v>1.8080434782608694</v>
      </c>
      <c r="I2" s="2">
        <v>-1.3461300000000001E-2</v>
      </c>
      <c r="J2" s="2">
        <v>22777.825000000001</v>
      </c>
      <c r="K2" s="3">
        <f t="shared" ref="K2:K65" si="3">1000/J2</f>
        <v>4.3902348007327299E-2</v>
      </c>
      <c r="M2" s="3">
        <f>AVERAGE(H2,H61,H120,H239)</f>
        <v>0.85369565217391308</v>
      </c>
      <c r="N2" s="3">
        <f>AVERAGE(K2,K61,K120,K239)</f>
        <v>4.4701940353140415E-2</v>
      </c>
      <c r="P2">
        <f>N2/$P$1</f>
        <v>6.9411952539512309E-2</v>
      </c>
    </row>
    <row r="3" spans="1:16" x14ac:dyDescent="0.25">
      <c r="A3" s="1">
        <v>0.33940049999999999</v>
      </c>
      <c r="B3" s="4">
        <f t="shared" si="0"/>
        <v>43.401598465473143</v>
      </c>
      <c r="C3" s="1">
        <v>-1.5641200000000001E-2</v>
      </c>
      <c r="D3" s="1">
        <v>5236.2254000000003</v>
      </c>
      <c r="E3">
        <f t="shared" si="1"/>
        <v>0.19097726388936578</v>
      </c>
      <c r="G3" s="1">
        <v>7.4747099999999997E-2</v>
      </c>
      <c r="H3" s="4">
        <f t="shared" si="2"/>
        <v>9.5584526854219938</v>
      </c>
      <c r="I3" s="1">
        <v>-1.57979E-2</v>
      </c>
      <c r="J3" s="1">
        <v>12017.031000000001</v>
      </c>
      <c r="K3">
        <f t="shared" si="3"/>
        <v>8.321523011798837E-2</v>
      </c>
      <c r="M3" s="6">
        <f t="shared" ref="M3:M61" si="4">AVERAGE(H3,H62,H121,H240)</f>
        <v>11.135083120204602</v>
      </c>
      <c r="N3" s="6">
        <f t="shared" ref="N3:N60" si="5">AVERAGE(K3,K62,K121,K240)</f>
        <v>8.3469747153625123E-2</v>
      </c>
      <c r="P3">
        <f t="shared" ref="P3:P61" si="6">N3/$P$1</f>
        <v>0.12960954451064433</v>
      </c>
    </row>
    <row r="4" spans="1:16" x14ac:dyDescent="0.25">
      <c r="A4" s="1">
        <v>0.51382559999999999</v>
      </c>
      <c r="B4" s="4">
        <f t="shared" si="0"/>
        <v>65.706598465473135</v>
      </c>
      <c r="C4" s="1">
        <v>-1.6790200000000002E-2</v>
      </c>
      <c r="D4" s="1">
        <v>4256.1120000000001</v>
      </c>
      <c r="E4">
        <f t="shared" si="1"/>
        <v>0.23495622295653873</v>
      </c>
      <c r="G4" s="1">
        <v>0.25373059999999997</v>
      </c>
      <c r="H4" s="4">
        <f t="shared" si="2"/>
        <v>32.446368286445008</v>
      </c>
      <c r="I4" s="1">
        <v>-1.7162799999999999E-2</v>
      </c>
      <c r="J4" s="1">
        <v>8077.4817999999996</v>
      </c>
      <c r="K4">
        <f t="shared" si="3"/>
        <v>0.12380095984864986</v>
      </c>
      <c r="M4" s="6">
        <f t="shared" si="4"/>
        <v>33.422410485933497</v>
      </c>
      <c r="N4" s="6">
        <f>AVERAGE(K4,K63,K122,K241)</f>
        <v>0.12079908110803113</v>
      </c>
      <c r="P4">
        <f t="shared" si="6"/>
        <v>0.1875735151191999</v>
      </c>
    </row>
    <row r="5" spans="1:16" x14ac:dyDescent="0.25">
      <c r="A5" s="1">
        <v>0.68283769999999999</v>
      </c>
      <c r="B5" s="4">
        <f t="shared" si="0"/>
        <v>87.3193989769821</v>
      </c>
      <c r="C5" s="1">
        <v>-1.7493499999999999E-2</v>
      </c>
      <c r="D5" s="1">
        <v>3732.3238999999999</v>
      </c>
      <c r="E5">
        <f t="shared" si="1"/>
        <v>0.2679295867113784</v>
      </c>
      <c r="G5" s="1">
        <v>0.45217800000000002</v>
      </c>
      <c r="H5" s="4">
        <f t="shared" si="2"/>
        <v>57.823273657289008</v>
      </c>
      <c r="I5" s="1">
        <v>-1.81732E-2</v>
      </c>
      <c r="J5" s="1">
        <v>6470.3732</v>
      </c>
      <c r="K5">
        <f t="shared" si="3"/>
        <v>0.15455059068308455</v>
      </c>
      <c r="M5" s="6">
        <f t="shared" si="4"/>
        <v>58.73388427109974</v>
      </c>
      <c r="N5" s="6">
        <f t="shared" si="5"/>
        <v>0.15121472472450154</v>
      </c>
      <c r="P5">
        <f t="shared" si="6"/>
        <v>0.2348020961267992</v>
      </c>
    </row>
    <row r="6" spans="1:16" x14ac:dyDescent="0.25">
      <c r="A6" s="1">
        <v>0.8548962</v>
      </c>
      <c r="B6" s="4">
        <f t="shared" si="0"/>
        <v>109.32176470588236</v>
      </c>
      <c r="C6" s="1">
        <v>-1.8164599999999999E-2</v>
      </c>
      <c r="D6" s="1">
        <v>3352.5877999999998</v>
      </c>
      <c r="E6">
        <f t="shared" si="1"/>
        <v>0.2982770503430216</v>
      </c>
      <c r="G6" s="1">
        <v>0.62375409999999998</v>
      </c>
      <c r="H6" s="4">
        <f t="shared" si="2"/>
        <v>79.76395140664961</v>
      </c>
      <c r="I6" s="1">
        <v>-1.88411E-2</v>
      </c>
      <c r="J6" s="1">
        <v>5224.1459000000004</v>
      </c>
      <c r="K6">
        <f t="shared" si="3"/>
        <v>0.19141884992147709</v>
      </c>
      <c r="M6" s="6">
        <f t="shared" si="4"/>
        <v>80.813021099744248</v>
      </c>
      <c r="N6" s="6">
        <f t="shared" si="5"/>
        <v>0.18540412694986835</v>
      </c>
      <c r="P6">
        <f t="shared" si="6"/>
        <v>0.28789046647210881</v>
      </c>
    </row>
    <row r="7" spans="1:16" x14ac:dyDescent="0.25">
      <c r="A7" s="1">
        <v>1.0274806000000001</v>
      </c>
      <c r="B7" s="4">
        <f t="shared" si="0"/>
        <v>131.39138107416881</v>
      </c>
      <c r="C7" s="1">
        <v>-1.85179E-2</v>
      </c>
      <c r="D7" s="1">
        <v>2983.8469</v>
      </c>
      <c r="E7">
        <f t="shared" si="1"/>
        <v>0.3351378383388236</v>
      </c>
      <c r="G7" s="1">
        <v>0.79734490000000002</v>
      </c>
      <c r="H7" s="4">
        <f t="shared" si="2"/>
        <v>101.96226342710997</v>
      </c>
      <c r="I7" s="1">
        <v>-1.92342E-2</v>
      </c>
      <c r="J7" s="1">
        <v>4626.1202000000003</v>
      </c>
      <c r="K7">
        <f t="shared" si="3"/>
        <v>0.21616386016083194</v>
      </c>
      <c r="M7" s="6">
        <f t="shared" si="4"/>
        <v>103.13821611253198</v>
      </c>
      <c r="N7" s="6">
        <f t="shared" si="5"/>
        <v>0.21274710767502455</v>
      </c>
      <c r="P7">
        <f t="shared" si="6"/>
        <v>0.33034790043112505</v>
      </c>
    </row>
    <row r="8" spans="1:16" x14ac:dyDescent="0.25">
      <c r="A8" s="1">
        <v>1.2012035000000001</v>
      </c>
      <c r="B8" s="4">
        <f t="shared" si="0"/>
        <v>153.60658567774937</v>
      </c>
      <c r="C8" s="1">
        <v>-1.91729E-2</v>
      </c>
      <c r="D8" s="1">
        <v>2839.9344999999998</v>
      </c>
      <c r="E8">
        <f t="shared" si="1"/>
        <v>0.35212079715218786</v>
      </c>
      <c r="G8" s="1">
        <v>0.97176470000000004</v>
      </c>
      <c r="H8" s="4">
        <f t="shared" si="2"/>
        <v>124.26658567774936</v>
      </c>
      <c r="I8" s="1">
        <v>-1.98494E-2</v>
      </c>
      <c r="J8" s="1">
        <v>4166.4874</v>
      </c>
      <c r="K8">
        <f t="shared" si="3"/>
        <v>0.24001032620427462</v>
      </c>
      <c r="M8" s="6">
        <f t="shared" si="4"/>
        <v>125.01334398976982</v>
      </c>
      <c r="N8" s="6">
        <f t="shared" si="5"/>
        <v>0.2361404332728595</v>
      </c>
      <c r="P8">
        <f t="shared" si="6"/>
        <v>0.36667241774090226</v>
      </c>
    </row>
    <row r="9" spans="1:16" x14ac:dyDescent="0.25">
      <c r="A9" s="1">
        <v>1.3748085999999999</v>
      </c>
      <c r="B9" s="4">
        <f t="shared" si="0"/>
        <v>175.80672634271099</v>
      </c>
      <c r="C9" s="1">
        <v>-1.9510099999999999E-2</v>
      </c>
      <c r="D9" s="1">
        <v>2667.0205999999998</v>
      </c>
      <c r="E9">
        <f t="shared" si="1"/>
        <v>0.37495023473009548</v>
      </c>
      <c r="G9" s="1">
        <v>1.1418453</v>
      </c>
      <c r="H9" s="4">
        <f t="shared" si="2"/>
        <v>146.0160230179028</v>
      </c>
      <c r="I9" s="1">
        <v>-2.01759E-2</v>
      </c>
      <c r="J9" s="1">
        <v>3613.2577999999999</v>
      </c>
      <c r="K9">
        <f t="shared" si="3"/>
        <v>0.27675855290480522</v>
      </c>
      <c r="M9" s="6">
        <f t="shared" si="4"/>
        <v>146.85883312020459</v>
      </c>
      <c r="N9" s="6">
        <f t="shared" si="5"/>
        <v>0.26374394591667644</v>
      </c>
      <c r="P9">
        <f t="shared" si="6"/>
        <v>0.40953439855023965</v>
      </c>
    </row>
    <row r="10" spans="1:16" x14ac:dyDescent="0.25">
      <c r="A10" s="1">
        <v>1.5538476999999999</v>
      </c>
      <c r="B10" s="4">
        <f t="shared" si="0"/>
        <v>198.70175191815858</v>
      </c>
      <c r="C10" s="1">
        <v>-1.9846200000000001E-2</v>
      </c>
      <c r="D10" s="1">
        <v>2490.2413000000001</v>
      </c>
      <c r="E10">
        <f t="shared" si="1"/>
        <v>0.4015675107468501</v>
      </c>
      <c r="G10" s="1">
        <v>1.3236691</v>
      </c>
      <c r="H10" s="4">
        <f t="shared" si="2"/>
        <v>169.26714833759593</v>
      </c>
      <c r="I10" s="1">
        <v>-2.0515200000000001E-2</v>
      </c>
      <c r="J10" s="1">
        <v>3393.9479999999999</v>
      </c>
      <c r="K10">
        <f t="shared" si="3"/>
        <v>0.29464211001464963</v>
      </c>
      <c r="M10" s="6">
        <f t="shared" si="4"/>
        <v>169.29268542199489</v>
      </c>
      <c r="N10" s="6">
        <f t="shared" si="5"/>
        <v>0.28698344315923408</v>
      </c>
      <c r="P10">
        <f t="shared" si="6"/>
        <v>0.44562005538972432</v>
      </c>
    </row>
    <row r="11" spans="1:16" x14ac:dyDescent="0.25">
      <c r="A11" s="1">
        <v>1.7189587</v>
      </c>
      <c r="B11" s="4">
        <f t="shared" si="0"/>
        <v>219.81569053708441</v>
      </c>
      <c r="C11" s="1">
        <v>-2.0178000000000001E-2</v>
      </c>
      <c r="D11" s="1">
        <v>2355.2411999999999</v>
      </c>
      <c r="E11">
        <f t="shared" si="1"/>
        <v>0.42458496395188738</v>
      </c>
      <c r="G11" s="1">
        <v>1.4912057000000001</v>
      </c>
      <c r="H11" s="4">
        <f t="shared" si="2"/>
        <v>190.69126598465473</v>
      </c>
      <c r="I11" s="1">
        <v>-2.0737499999999999E-2</v>
      </c>
      <c r="J11" s="1">
        <v>3094.0545999999999</v>
      </c>
      <c r="K11">
        <f t="shared" si="3"/>
        <v>0.3232005020208758</v>
      </c>
      <c r="M11" s="6">
        <f t="shared" si="4"/>
        <v>191.38896739130433</v>
      </c>
      <c r="N11" s="6">
        <f t="shared" si="5"/>
        <v>0.31558334794101167</v>
      </c>
      <c r="P11">
        <f t="shared" si="6"/>
        <v>0.49002920670764594</v>
      </c>
    </row>
    <row r="12" spans="1:16" x14ac:dyDescent="0.25">
      <c r="A12" s="1">
        <v>1.8905255000000001</v>
      </c>
      <c r="B12" s="4">
        <f t="shared" si="0"/>
        <v>241.75517902813297</v>
      </c>
      <c r="C12" s="1">
        <v>-2.0517400000000002E-2</v>
      </c>
      <c r="D12" s="1">
        <v>2257.7464</v>
      </c>
      <c r="E12">
        <f t="shared" si="1"/>
        <v>0.44291954136212996</v>
      </c>
      <c r="G12" s="1">
        <v>1.6579789</v>
      </c>
      <c r="H12" s="4">
        <f t="shared" si="2"/>
        <v>212.0177621483376</v>
      </c>
      <c r="I12" s="1">
        <v>-2.0848100000000001E-2</v>
      </c>
      <c r="J12" s="1">
        <v>2821.6057999999998</v>
      </c>
      <c r="K12">
        <f t="shared" si="3"/>
        <v>0.35440811753363993</v>
      </c>
      <c r="M12" s="6">
        <f t="shared" si="4"/>
        <v>213.67218670076724</v>
      </c>
      <c r="N12" s="6">
        <f t="shared" si="5"/>
        <v>0.34207033323903419</v>
      </c>
      <c r="P12">
        <f t="shared" si="6"/>
        <v>0.53115747433757532</v>
      </c>
    </row>
    <row r="13" spans="1:16" x14ac:dyDescent="0.25">
      <c r="A13" s="1">
        <v>2.0640936999999999</v>
      </c>
      <c r="B13" s="4">
        <f t="shared" si="0"/>
        <v>263.9506010230179</v>
      </c>
      <c r="C13" s="1">
        <v>-2.08513E-2</v>
      </c>
      <c r="D13" s="1">
        <v>2201.2462999999998</v>
      </c>
      <c r="E13">
        <f t="shared" si="1"/>
        <v>0.45428810033661388</v>
      </c>
      <c r="G13" s="1">
        <v>1.8312487</v>
      </c>
      <c r="H13" s="4">
        <f t="shared" si="2"/>
        <v>234.17502557544753</v>
      </c>
      <c r="I13" s="1">
        <v>-2.1188499999999999E-2</v>
      </c>
      <c r="J13" s="1">
        <v>2653.0192000000002</v>
      </c>
      <c r="K13">
        <f t="shared" si="3"/>
        <v>0.37692904747918898</v>
      </c>
      <c r="M13" s="6">
        <f t="shared" si="4"/>
        <v>236.04335358056264</v>
      </c>
      <c r="N13" s="6">
        <f t="shared" si="5"/>
        <v>0.36665247291088704</v>
      </c>
      <c r="P13">
        <f t="shared" si="6"/>
        <v>0.56932794968479239</v>
      </c>
    </row>
    <row r="14" spans="1:16" x14ac:dyDescent="0.25">
      <c r="A14" s="1">
        <v>2.2421228000000002</v>
      </c>
      <c r="B14" s="4">
        <f t="shared" si="0"/>
        <v>286.71647058823532</v>
      </c>
      <c r="C14" s="1">
        <v>-2.0985500000000001E-2</v>
      </c>
      <c r="D14" s="1">
        <v>2133.1396</v>
      </c>
      <c r="E14">
        <f t="shared" si="1"/>
        <v>0.46879257222546522</v>
      </c>
      <c r="G14" s="1">
        <v>2.0067412999999998</v>
      </c>
      <c r="H14" s="4">
        <f t="shared" si="2"/>
        <v>256.6165345268542</v>
      </c>
      <c r="I14" s="1">
        <v>-2.1530000000000001E-2</v>
      </c>
      <c r="J14" s="1">
        <v>2482.9292</v>
      </c>
      <c r="K14">
        <f t="shared" si="3"/>
        <v>0.40275010660795324</v>
      </c>
      <c r="M14" s="6">
        <f t="shared" si="4"/>
        <v>257.4722186700767</v>
      </c>
      <c r="N14" s="6">
        <f t="shared" si="5"/>
        <v>0.39210182431754109</v>
      </c>
      <c r="P14">
        <f t="shared" si="6"/>
        <v>0.60884500773741768</v>
      </c>
    </row>
    <row r="15" spans="1:16" x14ac:dyDescent="0.25">
      <c r="A15" s="1">
        <v>2.4000691000000001</v>
      </c>
      <c r="B15" s="4">
        <f t="shared" si="0"/>
        <v>306.91420716112532</v>
      </c>
      <c r="C15" s="1">
        <v>-2.1186300000000002E-2</v>
      </c>
      <c r="D15" s="1">
        <v>2029.1702</v>
      </c>
      <c r="E15">
        <f t="shared" si="1"/>
        <v>0.49281228356300522</v>
      </c>
      <c r="G15" s="1">
        <v>2.1731943</v>
      </c>
      <c r="H15" s="4">
        <f t="shared" si="2"/>
        <v>277.90208439897697</v>
      </c>
      <c r="I15" s="1">
        <v>-2.1779099999999999E-2</v>
      </c>
      <c r="J15" s="1">
        <v>2373.8274000000001</v>
      </c>
      <c r="K15">
        <f t="shared" si="3"/>
        <v>0.42126061903236939</v>
      </c>
      <c r="M15" s="6">
        <f t="shared" si="4"/>
        <v>279.9117902813299</v>
      </c>
      <c r="N15" s="6">
        <f t="shared" si="5"/>
        <v>0.40976032582837651</v>
      </c>
      <c r="P15">
        <f t="shared" si="6"/>
        <v>0.6362646467755898</v>
      </c>
    </row>
    <row r="16" spans="1:16" x14ac:dyDescent="0.25">
      <c r="A16" s="1">
        <v>2.5728513999999998</v>
      </c>
      <c r="B16" s="4">
        <f t="shared" si="0"/>
        <v>329.00913043478255</v>
      </c>
      <c r="C16" s="1">
        <v>-2.1520299999999999E-2</v>
      </c>
      <c r="D16" s="1">
        <v>1967.3983000000001</v>
      </c>
      <c r="E16">
        <f t="shared" si="1"/>
        <v>0.50828548545558871</v>
      </c>
      <c r="G16" s="1">
        <v>2.3421368</v>
      </c>
      <c r="H16" s="4">
        <f t="shared" si="2"/>
        <v>299.50598465473144</v>
      </c>
      <c r="I16" s="1">
        <v>-2.18607E-2</v>
      </c>
      <c r="J16" s="1">
        <v>2238.7091</v>
      </c>
      <c r="K16">
        <f t="shared" si="3"/>
        <v>0.44668599417405325</v>
      </c>
      <c r="M16" s="6">
        <f t="shared" si="4"/>
        <v>301.1353484654731</v>
      </c>
      <c r="N16" s="6">
        <f t="shared" si="5"/>
        <v>0.43185349630662162</v>
      </c>
      <c r="P16">
        <f t="shared" si="6"/>
        <v>0.67057031871216766</v>
      </c>
    </row>
    <row r="17" spans="1:16" x14ac:dyDescent="0.25">
      <c r="A17" s="1">
        <v>2.7546387999999999</v>
      </c>
      <c r="B17" s="4">
        <f t="shared" si="0"/>
        <v>352.2556010230179</v>
      </c>
      <c r="C17" s="1">
        <v>-2.1862800000000002E-2</v>
      </c>
      <c r="D17" s="1">
        <v>1900.3438000000001</v>
      </c>
      <c r="E17">
        <f t="shared" si="1"/>
        <v>0.52622057124610822</v>
      </c>
      <c r="G17" s="1">
        <v>2.5180460999999998</v>
      </c>
      <c r="H17" s="4">
        <f t="shared" si="2"/>
        <v>322.00078005115085</v>
      </c>
      <c r="I17" s="1">
        <v>-2.2198900000000001E-2</v>
      </c>
      <c r="J17" s="1">
        <v>2164.1059</v>
      </c>
      <c r="K17">
        <f t="shared" si="3"/>
        <v>0.4620845957677025</v>
      </c>
      <c r="M17" s="6">
        <f t="shared" si="4"/>
        <v>323.88196930946287</v>
      </c>
      <c r="N17" s="6">
        <f t="shared" si="5"/>
        <v>0.45085006861757826</v>
      </c>
      <c r="P17">
        <f t="shared" si="6"/>
        <v>0.70006767755710431</v>
      </c>
    </row>
    <row r="18" spans="1:16" x14ac:dyDescent="0.25">
      <c r="A18" s="1">
        <v>2.9148336000000001</v>
      </c>
      <c r="B18" s="4">
        <f t="shared" si="0"/>
        <v>372.74086956521739</v>
      </c>
      <c r="C18" s="1">
        <v>-2.1925099999999999E-2</v>
      </c>
      <c r="D18" s="1">
        <v>1840.2363</v>
      </c>
      <c r="E18">
        <f t="shared" si="1"/>
        <v>0.54340847422692395</v>
      </c>
      <c r="G18" s="1">
        <v>2.6854955999999999</v>
      </c>
      <c r="H18" s="4">
        <f t="shared" si="2"/>
        <v>343.41375959079284</v>
      </c>
      <c r="I18" s="1">
        <v>-2.2200000000000001E-2</v>
      </c>
      <c r="J18" s="1">
        <v>2084.6390999999999</v>
      </c>
      <c r="K18">
        <f t="shared" si="3"/>
        <v>0.47969933980418966</v>
      </c>
      <c r="M18" s="6">
        <f t="shared" si="4"/>
        <v>345.64955562659844</v>
      </c>
      <c r="N18" s="6">
        <f t="shared" si="5"/>
        <v>0.46908839758727938</v>
      </c>
      <c r="P18">
        <f t="shared" si="6"/>
        <v>0.72838765684310347</v>
      </c>
    </row>
    <row r="19" spans="1:16" x14ac:dyDescent="0.25">
      <c r="A19" s="1">
        <v>3.1007164999999999</v>
      </c>
      <c r="B19" s="4">
        <f t="shared" si="0"/>
        <v>396.51106138107411</v>
      </c>
      <c r="C19" s="1">
        <v>-2.2200000000000001E-2</v>
      </c>
      <c r="D19" s="1">
        <v>1797.33</v>
      </c>
      <c r="E19">
        <f t="shared" si="1"/>
        <v>0.55638085382205826</v>
      </c>
      <c r="G19" s="1">
        <v>2.8710230999999999</v>
      </c>
      <c r="H19" s="4">
        <f t="shared" si="2"/>
        <v>367.13850383631711</v>
      </c>
      <c r="I19" s="1">
        <v>-2.2535099999999999E-2</v>
      </c>
      <c r="J19" s="1">
        <v>2005.4514999999999</v>
      </c>
      <c r="K19">
        <f t="shared" si="3"/>
        <v>0.49864082975828639</v>
      </c>
      <c r="M19" s="6">
        <f t="shared" si="4"/>
        <v>367.58145140664959</v>
      </c>
      <c r="N19" s="6">
        <f t="shared" si="5"/>
        <v>0.48663805845738106</v>
      </c>
      <c r="P19">
        <f t="shared" si="6"/>
        <v>0.75563829110588343</v>
      </c>
    </row>
    <row r="20" spans="1:16" x14ac:dyDescent="0.25">
      <c r="A20" s="1">
        <v>3.2613799000000001</v>
      </c>
      <c r="B20" s="4">
        <f t="shared" si="0"/>
        <v>417.05625319693092</v>
      </c>
      <c r="C20" s="1">
        <v>-2.2539300000000002E-2</v>
      </c>
      <c r="D20" s="1">
        <v>1728.289</v>
      </c>
      <c r="E20">
        <f t="shared" si="1"/>
        <v>0.57860693437266564</v>
      </c>
      <c r="G20" s="1">
        <v>3.0351450999999998</v>
      </c>
      <c r="H20" s="4">
        <f t="shared" si="2"/>
        <v>388.12597186700765</v>
      </c>
      <c r="I20" s="1">
        <v>-2.2871200000000001E-2</v>
      </c>
      <c r="J20" s="1">
        <v>1941.5536</v>
      </c>
      <c r="K20">
        <f t="shared" si="3"/>
        <v>0.51505145157980703</v>
      </c>
      <c r="M20" s="6">
        <f t="shared" si="4"/>
        <v>389.99347826086949</v>
      </c>
      <c r="N20" s="6">
        <f t="shared" si="5"/>
        <v>0.5029935008196148</v>
      </c>
      <c r="P20">
        <f t="shared" si="6"/>
        <v>0.78103457547389166</v>
      </c>
    </row>
    <row r="21" spans="1:16" x14ac:dyDescent="0.25">
      <c r="A21" s="1">
        <v>3.4508608000000001</v>
      </c>
      <c r="B21" s="4">
        <f t="shared" si="0"/>
        <v>441.28654731457794</v>
      </c>
      <c r="C21" s="1">
        <v>-2.2785300000000001E-2</v>
      </c>
      <c r="D21" s="1">
        <v>1671.8643999999999</v>
      </c>
      <c r="E21">
        <f t="shared" si="1"/>
        <v>0.59813463340687201</v>
      </c>
      <c r="G21" s="1">
        <v>3.2048443</v>
      </c>
      <c r="H21" s="4">
        <f t="shared" si="2"/>
        <v>409.82663682864444</v>
      </c>
      <c r="I21" s="1">
        <v>-2.2871200000000001E-2</v>
      </c>
      <c r="J21" s="1">
        <v>1875.1647</v>
      </c>
      <c r="K21">
        <f t="shared" si="3"/>
        <v>0.5332864894481002</v>
      </c>
      <c r="M21" s="6">
        <f t="shared" si="4"/>
        <v>412.13483375959072</v>
      </c>
      <c r="N21" s="6">
        <f t="shared" si="5"/>
        <v>0.51958361420287769</v>
      </c>
      <c r="P21">
        <f t="shared" si="6"/>
        <v>0.80679525059642632</v>
      </c>
    </row>
    <row r="22" spans="1:16" x14ac:dyDescent="0.25">
      <c r="A22" s="1">
        <v>3.6245913999999999</v>
      </c>
      <c r="B22" s="4">
        <f t="shared" si="0"/>
        <v>463.50273657289</v>
      </c>
      <c r="C22" s="1">
        <v>-2.2869E-2</v>
      </c>
      <c r="D22" s="1">
        <v>1645.7835</v>
      </c>
      <c r="E22">
        <f t="shared" si="1"/>
        <v>0.60761333431766695</v>
      </c>
      <c r="G22" s="1">
        <v>3.4011314000000001</v>
      </c>
      <c r="H22" s="4">
        <f t="shared" si="2"/>
        <v>434.92728900255753</v>
      </c>
      <c r="I22" s="1">
        <v>-2.32126E-2</v>
      </c>
      <c r="J22" s="1">
        <v>1823.8512000000001</v>
      </c>
      <c r="K22">
        <f t="shared" si="3"/>
        <v>0.5482903429841206</v>
      </c>
      <c r="M22" s="6">
        <f t="shared" si="4"/>
        <v>434.29217071611248</v>
      </c>
      <c r="N22" s="6">
        <f t="shared" si="5"/>
        <v>0.53354237027573959</v>
      </c>
      <c r="P22">
        <f t="shared" si="6"/>
        <v>0.82847002592800878</v>
      </c>
    </row>
    <row r="23" spans="1:16" x14ac:dyDescent="0.25">
      <c r="A23" s="1">
        <v>3.8045960999999999</v>
      </c>
      <c r="B23" s="4">
        <f t="shared" si="0"/>
        <v>486.52124040920717</v>
      </c>
      <c r="C23" s="1">
        <v>-2.3203999999999999E-2</v>
      </c>
      <c r="D23" s="1">
        <v>1627.9273000000001</v>
      </c>
      <c r="E23">
        <f t="shared" si="1"/>
        <v>0.61427804546308673</v>
      </c>
      <c r="G23" s="1">
        <v>3.5659451</v>
      </c>
      <c r="H23" s="4">
        <f t="shared" si="2"/>
        <v>456.00320971867006</v>
      </c>
      <c r="I23" s="1">
        <v>-2.32266E-2</v>
      </c>
      <c r="J23" s="1">
        <v>1775.0714</v>
      </c>
      <c r="K23">
        <f t="shared" si="3"/>
        <v>0.56335762043149362</v>
      </c>
      <c r="M23" s="6">
        <f t="shared" si="4"/>
        <v>456.02395460358053</v>
      </c>
      <c r="N23" s="6">
        <f t="shared" si="5"/>
        <v>0.54768475260489313</v>
      </c>
      <c r="P23">
        <f t="shared" si="6"/>
        <v>0.85042993109704423</v>
      </c>
    </row>
    <row r="24" spans="1:16" x14ac:dyDescent="0.25">
      <c r="A24" s="1">
        <v>3.9672610000000001</v>
      </c>
      <c r="B24" s="4">
        <f t="shared" si="0"/>
        <v>507.32237851662404</v>
      </c>
      <c r="C24" s="1">
        <v>-2.34199E-2</v>
      </c>
      <c r="D24" s="1">
        <v>1585.3217</v>
      </c>
      <c r="E24">
        <f t="shared" si="1"/>
        <v>0.63078679866679421</v>
      </c>
      <c r="G24" s="1">
        <v>3.7359192000000001</v>
      </c>
      <c r="H24" s="4">
        <f t="shared" si="2"/>
        <v>477.7390281329923</v>
      </c>
      <c r="I24" s="1">
        <v>-2.3541200000000002E-2</v>
      </c>
      <c r="J24" s="1">
        <v>1738.5968</v>
      </c>
      <c r="K24">
        <f t="shared" si="3"/>
        <v>0.57517648715331815</v>
      </c>
      <c r="M24" s="6">
        <f t="shared" si="4"/>
        <v>478.81775575447568</v>
      </c>
      <c r="N24" s="6">
        <f t="shared" si="5"/>
        <v>0.5618447921094375</v>
      </c>
      <c r="P24">
        <f t="shared" si="6"/>
        <v>0.87241725384595492</v>
      </c>
    </row>
    <row r="25" spans="1:16" x14ac:dyDescent="0.25">
      <c r="A25" s="1">
        <v>4.1371976000000004</v>
      </c>
      <c r="B25" s="4">
        <f t="shared" si="0"/>
        <v>529.05340153452687</v>
      </c>
      <c r="C25" s="1">
        <v>-2.3541200000000002E-2</v>
      </c>
      <c r="D25" s="1">
        <v>1554.9133999999999</v>
      </c>
      <c r="E25">
        <f t="shared" si="1"/>
        <v>0.64312263306753936</v>
      </c>
      <c r="G25" s="1">
        <v>3.9081003000000001</v>
      </c>
      <c r="H25" s="4">
        <f t="shared" si="2"/>
        <v>499.75707161125314</v>
      </c>
      <c r="I25" s="1">
        <v>-2.3879500000000001E-2</v>
      </c>
      <c r="J25" s="1">
        <v>1704.7850000000001</v>
      </c>
      <c r="K25">
        <f t="shared" si="3"/>
        <v>0.5865842320292588</v>
      </c>
      <c r="M25" s="6">
        <f t="shared" si="4"/>
        <v>500.86891943734014</v>
      </c>
      <c r="N25" s="6">
        <f t="shared" si="5"/>
        <v>0.5764895835298508</v>
      </c>
      <c r="P25">
        <f t="shared" si="6"/>
        <v>0.89515728613525514</v>
      </c>
    </row>
    <row r="26" spans="1:16" x14ac:dyDescent="0.25">
      <c r="A26" s="1">
        <v>4.3209898999999998</v>
      </c>
      <c r="B26" s="4">
        <f t="shared" si="0"/>
        <v>552.55625319693092</v>
      </c>
      <c r="C26" s="1">
        <v>-2.3879500000000001E-2</v>
      </c>
      <c r="D26" s="1">
        <v>1533.9434000000001</v>
      </c>
      <c r="E26">
        <f t="shared" si="1"/>
        <v>0.65191453609044503</v>
      </c>
      <c r="G26" s="1">
        <v>4.0935288999999999</v>
      </c>
      <c r="H26" s="4">
        <f t="shared" si="2"/>
        <v>523.4691687979539</v>
      </c>
      <c r="I26" s="1">
        <v>-2.3877300000000001E-2</v>
      </c>
      <c r="J26" s="1">
        <v>1669.223</v>
      </c>
      <c r="K26">
        <f t="shared" si="3"/>
        <v>0.59908112936378188</v>
      </c>
      <c r="M26" s="6">
        <f t="shared" si="4"/>
        <v>522.76143222506391</v>
      </c>
      <c r="N26" s="6">
        <f t="shared" si="5"/>
        <v>0.58809088445443103</v>
      </c>
      <c r="P26">
        <f t="shared" si="6"/>
        <v>0.91317146947521821</v>
      </c>
    </row>
    <row r="27" spans="1:16" x14ac:dyDescent="0.25">
      <c r="A27" s="1">
        <v>4.4820224</v>
      </c>
      <c r="B27" s="4">
        <f t="shared" si="0"/>
        <v>573.1486445012788</v>
      </c>
      <c r="C27" s="1">
        <v>-2.3877300000000001E-2</v>
      </c>
      <c r="D27" s="1">
        <v>1519.9204999999999</v>
      </c>
      <c r="E27">
        <f t="shared" si="1"/>
        <v>0.65792914826795224</v>
      </c>
      <c r="G27" s="1">
        <v>4.2528186999999997</v>
      </c>
      <c r="H27" s="4">
        <f t="shared" si="2"/>
        <v>543.83870843989769</v>
      </c>
      <c r="I27" s="1">
        <v>-2.4212399999999999E-2</v>
      </c>
      <c r="J27" s="1">
        <v>1638.3425</v>
      </c>
      <c r="K27">
        <f t="shared" si="3"/>
        <v>0.61037298367099679</v>
      </c>
      <c r="M27" s="6">
        <f t="shared" si="4"/>
        <v>544.19572890025574</v>
      </c>
      <c r="N27" s="6">
        <f t="shared" si="5"/>
        <v>0.60274893802547358</v>
      </c>
      <c r="P27">
        <f t="shared" si="6"/>
        <v>0.93593209486993567</v>
      </c>
    </row>
    <row r="28" spans="1:16" x14ac:dyDescent="0.25">
      <c r="A28" s="1">
        <v>4.6516757999999996</v>
      </c>
      <c r="B28" s="4">
        <f t="shared" si="0"/>
        <v>594.84345268542188</v>
      </c>
      <c r="C28" s="1">
        <v>-2.4212399999999999E-2</v>
      </c>
      <c r="D28" s="1">
        <v>1493.8396</v>
      </c>
      <c r="E28">
        <f t="shared" si="1"/>
        <v>0.66941591319442861</v>
      </c>
      <c r="G28" s="1">
        <v>4.4262034000000003</v>
      </c>
      <c r="H28" s="4">
        <f t="shared" si="2"/>
        <v>566.01066496163685</v>
      </c>
      <c r="I28" s="1">
        <v>-2.4210200000000001E-2</v>
      </c>
      <c r="J28" s="1">
        <v>1615.2036000000001</v>
      </c>
      <c r="K28">
        <f t="shared" si="3"/>
        <v>0.61911699552923238</v>
      </c>
      <c r="M28" s="6">
        <f t="shared" si="4"/>
        <v>567.09885869565221</v>
      </c>
      <c r="N28" s="6">
        <f t="shared" si="5"/>
        <v>0.61499438287724295</v>
      </c>
      <c r="P28">
        <f t="shared" si="6"/>
        <v>0.95494648731378673</v>
      </c>
    </row>
    <row r="29" spans="1:16" x14ac:dyDescent="0.25">
      <c r="A29" s="1">
        <v>4.8281564000000001</v>
      </c>
      <c r="B29" s="4">
        <f t="shared" si="0"/>
        <v>617.4113043478261</v>
      </c>
      <c r="C29" s="1">
        <v>-2.45527E-2</v>
      </c>
      <c r="D29" s="1">
        <v>1476.0907999999999</v>
      </c>
      <c r="E29">
        <f t="shared" si="1"/>
        <v>0.67746509903049323</v>
      </c>
      <c r="G29" s="1">
        <v>4.5953507</v>
      </c>
      <c r="H29" s="4">
        <f t="shared" si="2"/>
        <v>587.64075447570337</v>
      </c>
      <c r="I29" s="1">
        <v>-2.4550599999999999E-2</v>
      </c>
      <c r="J29" s="1">
        <v>1581.5422000000001</v>
      </c>
      <c r="K29">
        <f t="shared" si="3"/>
        <v>0.63229422521890344</v>
      </c>
      <c r="M29" s="6">
        <f t="shared" si="4"/>
        <v>589.13631393861897</v>
      </c>
      <c r="N29" s="6">
        <f t="shared" si="5"/>
        <v>0.62711565054266993</v>
      </c>
      <c r="P29">
        <f t="shared" si="6"/>
        <v>0.97376806081293876</v>
      </c>
    </row>
    <row r="30" spans="1:16" x14ac:dyDescent="0.25">
      <c r="A30" s="1">
        <v>4.9875350999999997</v>
      </c>
      <c r="B30" s="4">
        <f t="shared" si="0"/>
        <v>637.79221227621474</v>
      </c>
      <c r="C30" s="1">
        <v>-2.4553800000000001E-2</v>
      </c>
      <c r="D30" s="1">
        <v>1461.1551999999999</v>
      </c>
      <c r="E30">
        <f t="shared" si="1"/>
        <v>0.68438999498479014</v>
      </c>
      <c r="G30" s="1">
        <v>4.7791816999999996</v>
      </c>
      <c r="H30" s="4">
        <f t="shared" si="2"/>
        <v>611.14855498721226</v>
      </c>
      <c r="I30" s="1">
        <v>-2.4556000000000001E-2</v>
      </c>
      <c r="J30" s="1">
        <v>1556.2555</v>
      </c>
      <c r="K30">
        <f t="shared" si="3"/>
        <v>0.64256801020140975</v>
      </c>
      <c r="M30" s="6">
        <f t="shared" si="4"/>
        <v>611.68446291560099</v>
      </c>
      <c r="N30" s="6">
        <f t="shared" si="5"/>
        <v>0.63706696998897083</v>
      </c>
      <c r="P30">
        <f t="shared" si="6"/>
        <v>0.9892201979607983</v>
      </c>
    </row>
    <row r="31" spans="1:16" x14ac:dyDescent="0.25">
      <c r="A31" s="1">
        <v>4.9983516000000003</v>
      </c>
      <c r="B31" s="4">
        <f t="shared" si="0"/>
        <v>639.17539641943733</v>
      </c>
      <c r="C31" s="1">
        <v>-2.4548500000000001E-2</v>
      </c>
      <c r="D31" s="1">
        <v>1460.5325</v>
      </c>
      <c r="E31">
        <f t="shared" si="1"/>
        <v>0.68468178558162862</v>
      </c>
      <c r="G31" s="1">
        <v>4.9468397</v>
      </c>
      <c r="H31" s="4">
        <f t="shared" si="2"/>
        <v>632.5881969309462</v>
      </c>
      <c r="I31" s="1">
        <v>-2.4885600000000001E-2</v>
      </c>
      <c r="J31" s="1">
        <v>1530.6149</v>
      </c>
      <c r="K31">
        <f t="shared" si="3"/>
        <v>0.65333220001974368</v>
      </c>
      <c r="M31" s="6">
        <f t="shared" si="4"/>
        <v>633.05290601023012</v>
      </c>
      <c r="N31" s="6">
        <f t="shared" si="5"/>
        <v>0.64400926234849998</v>
      </c>
      <c r="P31">
        <f t="shared" si="6"/>
        <v>1</v>
      </c>
    </row>
    <row r="32" spans="1:16" x14ac:dyDescent="0.25">
      <c r="A32" s="1">
        <v>4.8593732000000003</v>
      </c>
      <c r="B32" s="4">
        <f t="shared" si="0"/>
        <v>621.40322250639383</v>
      </c>
      <c r="C32" s="1">
        <v>-2.45527E-2</v>
      </c>
      <c r="D32" s="1">
        <v>1468.1238000000001</v>
      </c>
      <c r="E32">
        <f t="shared" si="1"/>
        <v>0.68114146776995232</v>
      </c>
      <c r="G32" s="1">
        <v>4.9822744999999999</v>
      </c>
      <c r="H32" s="4">
        <f t="shared" si="2"/>
        <v>637.1195012787723</v>
      </c>
      <c r="I32" s="1">
        <v>-2.4891E-2</v>
      </c>
      <c r="J32" s="1">
        <v>1542.6836000000001</v>
      </c>
      <c r="K32">
        <f t="shared" si="3"/>
        <v>0.64822106101341836</v>
      </c>
      <c r="M32" s="6">
        <f t="shared" si="4"/>
        <v>637.77696930946286</v>
      </c>
      <c r="N32" s="6">
        <f t="shared" si="5"/>
        <v>0.63955113184206003</v>
      </c>
      <c r="P32">
        <f t="shared" si="6"/>
        <v>0.99307753666432907</v>
      </c>
    </row>
    <row r="33" spans="1:16" x14ac:dyDescent="0.25">
      <c r="A33" s="1">
        <v>4.6843497999999997</v>
      </c>
      <c r="B33" s="4">
        <f t="shared" si="0"/>
        <v>599.02171355498717</v>
      </c>
      <c r="C33" s="1">
        <v>-2.4211300000000002E-2</v>
      </c>
      <c r="D33" s="1">
        <v>1477.7229</v>
      </c>
      <c r="E33">
        <f t="shared" si="1"/>
        <v>0.67671685943284765</v>
      </c>
      <c r="G33" s="1">
        <v>4.7887943999999996</v>
      </c>
      <c r="H33" s="4">
        <f t="shared" si="2"/>
        <v>612.37780051150889</v>
      </c>
      <c r="I33" s="1">
        <v>-2.4550599999999999E-2</v>
      </c>
      <c r="J33" s="1">
        <v>1567.7121999999999</v>
      </c>
      <c r="K33">
        <f t="shared" si="3"/>
        <v>0.63787218087605624</v>
      </c>
      <c r="M33" s="6">
        <f t="shared" si="4"/>
        <v>613.55975703324805</v>
      </c>
      <c r="N33" s="6">
        <f t="shared" si="5"/>
        <v>0.63305987370934935</v>
      </c>
      <c r="P33">
        <f t="shared" si="6"/>
        <v>0.98299808825851098</v>
      </c>
    </row>
    <row r="34" spans="1:16" x14ac:dyDescent="0.25">
      <c r="A34" s="1">
        <v>4.5131771000000001</v>
      </c>
      <c r="B34" s="4">
        <f t="shared" si="0"/>
        <v>577.13262148337594</v>
      </c>
      <c r="C34" s="1">
        <v>-2.4218799999999999E-2</v>
      </c>
      <c r="D34" s="1">
        <v>1485.239</v>
      </c>
      <c r="E34">
        <f t="shared" si="1"/>
        <v>0.67329231187707839</v>
      </c>
      <c r="G34" s="1">
        <v>4.6132716</v>
      </c>
      <c r="H34" s="4">
        <f t="shared" si="2"/>
        <v>589.93242966751916</v>
      </c>
      <c r="I34" s="1">
        <v>-2.45474E-2</v>
      </c>
      <c r="J34" s="1">
        <v>1579.3196</v>
      </c>
      <c r="K34">
        <f t="shared" si="3"/>
        <v>0.63318406230125934</v>
      </c>
      <c r="M34" s="6">
        <f t="shared" si="4"/>
        <v>591.70836956521737</v>
      </c>
      <c r="N34" s="6">
        <f t="shared" si="5"/>
        <v>0.62745186021096711</v>
      </c>
      <c r="P34">
        <f t="shared" si="6"/>
        <v>0.97429011800676091</v>
      </c>
    </row>
    <row r="35" spans="1:16" x14ac:dyDescent="0.25">
      <c r="A35" s="1">
        <v>4.3375202000000002</v>
      </c>
      <c r="B35" s="4">
        <f t="shared" si="0"/>
        <v>554.67010230179028</v>
      </c>
      <c r="C35" s="1">
        <v>-2.42134E-2</v>
      </c>
      <c r="D35" s="1">
        <v>1493.4745</v>
      </c>
      <c r="E35">
        <f t="shared" si="1"/>
        <v>0.66957956094998605</v>
      </c>
      <c r="G35" s="1">
        <v>4.4376233999999997</v>
      </c>
      <c r="H35" s="4">
        <f t="shared" si="2"/>
        <v>567.47102301790278</v>
      </c>
      <c r="I35" s="1">
        <v>-2.4550599999999999E-2</v>
      </c>
      <c r="J35" s="1">
        <v>1591.2916</v>
      </c>
      <c r="K35">
        <f t="shared" si="3"/>
        <v>0.62842033477710812</v>
      </c>
      <c r="M35" s="6">
        <f t="shared" si="4"/>
        <v>569.73622762148341</v>
      </c>
      <c r="N35" s="6">
        <f t="shared" si="5"/>
        <v>0.62123107882512019</v>
      </c>
      <c r="P35">
        <f t="shared" si="6"/>
        <v>0.96463065850898655</v>
      </c>
    </row>
    <row r="36" spans="1:16" x14ac:dyDescent="0.25">
      <c r="A36" s="1">
        <v>4.1605863999999997</v>
      </c>
      <c r="B36" s="4">
        <f t="shared" si="0"/>
        <v>532.04429667519173</v>
      </c>
      <c r="C36" s="1">
        <v>-2.38838E-2</v>
      </c>
      <c r="D36" s="1">
        <v>1504.5446999999999</v>
      </c>
      <c r="E36">
        <f t="shared" si="1"/>
        <v>0.66465290130628896</v>
      </c>
      <c r="G36" s="1">
        <v>4.2670671000000002</v>
      </c>
      <c r="H36" s="4">
        <f t="shared" si="2"/>
        <v>545.66075447570336</v>
      </c>
      <c r="I36" s="1">
        <v>-2.4210200000000001E-2</v>
      </c>
      <c r="J36" s="1">
        <v>1611.5315000000001</v>
      </c>
      <c r="K36">
        <f t="shared" si="3"/>
        <v>0.62052774022723101</v>
      </c>
      <c r="M36" s="6">
        <f t="shared" si="4"/>
        <v>547.67769820971864</v>
      </c>
      <c r="N36" s="6">
        <f t="shared" si="5"/>
        <v>0.6145211392002512</v>
      </c>
      <c r="P36">
        <f t="shared" si="6"/>
        <v>0.95421164745253062</v>
      </c>
    </row>
    <row r="37" spans="1:16" x14ac:dyDescent="0.25">
      <c r="A37" s="1">
        <v>3.9877334000000002</v>
      </c>
      <c r="B37" s="4">
        <f t="shared" si="0"/>
        <v>509.94033248081843</v>
      </c>
      <c r="C37" s="1">
        <v>-2.3879500000000001E-2</v>
      </c>
      <c r="D37" s="1">
        <v>1518.2455</v>
      </c>
      <c r="E37">
        <f t="shared" si="1"/>
        <v>0.65865500671663446</v>
      </c>
      <c r="G37" s="1">
        <v>4.1022235</v>
      </c>
      <c r="H37" s="4">
        <f t="shared" si="2"/>
        <v>524.581010230179</v>
      </c>
      <c r="I37" s="1">
        <v>-2.4210200000000001E-2</v>
      </c>
      <c r="J37" s="1">
        <v>1631.7175999999999</v>
      </c>
      <c r="K37">
        <f t="shared" si="3"/>
        <v>0.61285114532073448</v>
      </c>
      <c r="M37" s="6">
        <f t="shared" si="4"/>
        <v>525.14723785166245</v>
      </c>
      <c r="N37" s="6">
        <f t="shared" si="5"/>
        <v>0.60641661884635711</v>
      </c>
      <c r="P37">
        <f t="shared" si="6"/>
        <v>0.94162716951452796</v>
      </c>
    </row>
    <row r="38" spans="1:16" x14ac:dyDescent="0.25">
      <c r="A38" s="1">
        <v>3.8136386999999998</v>
      </c>
      <c r="B38" s="4">
        <f t="shared" si="0"/>
        <v>487.67758312020453</v>
      </c>
      <c r="C38" s="1">
        <v>-2.35391E-2</v>
      </c>
      <c r="D38" s="1">
        <v>1531.7101</v>
      </c>
      <c r="E38">
        <f t="shared" si="1"/>
        <v>0.65286505586141919</v>
      </c>
      <c r="G38" s="1">
        <v>3.9307438000000001</v>
      </c>
      <c r="H38" s="4">
        <f t="shared" si="2"/>
        <v>502.65265984654729</v>
      </c>
      <c r="I38" s="1">
        <v>-2.3877300000000001E-2</v>
      </c>
      <c r="J38" s="1">
        <v>1648.3281999999999</v>
      </c>
      <c r="K38">
        <f t="shared" si="3"/>
        <v>0.60667529682498911</v>
      </c>
      <c r="M38" s="6">
        <f t="shared" si="4"/>
        <v>503.13817455242969</v>
      </c>
      <c r="N38" s="6">
        <f t="shared" si="5"/>
        <v>0.59873179401295107</v>
      </c>
      <c r="P38">
        <f t="shared" si="6"/>
        <v>0.92969438332232024</v>
      </c>
    </row>
    <row r="39" spans="1:16" x14ac:dyDescent="0.25">
      <c r="A39" s="1">
        <v>3.6454996</v>
      </c>
      <c r="B39" s="4">
        <f t="shared" si="0"/>
        <v>466.17641943734014</v>
      </c>
      <c r="C39" s="1">
        <v>-2.3543399999999999E-2</v>
      </c>
      <c r="D39" s="1">
        <v>1553.6142</v>
      </c>
      <c r="E39">
        <f t="shared" si="1"/>
        <v>0.64366044028176361</v>
      </c>
      <c r="G39" s="1">
        <v>3.7551790999999999</v>
      </c>
      <c r="H39" s="4">
        <f t="shared" si="2"/>
        <v>480.2019309462915</v>
      </c>
      <c r="I39" s="1">
        <v>-2.3878400000000001E-2</v>
      </c>
      <c r="J39" s="1">
        <v>1671.3168000000001</v>
      </c>
      <c r="K39">
        <f t="shared" si="3"/>
        <v>0.59833060973239782</v>
      </c>
      <c r="M39" s="6">
        <f t="shared" si="4"/>
        <v>481.30108375959082</v>
      </c>
      <c r="N39" s="6">
        <f t="shared" si="5"/>
        <v>0.59023709161779569</v>
      </c>
      <c r="P39">
        <f t="shared" si="6"/>
        <v>0.91650404136329655</v>
      </c>
    </row>
    <row r="40" spans="1:16" x14ac:dyDescent="0.25">
      <c r="A40" s="1">
        <v>3.4737911000000001</v>
      </c>
      <c r="B40" s="4">
        <f t="shared" si="0"/>
        <v>444.218810741688</v>
      </c>
      <c r="C40" s="1">
        <v>-2.3210499999999998E-2</v>
      </c>
      <c r="D40" s="1">
        <v>1567.519</v>
      </c>
      <c r="E40">
        <f t="shared" si="1"/>
        <v>0.63795079995840565</v>
      </c>
      <c r="G40" s="1">
        <v>3.5856077000000002</v>
      </c>
      <c r="H40" s="4">
        <f t="shared" si="2"/>
        <v>458.51760869565214</v>
      </c>
      <c r="I40" s="1">
        <v>-2.3543399999999999E-2</v>
      </c>
      <c r="J40" s="1">
        <v>1694.692</v>
      </c>
      <c r="K40">
        <f t="shared" si="3"/>
        <v>0.59007772503794198</v>
      </c>
      <c r="M40" s="6">
        <f t="shared" si="4"/>
        <v>459.09285805626592</v>
      </c>
      <c r="N40" s="6">
        <f t="shared" si="5"/>
        <v>0.5802188815060868</v>
      </c>
      <c r="P40">
        <f t="shared" si="6"/>
        <v>0.90094803821642311</v>
      </c>
    </row>
    <row r="41" spans="1:16" x14ac:dyDescent="0.25">
      <c r="A41" s="1">
        <v>3.3022309999999999</v>
      </c>
      <c r="B41" s="4">
        <f t="shared" si="0"/>
        <v>422.28017902813298</v>
      </c>
      <c r="C41" s="1">
        <v>-2.32126E-2</v>
      </c>
      <c r="D41" s="1">
        <v>1589.6703</v>
      </c>
      <c r="E41">
        <f t="shared" si="1"/>
        <v>0.62906125880316188</v>
      </c>
      <c r="G41" s="1">
        <v>3.4129369000000001</v>
      </c>
      <c r="H41" s="4">
        <f t="shared" si="2"/>
        <v>436.43694373401536</v>
      </c>
      <c r="I41" s="1">
        <v>-2.3541200000000002E-2</v>
      </c>
      <c r="J41" s="1">
        <v>1728.4929999999999</v>
      </c>
      <c r="K41">
        <f t="shared" si="3"/>
        <v>0.57853864609228967</v>
      </c>
      <c r="M41" s="6">
        <f t="shared" si="4"/>
        <v>437.02040601023015</v>
      </c>
      <c r="N41" s="6">
        <f t="shared" si="5"/>
        <v>0.57036937860757753</v>
      </c>
      <c r="P41">
        <f t="shared" si="6"/>
        <v>0.88565399902420527</v>
      </c>
    </row>
    <row r="42" spans="1:16" x14ac:dyDescent="0.25">
      <c r="A42" s="1">
        <v>3.1275168</v>
      </c>
      <c r="B42" s="4">
        <f t="shared" si="0"/>
        <v>399.93820971867007</v>
      </c>
      <c r="C42" s="1">
        <v>-2.2866899999999999E-2</v>
      </c>
      <c r="D42" s="1">
        <v>1617.2114999999999</v>
      </c>
      <c r="E42">
        <f t="shared" si="1"/>
        <v>0.61834831127530321</v>
      </c>
      <c r="G42" s="1">
        <v>3.2400150000000001</v>
      </c>
      <c r="H42" s="4">
        <f t="shared" si="2"/>
        <v>414.32416879795397</v>
      </c>
      <c r="I42" s="1">
        <v>-2.3249100000000002E-2</v>
      </c>
      <c r="J42" s="1">
        <v>1764.1407999999999</v>
      </c>
      <c r="K42">
        <f t="shared" si="3"/>
        <v>0.56684817901156193</v>
      </c>
      <c r="M42" s="6">
        <f t="shared" si="4"/>
        <v>414.95326406649616</v>
      </c>
      <c r="N42" s="6">
        <f t="shared" si="5"/>
        <v>0.55878649421819238</v>
      </c>
      <c r="P42">
        <f t="shared" si="6"/>
        <v>0.86766841237728964</v>
      </c>
    </row>
    <row r="43" spans="1:16" x14ac:dyDescent="0.25">
      <c r="A43" s="1">
        <v>2.9584673000000001</v>
      </c>
      <c r="B43" s="4">
        <f t="shared" si="0"/>
        <v>378.32062659846548</v>
      </c>
      <c r="C43" s="1">
        <v>-2.2871200000000001E-2</v>
      </c>
      <c r="D43" s="1">
        <v>1655.039</v>
      </c>
      <c r="E43">
        <f t="shared" si="1"/>
        <v>0.60421536894296746</v>
      </c>
      <c r="G43" s="1">
        <v>3.0688382000000001</v>
      </c>
      <c r="H43" s="4">
        <f t="shared" si="2"/>
        <v>392.43455242966752</v>
      </c>
      <c r="I43" s="1">
        <v>-2.32062E-2</v>
      </c>
      <c r="J43" s="1">
        <v>1797.2548999999999</v>
      </c>
      <c r="K43">
        <f t="shared" si="3"/>
        <v>0.55640410272354801</v>
      </c>
      <c r="M43" s="6">
        <f t="shared" si="4"/>
        <v>392.89322570332479</v>
      </c>
      <c r="N43" s="6">
        <f t="shared" si="5"/>
        <v>0.54551091818200259</v>
      </c>
      <c r="P43">
        <f t="shared" si="6"/>
        <v>0.84705446035464649</v>
      </c>
    </row>
    <row r="44" spans="1:16" x14ac:dyDescent="0.25">
      <c r="A44" s="1">
        <v>2.7831228000000001</v>
      </c>
      <c r="B44" s="4">
        <f t="shared" si="0"/>
        <v>355.89805626598462</v>
      </c>
      <c r="C44" s="1">
        <v>-2.2535099999999999E-2</v>
      </c>
      <c r="D44" s="1">
        <v>1682.8916999999999</v>
      </c>
      <c r="E44">
        <f t="shared" si="1"/>
        <v>0.59421530214927087</v>
      </c>
      <c r="G44" s="1">
        <v>2.8971726000000002</v>
      </c>
      <c r="H44" s="4">
        <f t="shared" si="2"/>
        <v>370.48242966751917</v>
      </c>
      <c r="I44" s="1">
        <v>-2.3090200000000002E-2</v>
      </c>
      <c r="J44" s="1">
        <v>1838.615</v>
      </c>
      <c r="K44">
        <f t="shared" si="3"/>
        <v>0.5438876545660728</v>
      </c>
      <c r="M44" s="6">
        <f t="shared" si="4"/>
        <v>371.02352621483374</v>
      </c>
      <c r="N44" s="6">
        <f t="shared" si="5"/>
        <v>0.53053918482830664</v>
      </c>
      <c r="P44">
        <f t="shared" si="6"/>
        <v>0.82380676155742927</v>
      </c>
    </row>
    <row r="45" spans="1:16" x14ac:dyDescent="0.25">
      <c r="A45" s="1">
        <v>2.6132407</v>
      </c>
      <c r="B45" s="4">
        <f t="shared" si="0"/>
        <v>334.17400255754472</v>
      </c>
      <c r="C45" s="1">
        <v>-2.2535099999999999E-2</v>
      </c>
      <c r="D45" s="1">
        <v>1722.3726999999999</v>
      </c>
      <c r="E45">
        <f t="shared" si="1"/>
        <v>0.58059443232001995</v>
      </c>
      <c r="G45" s="1">
        <v>2.7201754999999999</v>
      </c>
      <c r="H45" s="4">
        <f t="shared" si="2"/>
        <v>347.84852941176467</v>
      </c>
      <c r="I45" s="1">
        <v>-2.28679E-2</v>
      </c>
      <c r="J45" s="1">
        <v>1901.7289000000001</v>
      </c>
      <c r="K45">
        <f t="shared" si="3"/>
        <v>0.52583730520159833</v>
      </c>
      <c r="M45" s="6">
        <f t="shared" si="4"/>
        <v>348.84481457800507</v>
      </c>
      <c r="N45" s="6">
        <f t="shared" si="5"/>
        <v>0.51359712097934929</v>
      </c>
      <c r="P45">
        <f t="shared" si="6"/>
        <v>0.7974995873606251</v>
      </c>
    </row>
    <row r="46" spans="1:16" x14ac:dyDescent="0.25">
      <c r="A46" s="1">
        <v>2.4402716</v>
      </c>
      <c r="B46" s="4">
        <f t="shared" si="0"/>
        <v>312.0551918158568</v>
      </c>
      <c r="C46" s="1">
        <v>-2.21979E-2</v>
      </c>
      <c r="D46" s="1">
        <v>1782.0935999999999</v>
      </c>
      <c r="E46">
        <f t="shared" si="1"/>
        <v>0.56113775393166776</v>
      </c>
      <c r="G46" s="1">
        <v>2.5417269</v>
      </c>
      <c r="H46" s="4">
        <f t="shared" si="2"/>
        <v>325.02901534526853</v>
      </c>
      <c r="I46" s="1">
        <v>-2.26553E-2</v>
      </c>
      <c r="J46" s="1">
        <v>1973.9694999999999</v>
      </c>
      <c r="K46">
        <f t="shared" si="3"/>
        <v>0.50659344027351993</v>
      </c>
      <c r="M46" s="6">
        <f t="shared" si="4"/>
        <v>327.16184782608696</v>
      </c>
      <c r="N46" s="6">
        <f t="shared" si="5"/>
        <v>0.49596081146133703</v>
      </c>
      <c r="P46">
        <f t="shared" si="6"/>
        <v>0.77011440744302861</v>
      </c>
    </row>
    <row r="47" spans="1:16" x14ac:dyDescent="0.25">
      <c r="A47" s="1">
        <v>2.2757836999999999</v>
      </c>
      <c r="B47" s="4">
        <f t="shared" si="0"/>
        <v>291.02093350383626</v>
      </c>
      <c r="C47" s="1">
        <v>-2.21979E-2</v>
      </c>
      <c r="D47" s="1">
        <v>1841.0093999999999</v>
      </c>
      <c r="E47">
        <f t="shared" si="1"/>
        <v>0.54318027925332701</v>
      </c>
      <c r="G47" s="1">
        <v>2.3713006000000001</v>
      </c>
      <c r="H47" s="4">
        <f t="shared" si="2"/>
        <v>303.23537084398976</v>
      </c>
      <c r="I47" s="1">
        <v>-2.25308E-2</v>
      </c>
      <c r="J47" s="1">
        <v>2052.9103</v>
      </c>
      <c r="K47">
        <f t="shared" si="3"/>
        <v>0.48711334343249191</v>
      </c>
      <c r="M47" s="6">
        <f t="shared" si="4"/>
        <v>305.40053708439893</v>
      </c>
      <c r="N47" s="6">
        <f t="shared" si="5"/>
        <v>0.47544197649738434</v>
      </c>
      <c r="P47">
        <f t="shared" si="6"/>
        <v>0.73825332071094196</v>
      </c>
    </row>
    <row r="48" spans="1:16" x14ac:dyDescent="0.25">
      <c r="A48" s="1">
        <v>2.1017481</v>
      </c>
      <c r="B48" s="4">
        <f t="shared" si="0"/>
        <v>268.76574168797953</v>
      </c>
      <c r="C48" s="1">
        <v>-2.18596E-2</v>
      </c>
      <c r="D48" s="1">
        <v>1901.1599000000001</v>
      </c>
      <c r="E48">
        <f t="shared" si="1"/>
        <v>0.52599468356133539</v>
      </c>
      <c r="G48" s="1">
        <v>2.1968546999999998</v>
      </c>
      <c r="H48" s="4">
        <f t="shared" si="2"/>
        <v>280.92771099744243</v>
      </c>
      <c r="I48" s="1">
        <v>-2.2195699999999999E-2</v>
      </c>
      <c r="J48" s="1">
        <v>2153.3364000000001</v>
      </c>
      <c r="K48">
        <f t="shared" si="3"/>
        <v>0.46439562346134117</v>
      </c>
      <c r="M48" s="6">
        <f t="shared" si="4"/>
        <v>283.21214514066497</v>
      </c>
      <c r="N48" s="6">
        <f t="shared" si="5"/>
        <v>0.45453970574767505</v>
      </c>
      <c r="P48">
        <f t="shared" si="6"/>
        <v>0.7057968453591974</v>
      </c>
    </row>
    <row r="49" spans="1:16" x14ac:dyDescent="0.25">
      <c r="A49" s="1">
        <v>1.9214395</v>
      </c>
      <c r="B49" s="4">
        <f t="shared" si="0"/>
        <v>245.70837595907926</v>
      </c>
      <c r="C49" s="1">
        <v>-2.18596E-2</v>
      </c>
      <c r="D49" s="1">
        <v>2014.8144</v>
      </c>
      <c r="E49">
        <f t="shared" si="1"/>
        <v>0.49632363159604181</v>
      </c>
      <c r="G49" s="1">
        <v>2.0301203999999999</v>
      </c>
      <c r="H49" s="4">
        <f t="shared" si="2"/>
        <v>259.60618925831199</v>
      </c>
      <c r="I49" s="1">
        <v>-2.2196799999999999E-2</v>
      </c>
      <c r="J49" s="1">
        <v>2270.8888000000002</v>
      </c>
      <c r="K49">
        <f t="shared" si="3"/>
        <v>0.44035621647347944</v>
      </c>
      <c r="M49" s="6">
        <f t="shared" si="4"/>
        <v>260.95710358056266</v>
      </c>
      <c r="N49" s="6">
        <f t="shared" si="5"/>
        <v>0.42949320697755727</v>
      </c>
      <c r="P49">
        <f t="shared" si="6"/>
        <v>0.66690532588200691</v>
      </c>
    </row>
    <row r="50" spans="1:16" x14ac:dyDescent="0.25">
      <c r="A50" s="1">
        <v>1.7560117</v>
      </c>
      <c r="B50" s="4">
        <f t="shared" si="0"/>
        <v>224.55392583120204</v>
      </c>
      <c r="C50" s="1">
        <v>-2.1523500000000001E-2</v>
      </c>
      <c r="D50" s="1">
        <v>2105.6306</v>
      </c>
      <c r="E50">
        <f t="shared" si="1"/>
        <v>0.47491711034214645</v>
      </c>
      <c r="G50" s="1">
        <v>1.8577085</v>
      </c>
      <c r="H50" s="4">
        <f t="shared" si="2"/>
        <v>237.55863171355497</v>
      </c>
      <c r="I50" s="1">
        <v>-2.1857499999999998E-2</v>
      </c>
      <c r="J50" s="1">
        <v>2401.9162000000001</v>
      </c>
      <c r="K50">
        <f t="shared" si="3"/>
        <v>0.41633425845581123</v>
      </c>
      <c r="M50" s="6">
        <f t="shared" si="4"/>
        <v>238.83492007672632</v>
      </c>
      <c r="N50" s="6">
        <f t="shared" si="5"/>
        <v>0.40287083755231506</v>
      </c>
      <c r="P50">
        <f t="shared" si="6"/>
        <v>0.62556683747555331</v>
      </c>
    </row>
    <row r="51" spans="1:16" x14ac:dyDescent="0.25">
      <c r="A51" s="1">
        <v>1.5813440000000001</v>
      </c>
      <c r="B51" s="4">
        <f t="shared" si="0"/>
        <v>202.21790281329922</v>
      </c>
      <c r="C51" s="1">
        <v>-2.1196E-2</v>
      </c>
      <c r="D51" s="1">
        <v>2240.7170000000001</v>
      </c>
      <c r="E51">
        <f t="shared" si="1"/>
        <v>0.44628572015118373</v>
      </c>
      <c r="G51" s="1">
        <v>1.6768297000000001</v>
      </c>
      <c r="H51" s="4">
        <f t="shared" si="2"/>
        <v>214.42835038363171</v>
      </c>
      <c r="I51" s="1">
        <v>-2.1836000000000001E-2</v>
      </c>
      <c r="J51" s="1">
        <v>2567.9151999999999</v>
      </c>
      <c r="K51">
        <f t="shared" si="3"/>
        <v>0.38942095907216873</v>
      </c>
      <c r="M51" s="6">
        <f t="shared" si="4"/>
        <v>217.33335677749358</v>
      </c>
      <c r="N51" s="6">
        <f t="shared" si="5"/>
        <v>0.37613741525927658</v>
      </c>
      <c r="P51">
        <f t="shared" si="6"/>
        <v>0.58405590920792239</v>
      </c>
    </row>
    <row r="52" spans="1:16" x14ac:dyDescent="0.25">
      <c r="A52" s="1">
        <v>1.4126529999999999</v>
      </c>
      <c r="B52" s="4">
        <f t="shared" si="0"/>
        <v>180.64616368286443</v>
      </c>
      <c r="C52" s="1">
        <v>-2.0856699999999999E-2</v>
      </c>
      <c r="D52" s="1">
        <v>2400.4236999999998</v>
      </c>
      <c r="E52">
        <f t="shared" si="1"/>
        <v>0.41659312062283005</v>
      </c>
      <c r="G52" s="1">
        <v>1.5142798</v>
      </c>
      <c r="H52" s="4">
        <f t="shared" si="2"/>
        <v>193.64191815856776</v>
      </c>
      <c r="I52" s="1">
        <v>-2.15214E-2</v>
      </c>
      <c r="J52" s="1">
        <v>2776.2622000000001</v>
      </c>
      <c r="K52">
        <f t="shared" si="3"/>
        <v>0.36019652610621572</v>
      </c>
      <c r="M52" s="6">
        <f t="shared" si="4"/>
        <v>194.70371163682864</v>
      </c>
      <c r="N52" s="6">
        <f t="shared" si="5"/>
        <v>0.34762519345759774</v>
      </c>
      <c r="P52">
        <f t="shared" si="6"/>
        <v>0.5397829096276</v>
      </c>
    </row>
    <row r="53" spans="1:16" x14ac:dyDescent="0.25">
      <c r="A53" s="1">
        <v>1.2379268999999999</v>
      </c>
      <c r="B53" s="4">
        <f t="shared" si="0"/>
        <v>158.30267263427109</v>
      </c>
      <c r="C53" s="1">
        <v>-2.0822299999999998E-2</v>
      </c>
      <c r="D53" s="1">
        <v>2575.1628999999998</v>
      </c>
      <c r="E53">
        <f t="shared" si="1"/>
        <v>0.38832494829744563</v>
      </c>
      <c r="G53" s="1">
        <v>1.3325377</v>
      </c>
      <c r="H53" s="4">
        <f t="shared" si="2"/>
        <v>170.40124040920716</v>
      </c>
      <c r="I53" s="1">
        <v>-2.1185300000000001E-2</v>
      </c>
      <c r="J53" s="1">
        <v>3050.3645999999999</v>
      </c>
      <c r="K53">
        <f t="shared" si="3"/>
        <v>0.3278296633786007</v>
      </c>
      <c r="M53" s="6">
        <f t="shared" si="4"/>
        <v>173.11280051150894</v>
      </c>
      <c r="N53" s="6">
        <f t="shared" si="5"/>
        <v>0.31862572001187739</v>
      </c>
      <c r="P53">
        <f t="shared" si="6"/>
        <v>0.49475331899722874</v>
      </c>
    </row>
    <row r="54" spans="1:16" x14ac:dyDescent="0.25">
      <c r="A54" s="1">
        <v>1.0678219</v>
      </c>
      <c r="B54" s="4">
        <f t="shared" si="0"/>
        <v>136.55011508951407</v>
      </c>
      <c r="C54" s="1">
        <v>-2.0516300000000001E-2</v>
      </c>
      <c r="D54" s="1">
        <v>2797.3825000000002</v>
      </c>
      <c r="E54">
        <f t="shared" si="1"/>
        <v>0.35747703433477546</v>
      </c>
      <c r="G54" s="1">
        <v>1.1694595000000001</v>
      </c>
      <c r="H54" s="4">
        <f t="shared" si="2"/>
        <v>149.54725063938619</v>
      </c>
      <c r="I54" s="1">
        <v>-2.08449E-2</v>
      </c>
      <c r="J54" s="1">
        <v>3352.2872000000002</v>
      </c>
      <c r="K54">
        <f t="shared" si="3"/>
        <v>0.29830379688231962</v>
      </c>
      <c r="M54" s="6">
        <f t="shared" si="4"/>
        <v>150.88862212276214</v>
      </c>
      <c r="N54" s="6">
        <f t="shared" si="5"/>
        <v>0.28991632513246668</v>
      </c>
      <c r="P54">
        <f t="shared" si="6"/>
        <v>0.45017415444497288</v>
      </c>
    </row>
    <row r="55" spans="1:16" x14ac:dyDescent="0.25">
      <c r="A55" s="1">
        <v>0.90100789999999997</v>
      </c>
      <c r="B55" s="4">
        <f t="shared" ref="B55:B118" si="7">A55*100/0.782</f>
        <v>115.21840153452685</v>
      </c>
      <c r="C55" s="1">
        <v>-1.9843E-2</v>
      </c>
      <c r="D55" s="1">
        <v>3249.3483000000001</v>
      </c>
      <c r="E55">
        <f t="shared" si="1"/>
        <v>0.30775401947522829</v>
      </c>
      <c r="G55" s="1">
        <v>0.99936380000000002</v>
      </c>
      <c r="H55" s="4">
        <f t="shared" si="2"/>
        <v>127.79588235294118</v>
      </c>
      <c r="I55" s="1">
        <v>-2.0511999999999999E-2</v>
      </c>
      <c r="J55" s="1">
        <v>3828.6376</v>
      </c>
      <c r="K55">
        <f t="shared" si="3"/>
        <v>0.26118951556031317</v>
      </c>
      <c r="M55" s="6">
        <f t="shared" si="4"/>
        <v>129.01158248081839</v>
      </c>
      <c r="N55" s="6">
        <f t="shared" si="5"/>
        <v>0.25654954134187619</v>
      </c>
      <c r="P55">
        <f t="shared" si="6"/>
        <v>0.39836312354626763</v>
      </c>
    </row>
    <row r="56" spans="1:16" x14ac:dyDescent="0.25">
      <c r="A56" s="1">
        <v>0.71266940000000001</v>
      </c>
      <c r="B56" s="4">
        <f t="shared" si="7"/>
        <v>91.134194373401542</v>
      </c>
      <c r="C56" s="1">
        <v>-1.9508999999999999E-2</v>
      </c>
      <c r="D56" s="1">
        <v>3727.2881000000002</v>
      </c>
      <c r="E56">
        <f t="shared" ref="E56:E119" si="8">1000/D56</f>
        <v>0.2682915763876691</v>
      </c>
      <c r="G56" s="1">
        <v>0.81012010000000001</v>
      </c>
      <c r="H56" s="4">
        <f t="shared" si="2"/>
        <v>103.59592071611253</v>
      </c>
      <c r="I56" s="1">
        <v>-2.0179099999999998E-2</v>
      </c>
      <c r="J56" s="1">
        <v>4694.7637999999997</v>
      </c>
      <c r="K56">
        <f t="shared" si="3"/>
        <v>0.21300326120773105</v>
      </c>
      <c r="M56" s="6">
        <f t="shared" si="4"/>
        <v>106.90175511508951</v>
      </c>
      <c r="N56" s="6">
        <f t="shared" si="5"/>
        <v>0.21538229373980491</v>
      </c>
      <c r="P56">
        <f t="shared" si="6"/>
        <v>0.33443974540734583</v>
      </c>
    </row>
    <row r="57" spans="1:16" x14ac:dyDescent="0.25">
      <c r="A57" s="1">
        <v>0.53866829999999999</v>
      </c>
      <c r="B57" s="4">
        <f t="shared" si="7"/>
        <v>68.883414322250644</v>
      </c>
      <c r="C57" s="1">
        <v>-1.8837900000000001E-2</v>
      </c>
      <c r="D57" s="1">
        <v>4607.2759999999998</v>
      </c>
      <c r="E57">
        <f t="shared" si="8"/>
        <v>0.21704799104720449</v>
      </c>
      <c r="G57" s="1">
        <v>0.6389918</v>
      </c>
      <c r="H57" s="4">
        <f t="shared" si="2"/>
        <v>81.712506393861887</v>
      </c>
      <c r="I57" s="1">
        <v>-1.9524099999999999E-2</v>
      </c>
      <c r="J57" s="1">
        <v>5725.7830000000004</v>
      </c>
      <c r="K57">
        <f t="shared" si="3"/>
        <v>0.17464860264526266</v>
      </c>
      <c r="M57" s="6">
        <f t="shared" si="4"/>
        <v>84.459894501278768</v>
      </c>
      <c r="N57" s="6">
        <f t="shared" si="5"/>
        <v>0.17523697032299868</v>
      </c>
      <c r="P57">
        <f t="shared" si="6"/>
        <v>0.27210318324299304</v>
      </c>
    </row>
    <row r="58" spans="1:16" x14ac:dyDescent="0.25">
      <c r="A58" s="1">
        <v>0.37412980000000001</v>
      </c>
      <c r="B58" s="4">
        <f t="shared" si="7"/>
        <v>47.842685421994886</v>
      </c>
      <c r="C58" s="1">
        <v>-1.7846799999999999E-2</v>
      </c>
      <c r="D58" s="1">
        <v>6804.2502999999997</v>
      </c>
      <c r="E58">
        <f t="shared" si="8"/>
        <v>0.14696696269389151</v>
      </c>
      <c r="G58" s="1">
        <v>0.46873510000000002</v>
      </c>
      <c r="H58" s="4">
        <f t="shared" si="2"/>
        <v>59.940549872122766</v>
      </c>
      <c r="I58" s="1">
        <v>-1.90752E-2</v>
      </c>
      <c r="J58" s="1">
        <v>7583.9836999999998</v>
      </c>
      <c r="K58">
        <f t="shared" si="3"/>
        <v>0.13185682347919603</v>
      </c>
      <c r="M58" s="6">
        <f t="shared" si="4"/>
        <v>62.57369565217391</v>
      </c>
      <c r="N58" s="6">
        <f t="shared" si="5"/>
        <v>0.13226370473395488</v>
      </c>
      <c r="P58">
        <f t="shared" si="6"/>
        <v>0.20537546968133749</v>
      </c>
    </row>
    <row r="59" spans="1:16" x14ac:dyDescent="0.25">
      <c r="A59" s="1">
        <v>0.19846649999999999</v>
      </c>
      <c r="B59" s="4">
        <f t="shared" si="7"/>
        <v>25.379347826086956</v>
      </c>
      <c r="C59" s="1">
        <v>-1.6253199999999999E-2</v>
      </c>
      <c r="D59" s="1">
        <v>17655.065999999999</v>
      </c>
      <c r="E59">
        <f t="shared" si="8"/>
        <v>5.6640966394574797E-2</v>
      </c>
      <c r="G59" s="1">
        <v>0.30542720000000001</v>
      </c>
      <c r="H59" s="4">
        <f t="shared" si="2"/>
        <v>39.057186700767268</v>
      </c>
      <c r="I59" s="1">
        <v>-1.80261E-2</v>
      </c>
      <c r="J59" s="1">
        <v>13731.493</v>
      </c>
      <c r="K59">
        <f t="shared" si="3"/>
        <v>7.2825292923355087E-2</v>
      </c>
      <c r="M59" s="6">
        <f t="shared" si="4"/>
        <v>41.623762787723784</v>
      </c>
      <c r="N59" s="6">
        <f t="shared" si="5"/>
        <v>7.899142763789703E-2</v>
      </c>
      <c r="P59">
        <f t="shared" si="6"/>
        <v>0.12265573223254592</v>
      </c>
    </row>
    <row r="60" spans="1:16" x14ac:dyDescent="0.25">
      <c r="A60" s="1">
        <v>1.5362000000000001E-2</v>
      </c>
      <c r="B60" s="4">
        <f t="shared" si="7"/>
        <v>1.9644501278772377</v>
      </c>
      <c r="C60" s="1">
        <v>-1.25024E-2</v>
      </c>
      <c r="D60" s="1">
        <v>22013.026000000002</v>
      </c>
      <c r="E60">
        <f t="shared" si="8"/>
        <v>4.5427648157050284E-2</v>
      </c>
      <c r="G60" s="1">
        <v>0.10626670000000001</v>
      </c>
      <c r="H60" s="4">
        <f t="shared" si="2"/>
        <v>13.589092071611253</v>
      </c>
      <c r="I60" s="1">
        <v>-1.5228800000000001E-2</v>
      </c>
      <c r="J60" s="1">
        <v>31786.65</v>
      </c>
      <c r="K60">
        <f t="shared" si="3"/>
        <v>3.1459748038877952E-2</v>
      </c>
      <c r="M60" s="6">
        <f t="shared" si="4"/>
        <v>16.702263427109976</v>
      </c>
      <c r="N60" s="6">
        <f t="shared" si="5"/>
        <v>2.9978778664548917E-2</v>
      </c>
      <c r="P60">
        <f t="shared" si="6"/>
        <v>4.6550229037429842E-2</v>
      </c>
    </row>
    <row r="61" spans="1:16" x14ac:dyDescent="0.25">
      <c r="A61" s="1">
        <v>2.46784E-2</v>
      </c>
      <c r="B61" s="4">
        <f t="shared" si="7"/>
        <v>3.1558056265984651</v>
      </c>
      <c r="C61" s="1">
        <v>-1.3880099999999999E-2</v>
      </c>
      <c r="D61" s="1">
        <v>11100.708000000001</v>
      </c>
      <c r="E61">
        <f t="shared" si="8"/>
        <v>9.0084344169759259E-2</v>
      </c>
      <c r="G61" s="2">
        <v>2.2937000000000001E-3</v>
      </c>
      <c r="H61" s="2">
        <f t="shared" si="2"/>
        <v>0.29331202046035809</v>
      </c>
      <c r="I61" s="2">
        <v>-1.40594E-2</v>
      </c>
      <c r="J61" s="2">
        <v>18175.261999999999</v>
      </c>
      <c r="K61" s="3">
        <f t="shared" si="3"/>
        <v>5.5019839603962797E-2</v>
      </c>
      <c r="M61" s="3">
        <f t="shared" si="4"/>
        <v>1.0101694373401535</v>
      </c>
      <c r="N61" s="3">
        <f>AVERAGE(K61,K120,K179,K298)</f>
        <v>3.7692245859364086E-2</v>
      </c>
      <c r="P61">
        <f t="shared" si="6"/>
        <v>5.8527490306447265E-2</v>
      </c>
    </row>
    <row r="62" spans="1:16" x14ac:dyDescent="0.25">
      <c r="A62" s="1">
        <v>0.19546630000000001</v>
      </c>
      <c r="B62" s="4">
        <f t="shared" si="7"/>
        <v>24.9956905370844</v>
      </c>
      <c r="C62" s="1">
        <v>-1.58903E-2</v>
      </c>
      <c r="D62" s="1">
        <v>6714.0140000000001</v>
      </c>
      <c r="E62">
        <f t="shared" si="8"/>
        <v>0.14894219761829511</v>
      </c>
      <c r="G62" s="1">
        <v>0.12613869999999999</v>
      </c>
      <c r="H62" s="4">
        <f t="shared" si="2"/>
        <v>16.130268542199484</v>
      </c>
      <c r="I62" s="1">
        <v>-1.6316600000000001E-2</v>
      </c>
      <c r="J62" s="1">
        <v>10693.466</v>
      </c>
      <c r="K62">
        <f t="shared" si="3"/>
        <v>9.3515049283366125E-2</v>
      </c>
    </row>
    <row r="63" spans="1:16" x14ac:dyDescent="0.25">
      <c r="A63" s="1">
        <v>0.39219559999999998</v>
      </c>
      <c r="B63" s="4">
        <f t="shared" si="7"/>
        <v>50.152890025575445</v>
      </c>
      <c r="C63" s="1">
        <v>-1.7160600000000002E-2</v>
      </c>
      <c r="D63" s="1">
        <v>5085.9351999999999</v>
      </c>
      <c r="E63">
        <f t="shared" si="8"/>
        <v>0.1966206726346022</v>
      </c>
      <c r="G63" s="1">
        <v>0.29524309999999998</v>
      </c>
      <c r="H63" s="4">
        <f t="shared" si="2"/>
        <v>37.754872122762144</v>
      </c>
      <c r="I63" s="1">
        <v>-1.74967E-2</v>
      </c>
      <c r="J63" s="1">
        <v>7884.0168000000003</v>
      </c>
      <c r="K63">
        <f t="shared" si="3"/>
        <v>0.12683889765430231</v>
      </c>
    </row>
    <row r="64" spans="1:16" x14ac:dyDescent="0.25">
      <c r="A64" s="1">
        <v>0.56250699999999998</v>
      </c>
      <c r="B64" s="4">
        <f t="shared" si="7"/>
        <v>71.931841432225056</v>
      </c>
      <c r="C64" s="1">
        <v>-1.7862900000000001E-2</v>
      </c>
      <c r="D64" s="1">
        <v>4303.9360999999999</v>
      </c>
      <c r="E64">
        <f t="shared" si="8"/>
        <v>0.23234545698761652</v>
      </c>
      <c r="G64" s="1">
        <v>0.49769910000000001</v>
      </c>
      <c r="H64" s="4">
        <f t="shared" si="2"/>
        <v>63.644386189258313</v>
      </c>
      <c r="I64" s="1">
        <v>-1.8433100000000001E-2</v>
      </c>
      <c r="J64" s="1">
        <v>6287.9781999999996</v>
      </c>
      <c r="K64">
        <f t="shared" si="3"/>
        <v>0.15903363023745853</v>
      </c>
    </row>
    <row r="65" spans="1:11" x14ac:dyDescent="0.25">
      <c r="A65" s="1">
        <v>0.74161940000000004</v>
      </c>
      <c r="B65" s="4">
        <f t="shared" si="7"/>
        <v>94.836240409207164</v>
      </c>
      <c r="C65" s="1">
        <v>-1.8504E-2</v>
      </c>
      <c r="D65" s="1">
        <v>3742.6747</v>
      </c>
      <c r="E65">
        <f t="shared" si="8"/>
        <v>0.26718859643345438</v>
      </c>
      <c r="G65" s="1">
        <v>0.67021940000000002</v>
      </c>
      <c r="H65" s="4">
        <f t="shared" si="2"/>
        <v>85.705805626598462</v>
      </c>
      <c r="I65" s="1">
        <v>-1.9064500000000002E-2</v>
      </c>
      <c r="J65" s="1">
        <v>5335.4704000000002</v>
      </c>
      <c r="K65">
        <f t="shared" si="3"/>
        <v>0.18742489884303359</v>
      </c>
    </row>
    <row r="66" spans="1:11" x14ac:dyDescent="0.25">
      <c r="A66" s="1">
        <v>0.90951789999999999</v>
      </c>
      <c r="B66" s="4">
        <f t="shared" si="7"/>
        <v>116.3066368286445</v>
      </c>
      <c r="C66" s="1">
        <v>-1.9168600000000001E-2</v>
      </c>
      <c r="D66" s="1">
        <v>3318.0351999999998</v>
      </c>
      <c r="E66">
        <f t="shared" si="8"/>
        <v>0.30138318002171888</v>
      </c>
      <c r="G66" s="1">
        <v>0.8438563</v>
      </c>
      <c r="H66" s="4">
        <f t="shared" ref="H66:H129" si="9">G66*100/0.782</f>
        <v>107.91001278772379</v>
      </c>
      <c r="I66" s="1">
        <v>-1.9514400000000001E-2</v>
      </c>
      <c r="J66" s="1">
        <v>4566.1736000000001</v>
      </c>
      <c r="K66">
        <f t="shared" ref="K66:K129" si="10">1000/J66</f>
        <v>0.21900174798435171</v>
      </c>
    </row>
    <row r="67" spans="1:11" x14ac:dyDescent="0.25">
      <c r="A67" s="1">
        <v>1.0814926</v>
      </c>
      <c r="B67" s="4">
        <f t="shared" si="7"/>
        <v>138.29828644501279</v>
      </c>
      <c r="C67" s="1">
        <v>-1.9510099999999999E-2</v>
      </c>
      <c r="D67" s="1">
        <v>2993.1561000000002</v>
      </c>
      <c r="E67">
        <f t="shared" si="8"/>
        <v>0.33409550540982474</v>
      </c>
      <c r="G67" s="1">
        <v>1.0179376</v>
      </c>
      <c r="H67" s="4">
        <f t="shared" si="9"/>
        <v>130.17104859335038</v>
      </c>
      <c r="I67" s="1">
        <v>-1.98494E-2</v>
      </c>
      <c r="J67" s="1">
        <v>4101.3334999999997</v>
      </c>
      <c r="K67">
        <f t="shared" si="10"/>
        <v>0.24382313703579581</v>
      </c>
    </row>
    <row r="68" spans="1:11" x14ac:dyDescent="0.25">
      <c r="A68" s="1">
        <v>1.2627075999999999</v>
      </c>
      <c r="B68" s="4">
        <f t="shared" si="7"/>
        <v>161.47156010230177</v>
      </c>
      <c r="C68" s="1">
        <v>-1.9848399999999999E-2</v>
      </c>
      <c r="D68" s="1">
        <v>2794.0001999999999</v>
      </c>
      <c r="E68">
        <f t="shared" si="8"/>
        <v>0.35790978110882027</v>
      </c>
      <c r="G68" s="1">
        <v>1.1880708</v>
      </c>
      <c r="H68" s="4">
        <f t="shared" si="9"/>
        <v>151.92721227621482</v>
      </c>
      <c r="I68" s="1">
        <v>-2.0186599999999999E-2</v>
      </c>
      <c r="J68" s="1">
        <v>3743.7914000000001</v>
      </c>
      <c r="K68">
        <f t="shared" si="10"/>
        <v>0.26710889928322396</v>
      </c>
    </row>
    <row r="69" spans="1:11" x14ac:dyDescent="0.25">
      <c r="A69" s="1">
        <v>1.4329673999999999</v>
      </c>
      <c r="B69" s="4">
        <f t="shared" si="7"/>
        <v>183.24391304347824</v>
      </c>
      <c r="C69" s="1">
        <v>-2.01823E-2</v>
      </c>
      <c r="D69" s="1">
        <v>2638.1801999999998</v>
      </c>
      <c r="E69">
        <f t="shared" si="8"/>
        <v>0.37904916426861218</v>
      </c>
      <c r="G69" s="1">
        <v>1.3598167999999999</v>
      </c>
      <c r="H69" s="4">
        <f t="shared" si="9"/>
        <v>173.88961636828643</v>
      </c>
      <c r="I69" s="1">
        <v>-2.05195E-2</v>
      </c>
      <c r="J69" s="1">
        <v>3394.152</v>
      </c>
      <c r="K69">
        <f t="shared" si="10"/>
        <v>0.29462440102859272</v>
      </c>
    </row>
    <row r="70" spans="1:11" x14ac:dyDescent="0.25">
      <c r="A70" s="1">
        <v>1.6057626</v>
      </c>
      <c r="B70" s="4">
        <f t="shared" si="7"/>
        <v>205.34048593350383</v>
      </c>
      <c r="C70" s="1">
        <v>-2.0511999999999999E-2</v>
      </c>
      <c r="D70" s="1">
        <v>2497.4137999999998</v>
      </c>
      <c r="E70">
        <f t="shared" si="8"/>
        <v>0.40041422050282577</v>
      </c>
      <c r="G70" s="1">
        <v>1.5379703</v>
      </c>
      <c r="H70" s="4">
        <f t="shared" si="9"/>
        <v>196.6713938618926</v>
      </c>
      <c r="I70" s="1">
        <v>-2.0848100000000001E-2</v>
      </c>
      <c r="J70" s="1">
        <v>3064.7739999999999</v>
      </c>
      <c r="K70">
        <f t="shared" si="10"/>
        <v>0.32628833316910155</v>
      </c>
    </row>
    <row r="71" spans="1:11" x14ac:dyDescent="0.25">
      <c r="A71" s="1">
        <v>1.785093</v>
      </c>
      <c r="B71" s="4">
        <f t="shared" si="7"/>
        <v>228.27276214833759</v>
      </c>
      <c r="C71" s="1">
        <v>-2.0853500000000001E-2</v>
      </c>
      <c r="D71" s="1">
        <v>2382.3314</v>
      </c>
      <c r="E71">
        <f t="shared" si="8"/>
        <v>0.41975688185111443</v>
      </c>
      <c r="G71" s="1">
        <v>1.7125277000000001</v>
      </c>
      <c r="H71" s="4">
        <f t="shared" si="9"/>
        <v>218.99331202046034</v>
      </c>
      <c r="I71" s="1">
        <v>-2.1187399999999999E-2</v>
      </c>
      <c r="J71" s="1">
        <v>2811.0725000000002</v>
      </c>
      <c r="K71">
        <f t="shared" si="10"/>
        <v>0.35573611139520589</v>
      </c>
    </row>
    <row r="72" spans="1:11" x14ac:dyDescent="0.25">
      <c r="A72" s="1">
        <v>1.9582938000000001</v>
      </c>
      <c r="B72" s="4">
        <f t="shared" si="7"/>
        <v>250.4212020460358</v>
      </c>
      <c r="C72" s="1">
        <v>-2.0854500000000002E-2</v>
      </c>
      <c r="D72" s="1">
        <v>2229.6039000000001</v>
      </c>
      <c r="E72">
        <f t="shared" si="8"/>
        <v>0.44851015913633807</v>
      </c>
      <c r="G72" s="1">
        <v>1.8919203</v>
      </c>
      <c r="H72" s="4">
        <f t="shared" si="9"/>
        <v>241.93354219948847</v>
      </c>
      <c r="I72" s="1">
        <v>-2.1193900000000002E-2</v>
      </c>
      <c r="J72" s="1">
        <v>2611.5409</v>
      </c>
      <c r="K72">
        <f t="shared" si="10"/>
        <v>0.38291569548077919</v>
      </c>
    </row>
    <row r="73" spans="1:11" x14ac:dyDescent="0.25">
      <c r="A73" s="1">
        <v>2.1243840999999999</v>
      </c>
      <c r="B73" s="4">
        <f t="shared" si="7"/>
        <v>271.66037084398971</v>
      </c>
      <c r="C73" s="1">
        <v>-2.1188499999999999E-2</v>
      </c>
      <c r="D73" s="1">
        <v>2154.8933000000002</v>
      </c>
      <c r="E73">
        <f t="shared" si="8"/>
        <v>0.46406009986666158</v>
      </c>
      <c r="G73" s="1">
        <v>2.0524825</v>
      </c>
      <c r="H73" s="4">
        <f t="shared" si="9"/>
        <v>262.46579283887468</v>
      </c>
      <c r="I73" s="1">
        <v>-2.1524600000000001E-2</v>
      </c>
      <c r="J73" s="1">
        <v>2488.6091999999999</v>
      </c>
      <c r="K73">
        <f t="shared" si="10"/>
        <v>0.40183087002973389</v>
      </c>
    </row>
    <row r="74" spans="1:11" x14ac:dyDescent="0.25">
      <c r="A74" s="1">
        <v>2.3056733</v>
      </c>
      <c r="B74" s="4">
        <f t="shared" si="7"/>
        <v>294.84313299232736</v>
      </c>
      <c r="C74" s="1">
        <v>-2.1525699999999998E-2</v>
      </c>
      <c r="D74" s="1">
        <v>2092.0907999999999</v>
      </c>
      <c r="E74">
        <f t="shared" si="8"/>
        <v>0.4779907258327411</v>
      </c>
      <c r="G74" s="1">
        <v>2.2350216999999999</v>
      </c>
      <c r="H74" s="4">
        <f t="shared" si="9"/>
        <v>285.80840153452681</v>
      </c>
      <c r="I74" s="1">
        <v>-2.1863899999999999E-2</v>
      </c>
      <c r="J74" s="1">
        <v>2387.3027000000002</v>
      </c>
      <c r="K74">
        <f t="shared" si="10"/>
        <v>0.41888278348614943</v>
      </c>
    </row>
    <row r="75" spans="1:11" x14ac:dyDescent="0.25">
      <c r="A75" s="1">
        <v>2.4634573999999998</v>
      </c>
      <c r="B75" s="4">
        <f t="shared" si="7"/>
        <v>315.02012787723783</v>
      </c>
      <c r="C75" s="1">
        <v>-2.1869300000000001E-2</v>
      </c>
      <c r="D75" s="1">
        <v>1977.0404000000001</v>
      </c>
      <c r="E75">
        <f t="shared" si="8"/>
        <v>0.50580655812597453</v>
      </c>
      <c r="G75" s="1">
        <v>2.3929486</v>
      </c>
      <c r="H75" s="4">
        <f t="shared" si="9"/>
        <v>306.00365728900255</v>
      </c>
      <c r="I75" s="1">
        <v>-2.1868200000000001E-2</v>
      </c>
      <c r="J75" s="1">
        <v>2286.4256999999998</v>
      </c>
      <c r="K75">
        <f t="shared" si="10"/>
        <v>0.43736387322798204</v>
      </c>
    </row>
    <row r="76" spans="1:11" x14ac:dyDescent="0.25">
      <c r="A76" s="1">
        <v>2.6505333000000002</v>
      </c>
      <c r="B76" s="4">
        <f t="shared" si="7"/>
        <v>338.94287723785169</v>
      </c>
      <c r="C76" s="1">
        <v>-2.1868200000000001E-2</v>
      </c>
      <c r="D76" s="1">
        <v>1924.0840000000001</v>
      </c>
      <c r="E76">
        <f t="shared" si="8"/>
        <v>0.51972782893054559</v>
      </c>
      <c r="G76" s="1">
        <v>2.5723907000000001</v>
      </c>
      <c r="H76" s="4">
        <f t="shared" si="9"/>
        <v>328.95021739130436</v>
      </c>
      <c r="I76" s="1">
        <v>-2.2194700000000001E-2</v>
      </c>
      <c r="J76" s="1">
        <v>2179.5246999999999</v>
      </c>
      <c r="K76">
        <f t="shared" si="10"/>
        <v>0.45881563076573534</v>
      </c>
    </row>
    <row r="77" spans="1:11" x14ac:dyDescent="0.25">
      <c r="A77" s="1">
        <v>2.8068637000000001</v>
      </c>
      <c r="B77" s="4">
        <f t="shared" si="7"/>
        <v>358.93397698209719</v>
      </c>
      <c r="C77" s="1">
        <v>-2.2201100000000001E-2</v>
      </c>
      <c r="D77" s="1">
        <v>1848.2356</v>
      </c>
      <c r="E77">
        <f t="shared" si="8"/>
        <v>0.54105656226944232</v>
      </c>
      <c r="G77" s="1">
        <v>2.7399575999999999</v>
      </c>
      <c r="H77" s="4">
        <f t="shared" si="9"/>
        <v>350.37820971867001</v>
      </c>
      <c r="I77" s="1">
        <v>-2.25372E-2</v>
      </c>
      <c r="J77" s="1">
        <v>2101.1745999999998</v>
      </c>
      <c r="K77">
        <f t="shared" si="10"/>
        <v>0.47592427587883468</v>
      </c>
    </row>
    <row r="78" spans="1:11" x14ac:dyDescent="0.25">
      <c r="A78" s="1">
        <v>2.9895551999999999</v>
      </c>
      <c r="B78" s="4">
        <f t="shared" si="7"/>
        <v>382.29606138107414</v>
      </c>
      <c r="C78" s="1">
        <v>-2.25308E-2</v>
      </c>
      <c r="D78" s="1">
        <v>1812.4374</v>
      </c>
      <c r="E78">
        <f t="shared" si="8"/>
        <v>0.55174319399941762</v>
      </c>
      <c r="G78" s="1">
        <v>2.9066705000000002</v>
      </c>
      <c r="H78" s="4">
        <f t="shared" si="9"/>
        <v>371.69699488491051</v>
      </c>
      <c r="I78" s="1">
        <v>-2.2533999999999998E-2</v>
      </c>
      <c r="J78" s="1">
        <v>2024.9289000000001</v>
      </c>
      <c r="K78">
        <f t="shared" si="10"/>
        <v>0.49384449992293555</v>
      </c>
    </row>
    <row r="79" spans="1:11" x14ac:dyDescent="0.25">
      <c r="A79" s="1">
        <v>3.1536642000000001</v>
      </c>
      <c r="B79" s="4">
        <f t="shared" si="7"/>
        <v>403.28186700767264</v>
      </c>
      <c r="C79" s="1">
        <v>-2.2540399999999999E-2</v>
      </c>
      <c r="D79" s="1">
        <v>1761.5639000000001</v>
      </c>
      <c r="E79">
        <f t="shared" si="8"/>
        <v>0.56767739166316922</v>
      </c>
      <c r="G79" s="1">
        <v>3.0886694000000001</v>
      </c>
      <c r="H79" s="4">
        <f t="shared" si="9"/>
        <v>394.9705115089514</v>
      </c>
      <c r="I79" s="1">
        <v>-2.2869E-2</v>
      </c>
      <c r="J79" s="1">
        <v>1958.5615</v>
      </c>
      <c r="K79">
        <f t="shared" si="10"/>
        <v>0.51057881000928484</v>
      </c>
    </row>
    <row r="80" spans="1:11" x14ac:dyDescent="0.25">
      <c r="A80" s="1">
        <v>3.3219268</v>
      </c>
      <c r="B80" s="4">
        <f t="shared" si="7"/>
        <v>424.79882352941172</v>
      </c>
      <c r="C80" s="1">
        <v>-2.28744E-2</v>
      </c>
      <c r="D80" s="1">
        <v>1723.0814</v>
      </c>
      <c r="E80">
        <f t="shared" si="8"/>
        <v>0.58035563496884124</v>
      </c>
      <c r="G80" s="1">
        <v>3.2603811999999999</v>
      </c>
      <c r="H80" s="4">
        <f t="shared" si="9"/>
        <v>416.92854219948845</v>
      </c>
      <c r="I80" s="1">
        <v>-2.2958099999999999E-2</v>
      </c>
      <c r="J80" s="1">
        <v>1895.7053000000001</v>
      </c>
      <c r="K80">
        <f t="shared" si="10"/>
        <v>0.52750815224286174</v>
      </c>
    </row>
    <row r="81" spans="1:11" x14ac:dyDescent="0.25">
      <c r="A81" s="1">
        <v>3.5095824000000002</v>
      </c>
      <c r="B81" s="4">
        <f t="shared" si="7"/>
        <v>448.79570332480824</v>
      </c>
      <c r="C81" s="1">
        <v>-2.2873299999999999E-2</v>
      </c>
      <c r="D81" s="1">
        <v>1693.5109</v>
      </c>
      <c r="E81">
        <f t="shared" si="8"/>
        <v>0.59048926109657751</v>
      </c>
      <c r="G81" s="1">
        <v>3.4266312999999999</v>
      </c>
      <c r="H81" s="4">
        <f t="shared" si="9"/>
        <v>438.18814578005112</v>
      </c>
      <c r="I81" s="1">
        <v>-2.32062E-2</v>
      </c>
      <c r="J81" s="1">
        <v>1849.6206999999999</v>
      </c>
      <c r="K81">
        <f t="shared" si="10"/>
        <v>0.54065138868742113</v>
      </c>
    </row>
    <row r="82" spans="1:11" x14ac:dyDescent="0.25">
      <c r="A82" s="1">
        <v>3.6721797999999999</v>
      </c>
      <c r="B82" s="4">
        <f t="shared" si="7"/>
        <v>469.5882097186701</v>
      </c>
      <c r="C82" s="1">
        <v>-2.32126E-2</v>
      </c>
      <c r="D82" s="1">
        <v>1663.951</v>
      </c>
      <c r="E82">
        <f t="shared" si="8"/>
        <v>0.60097923556643196</v>
      </c>
      <c r="G82" s="1">
        <v>3.5956112999999998</v>
      </c>
      <c r="H82" s="4">
        <f t="shared" si="9"/>
        <v>459.79684143222505</v>
      </c>
      <c r="I82" s="1">
        <v>-2.3542299999999999E-2</v>
      </c>
      <c r="J82" s="1">
        <v>1804.1482000000001</v>
      </c>
      <c r="K82">
        <f t="shared" si="10"/>
        <v>0.5542781906719193</v>
      </c>
    </row>
    <row r="83" spans="1:11" x14ac:dyDescent="0.25">
      <c r="A83" s="1">
        <v>3.8385373</v>
      </c>
      <c r="B83" s="4">
        <f t="shared" si="7"/>
        <v>490.86154731457799</v>
      </c>
      <c r="C83" s="1">
        <v>-2.35444E-2</v>
      </c>
      <c r="D83" s="1">
        <v>1640.9409000000001</v>
      </c>
      <c r="E83">
        <f t="shared" si="8"/>
        <v>0.60940646917874985</v>
      </c>
      <c r="G83" s="1">
        <v>3.7832240000000001</v>
      </c>
      <c r="H83" s="4">
        <f t="shared" si="9"/>
        <v>483.78823529411767</v>
      </c>
      <c r="I83" s="1">
        <v>-2.3543399999999999E-2</v>
      </c>
      <c r="J83" s="1">
        <v>1755.5617</v>
      </c>
      <c r="K83">
        <f t="shared" si="10"/>
        <v>0.5696182595006487</v>
      </c>
    </row>
    <row r="84" spans="1:11" x14ac:dyDescent="0.25">
      <c r="A84" s="1">
        <v>4.0282011999999998</v>
      </c>
      <c r="B84" s="4">
        <f t="shared" si="7"/>
        <v>515.11524296675191</v>
      </c>
      <c r="C84" s="1">
        <v>-2.3541200000000002E-2</v>
      </c>
      <c r="D84" s="1">
        <v>1617.7268999999999</v>
      </c>
      <c r="E84">
        <f t="shared" si="8"/>
        <v>0.6181513084810546</v>
      </c>
      <c r="G84" s="1">
        <v>3.9522705</v>
      </c>
      <c r="H84" s="4">
        <f t="shared" si="9"/>
        <v>505.40543478260872</v>
      </c>
      <c r="I84" s="1">
        <v>-2.3879500000000001E-2</v>
      </c>
      <c r="J84" s="1">
        <v>1712.9454000000001</v>
      </c>
      <c r="K84">
        <f t="shared" si="10"/>
        <v>0.58378976936451099</v>
      </c>
    </row>
    <row r="85" spans="1:11" x14ac:dyDescent="0.25">
      <c r="A85" s="1">
        <v>4.1895224000000004</v>
      </c>
      <c r="B85" s="4">
        <f t="shared" si="7"/>
        <v>535.74455242966758</v>
      </c>
      <c r="C85" s="1">
        <v>-2.38762E-2</v>
      </c>
      <c r="D85" s="1">
        <v>1589.0261</v>
      </c>
      <c r="E85">
        <f t="shared" si="8"/>
        <v>0.62931628372875681</v>
      </c>
      <c r="G85" s="1">
        <v>4.1176532000000003</v>
      </c>
      <c r="H85" s="4">
        <f t="shared" si="9"/>
        <v>526.55411764705889</v>
      </c>
      <c r="I85" s="1">
        <v>-2.3877300000000001E-2</v>
      </c>
      <c r="J85" s="1">
        <v>1686.596</v>
      </c>
      <c r="K85">
        <f t="shared" si="10"/>
        <v>0.59291021679169165</v>
      </c>
    </row>
    <row r="86" spans="1:11" x14ac:dyDescent="0.25">
      <c r="A86" s="1">
        <v>4.3577681000000004</v>
      </c>
      <c r="B86" s="4">
        <f t="shared" si="7"/>
        <v>557.25934782608692</v>
      </c>
      <c r="C86" s="1">
        <v>-2.3902E-2</v>
      </c>
      <c r="D86" s="1">
        <v>1556.1804</v>
      </c>
      <c r="E86">
        <f t="shared" si="8"/>
        <v>0.6425990200107905</v>
      </c>
      <c r="G86" s="1">
        <v>4.2874759999999998</v>
      </c>
      <c r="H86" s="4">
        <f t="shared" si="9"/>
        <v>548.2705882352941</v>
      </c>
      <c r="I86" s="1">
        <v>-2.4212399999999999E-2</v>
      </c>
      <c r="J86" s="1">
        <v>1651.0018</v>
      </c>
      <c r="K86">
        <f t="shared" si="10"/>
        <v>0.60569285872371548</v>
      </c>
    </row>
    <row r="87" spans="1:11" x14ac:dyDescent="0.25">
      <c r="A87" s="1">
        <v>4.5370017999999996</v>
      </c>
      <c r="B87" s="4">
        <f t="shared" si="7"/>
        <v>580.17925831202047</v>
      </c>
      <c r="C87" s="1">
        <v>-2.42134E-2</v>
      </c>
      <c r="D87" s="1">
        <v>1530.2498000000001</v>
      </c>
      <c r="E87">
        <f t="shared" si="8"/>
        <v>0.65348807756746641</v>
      </c>
      <c r="G87" s="1">
        <v>4.4762012000000002</v>
      </c>
      <c r="H87" s="4">
        <f t="shared" si="9"/>
        <v>572.4042455242967</v>
      </c>
      <c r="I87" s="1">
        <v>-2.4504399999999999E-2</v>
      </c>
      <c r="J87" s="1">
        <v>1614.2695000000001</v>
      </c>
      <c r="K87">
        <f t="shared" si="10"/>
        <v>0.61947524871156889</v>
      </c>
    </row>
    <row r="88" spans="1:11" x14ac:dyDescent="0.25">
      <c r="A88" s="1">
        <v>4.7087016999999998</v>
      </c>
      <c r="B88" s="4">
        <f t="shared" si="7"/>
        <v>602.13576726342706</v>
      </c>
      <c r="C88" s="1">
        <v>-2.4551699999999999E-2</v>
      </c>
      <c r="D88" s="1">
        <v>1514.3801000000001</v>
      </c>
      <c r="E88">
        <f t="shared" si="8"/>
        <v>0.66033619961065249</v>
      </c>
      <c r="G88" s="1">
        <v>4.6489805000000004</v>
      </c>
      <c r="H88" s="4">
        <f t="shared" si="9"/>
        <v>594.4987851662404</v>
      </c>
      <c r="I88" s="1">
        <v>-2.4549499999999998E-2</v>
      </c>
      <c r="J88" s="1">
        <v>1585.6652999999999</v>
      </c>
      <c r="K88">
        <f t="shared" si="10"/>
        <v>0.63065011260573089</v>
      </c>
    </row>
    <row r="89" spans="1:11" x14ac:dyDescent="0.25">
      <c r="A89" s="1">
        <v>4.8768205</v>
      </c>
      <c r="B89" s="4">
        <f t="shared" si="7"/>
        <v>623.63433503836313</v>
      </c>
      <c r="C89" s="1">
        <v>-2.4554900000000001E-2</v>
      </c>
      <c r="D89" s="1">
        <v>1497.8983000000001</v>
      </c>
      <c r="E89">
        <f t="shared" si="8"/>
        <v>0.66760206617498663</v>
      </c>
      <c r="G89" s="1">
        <v>4.8205901000000004</v>
      </c>
      <c r="H89" s="4">
        <f t="shared" si="9"/>
        <v>616.44374680306908</v>
      </c>
      <c r="I89" s="1">
        <v>-2.48846E-2</v>
      </c>
      <c r="J89" s="1">
        <v>1565.9191000000001</v>
      </c>
      <c r="K89">
        <f t="shared" si="10"/>
        <v>0.63860259447630463</v>
      </c>
    </row>
    <row r="90" spans="1:11" x14ac:dyDescent="0.25">
      <c r="A90" s="1">
        <v>4.9874685000000003</v>
      </c>
      <c r="B90" s="4">
        <f t="shared" si="7"/>
        <v>637.78369565217395</v>
      </c>
      <c r="C90" s="1">
        <v>-2.47976E-2</v>
      </c>
      <c r="D90" s="1">
        <v>1488.4494999999999</v>
      </c>
      <c r="E90">
        <f t="shared" si="8"/>
        <v>0.67184005906817801</v>
      </c>
      <c r="G90" s="1">
        <v>4.9893992000000003</v>
      </c>
      <c r="H90" s="4">
        <f t="shared" si="9"/>
        <v>638.03058823529409</v>
      </c>
      <c r="I90" s="1">
        <v>-2.4886700000000001E-2</v>
      </c>
      <c r="J90" s="1">
        <v>1551.0050000000001</v>
      </c>
      <c r="K90">
        <f t="shared" si="10"/>
        <v>0.64474324712041542</v>
      </c>
    </row>
    <row r="91" spans="1:11" x14ac:dyDescent="0.25">
      <c r="A91" s="1">
        <v>4.9955886999999999</v>
      </c>
      <c r="B91" s="4">
        <f t="shared" si="7"/>
        <v>638.82208439897693</v>
      </c>
      <c r="C91" s="1">
        <v>-2.4887800000000002E-2</v>
      </c>
      <c r="D91" s="1">
        <v>1486.8603000000001</v>
      </c>
      <c r="E91">
        <f t="shared" si="8"/>
        <v>0.67255814147435367</v>
      </c>
      <c r="G91" s="1">
        <v>4.9940875</v>
      </c>
      <c r="H91" s="4">
        <f t="shared" si="9"/>
        <v>638.63011508951399</v>
      </c>
      <c r="I91" s="1">
        <v>-2.4885600000000001E-2</v>
      </c>
      <c r="J91" s="1">
        <v>1560.7221999999999</v>
      </c>
      <c r="K91">
        <f t="shared" si="10"/>
        <v>0.64072901634896973</v>
      </c>
    </row>
    <row r="92" spans="1:11" x14ac:dyDescent="0.25">
      <c r="A92" s="1">
        <v>4.9575541999999997</v>
      </c>
      <c r="B92" s="4">
        <f t="shared" si="7"/>
        <v>633.95833759590789</v>
      </c>
      <c r="C92" s="1">
        <v>-2.4554900000000001E-2</v>
      </c>
      <c r="D92" s="1">
        <v>1496.6957</v>
      </c>
      <c r="E92">
        <f t="shared" si="8"/>
        <v>0.66813848666766396</v>
      </c>
      <c r="G92" s="1">
        <v>4.8103631</v>
      </c>
      <c r="H92" s="4">
        <f t="shared" si="9"/>
        <v>615.13594629156012</v>
      </c>
      <c r="I92" s="1">
        <v>-2.48384E-2</v>
      </c>
      <c r="J92" s="1">
        <v>1572.4902999999999</v>
      </c>
      <c r="K92">
        <f t="shared" si="10"/>
        <v>0.63593397046709921</v>
      </c>
    </row>
    <row r="93" spans="1:11" x14ac:dyDescent="0.25">
      <c r="A93" s="1">
        <v>4.7608978000000004</v>
      </c>
      <c r="B93" s="4">
        <f t="shared" si="7"/>
        <v>608.81046035805628</v>
      </c>
      <c r="C93" s="1">
        <v>-2.4558099999999999E-2</v>
      </c>
      <c r="D93" s="1">
        <v>1504.2333000000001</v>
      </c>
      <c r="E93">
        <f t="shared" si="8"/>
        <v>0.66479049493186992</v>
      </c>
      <c r="G93" s="1">
        <v>4.6394848</v>
      </c>
      <c r="H93" s="4">
        <f t="shared" si="9"/>
        <v>593.28450127877238</v>
      </c>
      <c r="I93" s="1">
        <v>-2.4553800000000001E-2</v>
      </c>
      <c r="J93" s="1">
        <v>1585.0210999999999</v>
      </c>
      <c r="K93">
        <f t="shared" si="10"/>
        <v>0.63090642768099425</v>
      </c>
    </row>
    <row r="94" spans="1:11" x14ac:dyDescent="0.25">
      <c r="A94" s="1">
        <v>4.5784532000000002</v>
      </c>
      <c r="B94" s="4">
        <f t="shared" si="7"/>
        <v>585.47994884910486</v>
      </c>
      <c r="C94" s="1">
        <v>-2.4531299999999999E-2</v>
      </c>
      <c r="D94" s="1">
        <v>1512.6836000000001</v>
      </c>
      <c r="E94">
        <f t="shared" si="8"/>
        <v>0.66107677772139528</v>
      </c>
      <c r="G94" s="1">
        <v>4.4710362000000003</v>
      </c>
      <c r="H94" s="4">
        <f t="shared" si="9"/>
        <v>571.74375959079282</v>
      </c>
      <c r="I94" s="1">
        <v>-2.4551699999999999E-2</v>
      </c>
      <c r="J94" s="1">
        <v>1600.9552000000001</v>
      </c>
      <c r="K94">
        <f t="shared" si="10"/>
        <v>0.62462709762271917</v>
      </c>
    </row>
    <row r="95" spans="1:11" x14ac:dyDescent="0.25">
      <c r="A95" s="1">
        <v>4.4022142999999998</v>
      </c>
      <c r="B95" s="4">
        <f t="shared" si="7"/>
        <v>562.94300511508948</v>
      </c>
      <c r="C95" s="1">
        <v>-2.4212399999999999E-2</v>
      </c>
      <c r="D95" s="1">
        <v>1526.1159</v>
      </c>
      <c r="E95">
        <f t="shared" si="8"/>
        <v>0.65525822776631837</v>
      </c>
      <c r="G95" s="1">
        <v>4.3013745999999999</v>
      </c>
      <c r="H95" s="4">
        <f t="shared" si="9"/>
        <v>550.04790281329917</v>
      </c>
      <c r="I95" s="1">
        <v>-2.4211300000000002E-2</v>
      </c>
      <c r="J95" s="1">
        <v>1611.9931999999999</v>
      </c>
      <c r="K95">
        <f t="shared" si="10"/>
        <v>0.62035001140203327</v>
      </c>
    </row>
    <row r="96" spans="1:11" x14ac:dyDescent="0.25">
      <c r="A96" s="1">
        <v>4.2308903000000004</v>
      </c>
      <c r="B96" s="4">
        <f t="shared" si="7"/>
        <v>541.03456521739133</v>
      </c>
      <c r="C96" s="1">
        <v>-2.42156E-2</v>
      </c>
      <c r="D96" s="1">
        <v>1537.1324</v>
      </c>
      <c r="E96">
        <f t="shared" si="8"/>
        <v>0.65056204657451755</v>
      </c>
      <c r="G96" s="1">
        <v>4.1213106000000002</v>
      </c>
      <c r="H96" s="4">
        <f t="shared" si="9"/>
        <v>527.02181585677749</v>
      </c>
      <c r="I96" s="1">
        <v>-2.42145E-2</v>
      </c>
      <c r="J96" s="1">
        <v>1638.4820999999999</v>
      </c>
      <c r="K96">
        <f t="shared" si="10"/>
        <v>0.61032097939916463</v>
      </c>
    </row>
    <row r="97" spans="1:11" x14ac:dyDescent="0.25">
      <c r="A97" s="1">
        <v>4.0617653999999996</v>
      </c>
      <c r="B97" s="4">
        <f t="shared" si="7"/>
        <v>519.40734015345265</v>
      </c>
      <c r="C97" s="1">
        <v>-2.3879500000000001E-2</v>
      </c>
      <c r="D97" s="1">
        <v>1545.9476999999999</v>
      </c>
      <c r="E97">
        <f t="shared" si="8"/>
        <v>0.64685241292444762</v>
      </c>
      <c r="G97" s="1">
        <v>3.9480118000000002</v>
      </c>
      <c r="H97" s="4">
        <f t="shared" si="9"/>
        <v>504.86084398976988</v>
      </c>
      <c r="I97" s="1">
        <v>-2.3888099999999999E-2</v>
      </c>
      <c r="J97" s="1">
        <v>1659.6668</v>
      </c>
      <c r="K97">
        <f t="shared" si="10"/>
        <v>0.60253058023453865</v>
      </c>
    </row>
    <row r="98" spans="1:11" x14ac:dyDescent="0.25">
      <c r="A98" s="1">
        <v>3.8908301000000001</v>
      </c>
      <c r="B98" s="4">
        <f t="shared" si="7"/>
        <v>497.5486061381074</v>
      </c>
      <c r="C98" s="1">
        <v>-2.3878400000000001E-2</v>
      </c>
      <c r="D98" s="1">
        <v>1563.1918000000001</v>
      </c>
      <c r="E98">
        <f t="shared" si="8"/>
        <v>0.63971676412325085</v>
      </c>
      <c r="G98" s="1">
        <v>3.7784176</v>
      </c>
      <c r="H98" s="4">
        <f t="shared" si="9"/>
        <v>483.1736061381074</v>
      </c>
      <c r="I98" s="1">
        <v>-2.3877300000000001E-2</v>
      </c>
      <c r="J98" s="1">
        <v>1682.4407000000001</v>
      </c>
      <c r="K98">
        <f t="shared" si="10"/>
        <v>0.59437458925001041</v>
      </c>
    </row>
    <row r="99" spans="1:11" x14ac:dyDescent="0.25">
      <c r="A99" s="1">
        <v>3.7228262000000001</v>
      </c>
      <c r="B99" s="4">
        <f t="shared" si="7"/>
        <v>476.06473145780052</v>
      </c>
      <c r="C99" s="1">
        <v>-2.3543399999999999E-2</v>
      </c>
      <c r="D99" s="1">
        <v>1583.1528000000001</v>
      </c>
      <c r="E99">
        <f t="shared" si="8"/>
        <v>0.63165096887678807</v>
      </c>
      <c r="G99" s="1">
        <v>3.6064579000000001</v>
      </c>
      <c r="H99" s="4">
        <f t="shared" si="9"/>
        <v>461.18387468030693</v>
      </c>
      <c r="I99" s="1">
        <v>-2.3875199999999999E-2</v>
      </c>
      <c r="J99" s="1">
        <v>1713.5789</v>
      </c>
      <c r="K99">
        <f t="shared" si="10"/>
        <v>0.58357394573427579</v>
      </c>
    </row>
    <row r="100" spans="1:11" x14ac:dyDescent="0.25">
      <c r="A100" s="1">
        <v>3.5496400000000001</v>
      </c>
      <c r="B100" s="4">
        <f t="shared" si="7"/>
        <v>453.91815856777492</v>
      </c>
      <c r="C100" s="1">
        <v>-2.35444E-2</v>
      </c>
      <c r="D100" s="1">
        <v>1601.7175999999999</v>
      </c>
      <c r="E100">
        <f t="shared" si="8"/>
        <v>0.62432978197904554</v>
      </c>
      <c r="G100" s="1">
        <v>3.4303037000000001</v>
      </c>
      <c r="H100" s="4">
        <f t="shared" si="9"/>
        <v>438.65776214833761</v>
      </c>
      <c r="I100" s="1">
        <v>-2.3541200000000002E-2</v>
      </c>
      <c r="J100" s="1">
        <v>1739.4342999999999</v>
      </c>
      <c r="K100">
        <f t="shared" si="10"/>
        <v>0.57489955211300592</v>
      </c>
    </row>
    <row r="101" spans="1:11" x14ac:dyDescent="0.25">
      <c r="A101" s="1">
        <v>3.3771971999999999</v>
      </c>
      <c r="B101" s="4">
        <f t="shared" si="7"/>
        <v>431.86664961636825</v>
      </c>
      <c r="C101" s="1">
        <v>-2.3211599999999999E-2</v>
      </c>
      <c r="D101" s="1">
        <v>1629.9996000000001</v>
      </c>
      <c r="E101">
        <f t="shared" si="8"/>
        <v>0.61349708306676887</v>
      </c>
      <c r="G101" s="1">
        <v>3.2618866999999998</v>
      </c>
      <c r="H101" s="4">
        <f t="shared" si="9"/>
        <v>417.12106138107413</v>
      </c>
      <c r="I101" s="1">
        <v>-2.35391E-2</v>
      </c>
      <c r="J101" s="1">
        <v>1773.6219000000001</v>
      </c>
      <c r="K101">
        <f t="shared" si="10"/>
        <v>0.56381802682973181</v>
      </c>
    </row>
    <row r="102" spans="1:11" x14ac:dyDescent="0.25">
      <c r="A102" s="1">
        <v>3.2047047000000002</v>
      </c>
      <c r="B102" s="4">
        <f t="shared" si="7"/>
        <v>409.80878516624045</v>
      </c>
      <c r="C102" s="1">
        <v>-2.3209400000000002E-2</v>
      </c>
      <c r="D102" s="1">
        <v>1667.2581</v>
      </c>
      <c r="E102">
        <f t="shared" si="8"/>
        <v>0.59978715952856965</v>
      </c>
      <c r="G102" s="1">
        <v>3.0861212999999998</v>
      </c>
      <c r="H102" s="4">
        <f t="shared" si="9"/>
        <v>394.64466751918155</v>
      </c>
      <c r="I102" s="1">
        <v>-2.32062E-2</v>
      </c>
      <c r="J102" s="1">
        <v>1821.7681</v>
      </c>
      <c r="K102">
        <f t="shared" si="10"/>
        <v>0.54891728535591333</v>
      </c>
    </row>
    <row r="103" spans="1:11" x14ac:dyDescent="0.25">
      <c r="A103" s="1">
        <v>3.0305846000000001</v>
      </c>
      <c r="B103" s="4">
        <f t="shared" si="7"/>
        <v>387.54278772378518</v>
      </c>
      <c r="C103" s="1">
        <v>-2.3059099999999999E-2</v>
      </c>
      <c r="D103" s="1">
        <v>1697.4407000000001</v>
      </c>
      <c r="E103">
        <f t="shared" si="8"/>
        <v>0.58912220026301942</v>
      </c>
      <c r="G103" s="1">
        <v>2.9161758999999998</v>
      </c>
      <c r="H103" s="4">
        <f t="shared" si="9"/>
        <v>372.91251918158565</v>
      </c>
      <c r="I103" s="1">
        <v>-2.3205099999999999E-2</v>
      </c>
      <c r="J103" s="1">
        <v>1871.6</v>
      </c>
      <c r="K103">
        <f t="shared" si="10"/>
        <v>0.53430220132506945</v>
      </c>
    </row>
    <row r="104" spans="1:11" x14ac:dyDescent="0.25">
      <c r="A104" s="1">
        <v>2.8539441000000001</v>
      </c>
      <c r="B104" s="4">
        <f t="shared" si="7"/>
        <v>364.95448849104855</v>
      </c>
      <c r="C104" s="1">
        <v>-2.2870100000000001E-2</v>
      </c>
      <c r="D104" s="1">
        <v>1733.5073</v>
      </c>
      <c r="E104">
        <f t="shared" si="8"/>
        <v>0.57686517962745243</v>
      </c>
      <c r="G104" s="1">
        <v>2.7427635000000001</v>
      </c>
      <c r="H104" s="4">
        <f t="shared" si="9"/>
        <v>350.73702046035811</v>
      </c>
      <c r="I104" s="1">
        <v>-2.2870100000000001E-2</v>
      </c>
      <c r="J104" s="1">
        <v>1927.3159000000001</v>
      </c>
      <c r="K104">
        <f t="shared" si="10"/>
        <v>0.51885630165765761</v>
      </c>
    </row>
    <row r="105" spans="1:11" x14ac:dyDescent="0.25">
      <c r="A105" s="1">
        <v>2.6761427000000002</v>
      </c>
      <c r="B105" s="4">
        <f t="shared" si="7"/>
        <v>342.21773657289003</v>
      </c>
      <c r="C105" s="1">
        <v>-2.2560799999999999E-2</v>
      </c>
      <c r="D105" s="1">
        <v>1784.1768</v>
      </c>
      <c r="E105">
        <f t="shared" si="8"/>
        <v>0.56048257100977883</v>
      </c>
      <c r="G105" s="1">
        <v>2.5766483999999998</v>
      </c>
      <c r="H105" s="4">
        <f t="shared" si="9"/>
        <v>329.49468030690531</v>
      </c>
      <c r="I105" s="1">
        <v>-2.2869E-2</v>
      </c>
      <c r="J105" s="1">
        <v>1994.1129000000001</v>
      </c>
      <c r="K105">
        <f t="shared" si="10"/>
        <v>0.50147612003312347</v>
      </c>
    </row>
    <row r="106" spans="1:11" x14ac:dyDescent="0.25">
      <c r="A106" s="1">
        <v>2.5070950000000001</v>
      </c>
      <c r="B106" s="4">
        <f t="shared" si="7"/>
        <v>320.60038363171356</v>
      </c>
      <c r="C106" s="1">
        <v>-2.2538300000000001E-2</v>
      </c>
      <c r="D106" s="1">
        <v>1835.2435</v>
      </c>
      <c r="E106">
        <f t="shared" si="8"/>
        <v>0.54488682292022828</v>
      </c>
      <c r="G106" s="1">
        <v>2.4044040999999998</v>
      </c>
      <c r="H106" s="4">
        <f t="shared" si="9"/>
        <v>307.46855498721226</v>
      </c>
      <c r="I106" s="1">
        <v>-2.2533999999999998E-2</v>
      </c>
      <c r="J106" s="1">
        <v>2071.3784999999998</v>
      </c>
      <c r="K106">
        <f t="shared" si="10"/>
        <v>0.48277029041288211</v>
      </c>
    </row>
    <row r="107" spans="1:11" x14ac:dyDescent="0.25">
      <c r="A107" s="1">
        <v>2.3355017999999999</v>
      </c>
      <c r="B107" s="4">
        <f t="shared" si="7"/>
        <v>298.65751918158566</v>
      </c>
      <c r="C107" s="1">
        <v>-2.2198900000000001E-2</v>
      </c>
      <c r="D107" s="1">
        <v>1891.1741999999999</v>
      </c>
      <c r="E107">
        <f t="shared" si="8"/>
        <v>0.52877201899222193</v>
      </c>
      <c r="G107" s="1">
        <v>2.2232021999999998</v>
      </c>
      <c r="H107" s="4">
        <f t="shared" si="9"/>
        <v>284.29695652173911</v>
      </c>
      <c r="I107" s="1">
        <v>-2.2528599999999999E-2</v>
      </c>
      <c r="J107" s="1">
        <v>2165.7165</v>
      </c>
      <c r="K107">
        <f t="shared" si="10"/>
        <v>0.46174095270549032</v>
      </c>
    </row>
    <row r="108" spans="1:11" x14ac:dyDescent="0.25">
      <c r="A108" s="1">
        <v>2.1657527999999999</v>
      </c>
      <c r="B108" s="4">
        <f t="shared" si="7"/>
        <v>276.95048593350384</v>
      </c>
      <c r="C108" s="1">
        <v>-2.2201100000000001E-2</v>
      </c>
      <c r="D108" s="1">
        <v>1958.2393</v>
      </c>
      <c r="E108">
        <f t="shared" si="8"/>
        <v>0.51066281837975569</v>
      </c>
      <c r="G108" s="1">
        <v>2.0473743999999998</v>
      </c>
      <c r="H108" s="4">
        <f t="shared" si="9"/>
        <v>261.81258312020458</v>
      </c>
      <c r="I108" s="1">
        <v>-2.2195699999999999E-2</v>
      </c>
      <c r="J108" s="1">
        <v>2291.9124000000002</v>
      </c>
      <c r="K108">
        <f t="shared" si="10"/>
        <v>0.43631685050440844</v>
      </c>
    </row>
    <row r="109" spans="1:11" x14ac:dyDescent="0.25">
      <c r="A109" s="1">
        <v>1.9940488000000001</v>
      </c>
      <c r="B109" s="4">
        <f t="shared" si="7"/>
        <v>254.993452685422</v>
      </c>
      <c r="C109" s="1">
        <v>-2.1866099999999999E-2</v>
      </c>
      <c r="D109" s="1">
        <v>2043.3326999999999</v>
      </c>
      <c r="E109">
        <f t="shared" si="8"/>
        <v>0.48939656278196891</v>
      </c>
      <c r="G109" s="1">
        <v>1.8784867999999999</v>
      </c>
      <c r="H109" s="4">
        <f t="shared" si="9"/>
        <v>240.21570332480817</v>
      </c>
      <c r="I109" s="1">
        <v>-2.1861800000000001E-2</v>
      </c>
      <c r="J109" s="1">
        <v>2438.1116999999999</v>
      </c>
      <c r="K109">
        <f t="shared" si="10"/>
        <v>0.41015348066292451</v>
      </c>
    </row>
    <row r="110" spans="1:11" x14ac:dyDescent="0.25">
      <c r="A110" s="1">
        <v>1.8158662999999999</v>
      </c>
      <c r="B110" s="4">
        <f t="shared" si="7"/>
        <v>232.20796675191812</v>
      </c>
      <c r="C110" s="1">
        <v>-2.1857499999999998E-2</v>
      </c>
      <c r="D110" s="1">
        <v>2153.6585</v>
      </c>
      <c r="E110">
        <f t="shared" si="8"/>
        <v>0.46432616870316257</v>
      </c>
      <c r="G110" s="1">
        <v>1.7155332999999999</v>
      </c>
      <c r="H110" s="4">
        <f t="shared" si="9"/>
        <v>219.37765984654729</v>
      </c>
      <c r="I110" s="1">
        <v>-2.18607E-2</v>
      </c>
      <c r="J110" s="1">
        <v>2590.4742999999999</v>
      </c>
      <c r="K110">
        <f t="shared" si="10"/>
        <v>0.38602969348122851</v>
      </c>
    </row>
    <row r="111" spans="1:11" x14ac:dyDescent="0.25">
      <c r="A111" s="1">
        <v>1.6490931</v>
      </c>
      <c r="B111" s="4">
        <f t="shared" si="7"/>
        <v>210.88147058823529</v>
      </c>
      <c r="C111" s="1">
        <v>-2.15214E-2</v>
      </c>
      <c r="D111" s="1">
        <v>2305.8065000000001</v>
      </c>
      <c r="E111">
        <f t="shared" si="8"/>
        <v>0.43368773572283709</v>
      </c>
      <c r="G111" s="1">
        <v>1.5313695000000001</v>
      </c>
      <c r="H111" s="4">
        <f t="shared" si="9"/>
        <v>195.82730179028135</v>
      </c>
      <c r="I111" s="1">
        <v>-2.15278E-2</v>
      </c>
      <c r="J111" s="1">
        <v>2797.7905000000001</v>
      </c>
      <c r="K111">
        <f t="shared" si="10"/>
        <v>0.35742490368739188</v>
      </c>
    </row>
    <row r="112" spans="1:11" x14ac:dyDescent="0.25">
      <c r="A112" s="1">
        <v>1.4700709000000001</v>
      </c>
      <c r="B112" s="4">
        <f t="shared" si="7"/>
        <v>187.98860613810743</v>
      </c>
      <c r="C112" s="1">
        <v>-2.1187399999999999E-2</v>
      </c>
      <c r="D112" s="1">
        <v>2505.5419000000002</v>
      </c>
      <c r="E112">
        <f t="shared" si="8"/>
        <v>0.39911525726231117</v>
      </c>
      <c r="G112" s="1">
        <v>1.3707764</v>
      </c>
      <c r="H112" s="4">
        <f t="shared" si="9"/>
        <v>175.29109974424551</v>
      </c>
      <c r="I112" s="1">
        <v>-2.1181999999999999E-2</v>
      </c>
      <c r="J112" s="1">
        <v>3087.1505999999999</v>
      </c>
      <c r="K112">
        <f t="shared" si="10"/>
        <v>0.32392329677729359</v>
      </c>
    </row>
    <row r="113" spans="1:11" x14ac:dyDescent="0.25">
      <c r="A113" s="1">
        <v>1.3075897999999999</v>
      </c>
      <c r="B113" s="4">
        <f t="shared" si="7"/>
        <v>167.21097186700763</v>
      </c>
      <c r="C113" s="1">
        <v>-2.0848100000000001E-2</v>
      </c>
      <c r="D113" s="1">
        <v>2703.2267999999999</v>
      </c>
      <c r="E113">
        <f t="shared" si="8"/>
        <v>0.36992826499056608</v>
      </c>
      <c r="G113" s="1">
        <v>1.1828080000000001</v>
      </c>
      <c r="H113" s="4">
        <f t="shared" si="9"/>
        <v>151.25421994884911</v>
      </c>
      <c r="I113" s="1">
        <v>-2.0856699999999999E-2</v>
      </c>
      <c r="J113" s="1">
        <v>3379.0338999999999</v>
      </c>
      <c r="K113">
        <f t="shared" si="10"/>
        <v>0.29594257695964521</v>
      </c>
    </row>
    <row r="114" spans="1:11" x14ac:dyDescent="0.25">
      <c r="A114" s="1">
        <v>1.1304607</v>
      </c>
      <c r="B114" s="4">
        <f t="shared" si="7"/>
        <v>144.56019181585677</v>
      </c>
      <c r="C114" s="1">
        <v>-2.0570000000000001E-2</v>
      </c>
      <c r="D114" s="1">
        <v>2937.4616999999998</v>
      </c>
      <c r="E114">
        <f t="shared" si="8"/>
        <v>0.34042997054225421</v>
      </c>
      <c r="G114" s="1">
        <v>1.0100826999999999</v>
      </c>
      <c r="H114" s="4">
        <f t="shared" si="9"/>
        <v>129.16658567774934</v>
      </c>
      <c r="I114" s="1">
        <v>-2.06784E-2</v>
      </c>
      <c r="J114" s="1">
        <v>3749.0526</v>
      </c>
      <c r="K114">
        <f t="shared" si="10"/>
        <v>0.26673405435815972</v>
      </c>
    </row>
    <row r="115" spans="1:11" x14ac:dyDescent="0.25">
      <c r="A115" s="1">
        <v>0.94701860000000004</v>
      </c>
      <c r="B115" s="4">
        <f t="shared" si="7"/>
        <v>121.10212276214834</v>
      </c>
      <c r="C115" s="1">
        <v>-2.0178000000000001E-2</v>
      </c>
      <c r="D115" s="1">
        <v>3263.2642000000001</v>
      </c>
      <c r="E115">
        <f t="shared" si="8"/>
        <v>0.30644162982574319</v>
      </c>
      <c r="G115" s="1">
        <v>0.85264010000000001</v>
      </c>
      <c r="H115" s="4">
        <f t="shared" si="9"/>
        <v>109.03326086956521</v>
      </c>
      <c r="I115" s="1">
        <v>-2.0185499999999999E-2</v>
      </c>
      <c r="J115" s="1">
        <v>4536.5923000000003</v>
      </c>
      <c r="K115">
        <f t="shared" si="10"/>
        <v>0.22042977060116245</v>
      </c>
    </row>
    <row r="116" spans="1:11" x14ac:dyDescent="0.25">
      <c r="A116" s="1">
        <v>0.77932849999999998</v>
      </c>
      <c r="B116" s="4">
        <f t="shared" si="7"/>
        <v>99.658375959079279</v>
      </c>
      <c r="C116" s="1">
        <v>-1.9846200000000001E-2</v>
      </c>
      <c r="D116" s="1">
        <v>3958.9029</v>
      </c>
      <c r="E116">
        <f t="shared" si="8"/>
        <v>0.25259523288636354</v>
      </c>
      <c r="G116" s="1">
        <v>0.6594103</v>
      </c>
      <c r="H116" s="4">
        <f t="shared" si="9"/>
        <v>84.323567774936052</v>
      </c>
      <c r="I116" s="1">
        <v>-1.9843E-2</v>
      </c>
      <c r="J116" s="1">
        <v>5553.7281000000003</v>
      </c>
      <c r="K116">
        <f t="shared" si="10"/>
        <v>0.18005922904291982</v>
      </c>
    </row>
    <row r="117" spans="1:11" x14ac:dyDescent="0.25">
      <c r="A117" s="1">
        <v>0.60699400000000003</v>
      </c>
      <c r="B117" s="4">
        <f t="shared" si="7"/>
        <v>77.620716112531966</v>
      </c>
      <c r="C117" s="1">
        <v>-1.91729E-2</v>
      </c>
      <c r="D117" s="1">
        <v>4901.1995999999999</v>
      </c>
      <c r="E117">
        <f t="shared" si="8"/>
        <v>0.20403168236608851</v>
      </c>
      <c r="G117" s="1">
        <v>0.49235469999999998</v>
      </c>
      <c r="H117" s="4">
        <f t="shared" si="9"/>
        <v>62.960959079283882</v>
      </c>
      <c r="I117" s="1">
        <v>-1.91729E-2</v>
      </c>
      <c r="J117" s="1">
        <v>7218.8504000000003</v>
      </c>
      <c r="K117">
        <f t="shared" si="10"/>
        <v>0.1385262118744004</v>
      </c>
    </row>
    <row r="118" spans="1:11" x14ac:dyDescent="0.25">
      <c r="A118" s="1">
        <v>0.4393051</v>
      </c>
      <c r="B118" s="4">
        <f t="shared" si="7"/>
        <v>56.177122762148336</v>
      </c>
      <c r="C118" s="1">
        <v>-1.8501799999999999E-2</v>
      </c>
      <c r="D118" s="1">
        <v>6450.0474999999997</v>
      </c>
      <c r="E118">
        <f t="shared" si="8"/>
        <v>0.15503761794002294</v>
      </c>
      <c r="G118" s="1">
        <v>0.329239</v>
      </c>
      <c r="H118" s="4">
        <f t="shared" si="9"/>
        <v>42.10217391304348</v>
      </c>
      <c r="I118" s="1">
        <v>-1.8176399999999999E-2</v>
      </c>
      <c r="J118" s="1">
        <v>11632.359</v>
      </c>
      <c r="K118">
        <f t="shared" si="10"/>
        <v>8.5967085438129962E-2</v>
      </c>
    </row>
    <row r="119" spans="1:11" x14ac:dyDescent="0.25">
      <c r="A119" s="1">
        <v>0.26315650000000002</v>
      </c>
      <c r="B119" s="4">
        <f t="shared" ref="B119:B182" si="11">A119*100/0.782</f>
        <v>33.651726342711001</v>
      </c>
      <c r="C119" s="1">
        <v>-1.73238E-2</v>
      </c>
      <c r="D119" s="1">
        <v>12082.856</v>
      </c>
      <c r="E119">
        <f t="shared" si="8"/>
        <v>8.2761890069698751E-2</v>
      </c>
      <c r="G119" s="1">
        <v>0.15189630000000001</v>
      </c>
      <c r="H119" s="4">
        <f t="shared" si="9"/>
        <v>19.424079283887469</v>
      </c>
      <c r="I119" s="1">
        <v>-1.63617E-2</v>
      </c>
      <c r="J119" s="1">
        <v>33761.849000000002</v>
      </c>
      <c r="K119">
        <f t="shared" si="10"/>
        <v>2.961923086617679E-2</v>
      </c>
    </row>
    <row r="120" spans="1:11" x14ac:dyDescent="0.25">
      <c r="A120" s="1">
        <v>7.4141499999999999E-2</v>
      </c>
      <c r="B120" s="4">
        <f t="shared" si="11"/>
        <v>9.4810102301790273</v>
      </c>
      <c r="C120" s="1">
        <v>-1.34807E-2</v>
      </c>
      <c r="D120" s="1">
        <v>25409.144</v>
      </c>
      <c r="E120">
        <f t="shared" ref="E120:E183" si="12">1000/D120</f>
        <v>3.9355910612337036E-2</v>
      </c>
      <c r="G120" s="2">
        <v>6.3676999999999996E-3</v>
      </c>
      <c r="H120" s="2">
        <f t="shared" si="9"/>
        <v>0.8142838874680306</v>
      </c>
      <c r="I120" s="2">
        <v>-1.37974E-2</v>
      </c>
      <c r="J120" s="2">
        <v>25332.632000000001</v>
      </c>
      <c r="K120" s="3">
        <f t="shared" si="10"/>
        <v>3.9474777038564328E-2</v>
      </c>
    </row>
    <row r="121" spans="1:11" x14ac:dyDescent="0.25">
      <c r="A121" s="1">
        <v>8.1212999999999997E-3</v>
      </c>
      <c r="B121" s="4">
        <f t="shared" si="11"/>
        <v>1.0385294117647059</v>
      </c>
      <c r="C121" s="1">
        <v>-1.41368E-2</v>
      </c>
      <c r="D121" s="1">
        <v>12411.022999999999</v>
      </c>
      <c r="E121">
        <f t="shared" si="12"/>
        <v>8.0573535316145986E-2</v>
      </c>
      <c r="G121" s="1">
        <v>6.7156300000000002E-2</v>
      </c>
      <c r="H121" s="4">
        <f t="shared" si="9"/>
        <v>8.5877621483375961</v>
      </c>
      <c r="I121" s="1">
        <v>-1.58055E-2</v>
      </c>
      <c r="J121" s="1">
        <v>13013.821</v>
      </c>
      <c r="K121">
        <f t="shared" si="10"/>
        <v>7.6841382711503411E-2</v>
      </c>
    </row>
    <row r="122" spans="1:11" x14ac:dyDescent="0.25">
      <c r="A122" s="1">
        <v>0.17933869999999999</v>
      </c>
      <c r="B122" s="4">
        <f t="shared" si="11"/>
        <v>22.933337595907926</v>
      </c>
      <c r="C122" s="1">
        <v>-1.6172700000000002E-2</v>
      </c>
      <c r="D122" s="1">
        <v>7574.8032999999996</v>
      </c>
      <c r="E122">
        <f t="shared" si="12"/>
        <v>0.13201662939551184</v>
      </c>
      <c r="G122" s="1">
        <v>0.2411992</v>
      </c>
      <c r="H122" s="4">
        <f t="shared" si="9"/>
        <v>30.84388746803069</v>
      </c>
      <c r="I122" s="1">
        <v>-1.7161699999999998E-2</v>
      </c>
      <c r="J122" s="1">
        <v>8728.6892000000007</v>
      </c>
      <c r="K122">
        <f t="shared" si="10"/>
        <v>0.11456473899884073</v>
      </c>
    </row>
    <row r="123" spans="1:11" x14ac:dyDescent="0.25">
      <c r="A123" s="1">
        <v>0.37181140000000001</v>
      </c>
      <c r="B123" s="4">
        <f t="shared" si="11"/>
        <v>47.546214833759585</v>
      </c>
      <c r="C123" s="1">
        <v>-1.73829E-2</v>
      </c>
      <c r="D123" s="1">
        <v>5581.6559999999999</v>
      </c>
      <c r="E123">
        <f t="shared" si="12"/>
        <v>0.17915829997405788</v>
      </c>
      <c r="G123" s="1">
        <v>0.43138789999999999</v>
      </c>
      <c r="H123" s="4">
        <f t="shared" si="9"/>
        <v>55.164693094629158</v>
      </c>
      <c r="I123" s="1">
        <v>-1.8164599999999999E-2</v>
      </c>
      <c r="J123" s="1">
        <v>7124.0934999999999</v>
      </c>
      <c r="K123">
        <f t="shared" si="10"/>
        <v>0.14036873603638134</v>
      </c>
    </row>
    <row r="124" spans="1:11" x14ac:dyDescent="0.25">
      <c r="A124" s="1">
        <v>0.54370660000000004</v>
      </c>
      <c r="B124" s="4">
        <f t="shared" si="11"/>
        <v>69.527698209718665</v>
      </c>
      <c r="C124" s="1">
        <v>-1.8168900000000002E-2</v>
      </c>
      <c r="D124" s="1">
        <v>4668.0387000000001</v>
      </c>
      <c r="E124">
        <f t="shared" si="12"/>
        <v>0.21422273127255778</v>
      </c>
      <c r="G124" s="1">
        <v>0.60601039999999995</v>
      </c>
      <c r="H124" s="4">
        <f t="shared" si="9"/>
        <v>77.494936061381068</v>
      </c>
      <c r="I124" s="1">
        <v>-1.8836800000000001E-2</v>
      </c>
      <c r="J124" s="1">
        <v>5482.0459000000001</v>
      </c>
      <c r="K124">
        <f t="shared" si="10"/>
        <v>0.18241364961938752</v>
      </c>
    </row>
    <row r="125" spans="1:11" x14ac:dyDescent="0.25">
      <c r="A125" s="1">
        <v>0.7178194</v>
      </c>
      <c r="B125" s="4">
        <f t="shared" si="11"/>
        <v>91.792762148337602</v>
      </c>
      <c r="C125" s="1">
        <v>-1.8834699999999999E-2</v>
      </c>
      <c r="D125" s="1">
        <v>4055.4744000000001</v>
      </c>
      <c r="E125">
        <f t="shared" si="12"/>
        <v>0.2465802767735385</v>
      </c>
      <c r="G125" s="1">
        <v>0.78365490000000004</v>
      </c>
      <c r="H125" s="4">
        <f t="shared" si="9"/>
        <v>100.21162404092073</v>
      </c>
      <c r="I125" s="1">
        <v>-1.9503699999999999E-2</v>
      </c>
      <c r="J125" s="1">
        <v>4857.5201999999999</v>
      </c>
      <c r="K125">
        <f t="shared" si="10"/>
        <v>0.20586635954699684</v>
      </c>
    </row>
    <row r="126" spans="1:11" x14ac:dyDescent="0.25">
      <c r="A126" s="1">
        <v>0.89615639999999996</v>
      </c>
      <c r="B126" s="4">
        <f t="shared" si="11"/>
        <v>114.59800511508951</v>
      </c>
      <c r="C126" s="1">
        <v>-1.9178299999999999E-2</v>
      </c>
      <c r="D126" s="1">
        <v>3619.7323999999999</v>
      </c>
      <c r="E126">
        <f t="shared" si="12"/>
        <v>0.2762635160543912</v>
      </c>
      <c r="G126" s="1">
        <v>0.95521719999999999</v>
      </c>
      <c r="H126" s="4">
        <f t="shared" si="9"/>
        <v>122.15053708439898</v>
      </c>
      <c r="I126" s="1">
        <v>-1.9841899999999999E-2</v>
      </c>
      <c r="J126" s="1">
        <v>4296.4197999999997</v>
      </c>
      <c r="K126">
        <f t="shared" si="10"/>
        <v>0.23275192987426416</v>
      </c>
    </row>
    <row r="127" spans="1:11" x14ac:dyDescent="0.25">
      <c r="A127" s="1">
        <v>1.0651234000000001</v>
      </c>
      <c r="B127" s="4">
        <f t="shared" si="11"/>
        <v>136.20503836317135</v>
      </c>
      <c r="C127" s="1">
        <v>-1.9567000000000001E-2</v>
      </c>
      <c r="D127" s="1">
        <v>3244.5594999999998</v>
      </c>
      <c r="E127">
        <f t="shared" si="12"/>
        <v>0.30820824829996185</v>
      </c>
      <c r="G127" s="1">
        <v>1.1327199999999999</v>
      </c>
      <c r="H127" s="4">
        <f t="shared" si="9"/>
        <v>144.84910485933503</v>
      </c>
      <c r="I127" s="1">
        <v>-2.0181299999999999E-2</v>
      </c>
      <c r="J127" s="1">
        <v>3774.6718000000001</v>
      </c>
      <c r="K127">
        <f t="shared" si="10"/>
        <v>0.26492369482295125</v>
      </c>
    </row>
    <row r="128" spans="1:11" x14ac:dyDescent="0.25">
      <c r="A128" s="1">
        <v>1.2425088</v>
      </c>
      <c r="B128" s="4">
        <f t="shared" si="11"/>
        <v>158.88859335038362</v>
      </c>
      <c r="C128" s="1">
        <v>-1.9895599999999999E-2</v>
      </c>
      <c r="D128" s="1">
        <v>2919.1435999999999</v>
      </c>
      <c r="E128">
        <f t="shared" si="12"/>
        <v>0.34256622387470081</v>
      </c>
      <c r="G128" s="1">
        <v>1.3010653000000001</v>
      </c>
      <c r="H128" s="4">
        <f t="shared" si="9"/>
        <v>166.37663682864454</v>
      </c>
      <c r="I128" s="1">
        <v>-2.05206E-2</v>
      </c>
      <c r="J128" s="1">
        <v>3534.2739000000001</v>
      </c>
      <c r="K128">
        <f t="shared" si="10"/>
        <v>0.28294354888567069</v>
      </c>
    </row>
    <row r="129" spans="1:11" x14ac:dyDescent="0.25">
      <c r="A129" s="1">
        <v>1.4137042</v>
      </c>
      <c r="B129" s="4">
        <f t="shared" si="11"/>
        <v>180.78058823529412</v>
      </c>
      <c r="C129" s="1">
        <v>-2.01941E-2</v>
      </c>
      <c r="D129" s="1">
        <v>2747.9157</v>
      </c>
      <c r="E129">
        <f t="shared" si="12"/>
        <v>0.36391218260443725</v>
      </c>
      <c r="G129" s="1">
        <v>1.4744680999999999</v>
      </c>
      <c r="H129" s="4">
        <f t="shared" si="9"/>
        <v>188.55090792838874</v>
      </c>
      <c r="I129" s="1">
        <v>-2.0849199999999998E-2</v>
      </c>
      <c r="J129" s="1">
        <v>3228.9259999999999</v>
      </c>
      <c r="K129">
        <f t="shared" si="10"/>
        <v>0.30970050103347058</v>
      </c>
    </row>
    <row r="130" spans="1:11" x14ac:dyDescent="0.25">
      <c r="A130" s="1">
        <v>1.5842594000000001</v>
      </c>
      <c r="B130" s="4">
        <f t="shared" si="11"/>
        <v>202.59071611253196</v>
      </c>
      <c r="C130" s="1">
        <v>-2.05195E-2</v>
      </c>
      <c r="D130" s="1">
        <v>2630.4063999999998</v>
      </c>
      <c r="E130">
        <f t="shared" si="12"/>
        <v>0.3801693913153496</v>
      </c>
      <c r="G130" s="1">
        <v>1.6573453</v>
      </c>
      <c r="H130" s="4">
        <f t="shared" ref="H130:H193" si="13">G130*100/0.782</f>
        <v>211.93673913043477</v>
      </c>
      <c r="I130" s="1">
        <v>-2.1133699999999998E-2</v>
      </c>
      <c r="J130" s="1">
        <v>3018.3888000000002</v>
      </c>
      <c r="K130">
        <f t="shared" ref="K130:K193" si="14">1000/J130</f>
        <v>0.33130258103263566</v>
      </c>
    </row>
    <row r="131" spans="1:11" x14ac:dyDescent="0.25">
      <c r="A131" s="1">
        <v>1.7659821</v>
      </c>
      <c r="B131" s="4">
        <f t="shared" si="11"/>
        <v>225.82891304347825</v>
      </c>
      <c r="C131" s="1">
        <v>-2.0853500000000001E-2</v>
      </c>
      <c r="D131" s="1">
        <v>2386.1324</v>
      </c>
      <c r="E131">
        <f t="shared" si="12"/>
        <v>0.41908822829780945</v>
      </c>
      <c r="G131" s="1">
        <v>1.8224316</v>
      </c>
      <c r="H131" s="4">
        <f t="shared" si="13"/>
        <v>233.0475191815857</v>
      </c>
      <c r="I131" s="1">
        <v>-2.1186300000000002E-2</v>
      </c>
      <c r="J131" s="1">
        <v>2795.6215999999999</v>
      </c>
      <c r="K131">
        <f t="shared" si="14"/>
        <v>0.35770220118488139</v>
      </c>
    </row>
    <row r="132" spans="1:11" x14ac:dyDescent="0.25">
      <c r="A132" s="1">
        <v>1.9280284000000001</v>
      </c>
      <c r="B132" s="4">
        <f t="shared" si="11"/>
        <v>246.55094629156011</v>
      </c>
      <c r="C132" s="1">
        <v>-2.1189599999999999E-2</v>
      </c>
      <c r="D132" s="1">
        <v>2286.5007999999998</v>
      </c>
      <c r="E132">
        <f t="shared" si="12"/>
        <v>0.43734950803428546</v>
      </c>
      <c r="G132" s="1">
        <v>1.9929353000000001</v>
      </c>
      <c r="H132" s="4">
        <f t="shared" si="13"/>
        <v>254.85106138107417</v>
      </c>
      <c r="I132" s="1">
        <v>-2.1524600000000001E-2</v>
      </c>
      <c r="J132" s="1">
        <v>2568.5057999999999</v>
      </c>
      <c r="K132">
        <f t="shared" si="14"/>
        <v>0.38933141595397608</v>
      </c>
    </row>
    <row r="133" spans="1:11" x14ac:dyDescent="0.25">
      <c r="A133" s="1">
        <v>2.0994221999999998</v>
      </c>
      <c r="B133" s="4">
        <f t="shared" si="11"/>
        <v>268.46831202046036</v>
      </c>
      <c r="C133" s="1">
        <v>-2.1519199999999999E-2</v>
      </c>
      <c r="D133" s="1">
        <v>2185.3980000000001</v>
      </c>
      <c r="E133">
        <f t="shared" si="12"/>
        <v>0.45758255475661641</v>
      </c>
      <c r="G133" s="1">
        <v>2.1661565</v>
      </c>
      <c r="H133" s="4">
        <f t="shared" si="13"/>
        <v>277.00210997442457</v>
      </c>
      <c r="I133" s="1">
        <v>-2.1863899999999999E-2</v>
      </c>
      <c r="J133" s="1">
        <v>2462.6678999999999</v>
      </c>
      <c r="K133">
        <f t="shared" si="14"/>
        <v>0.40606368402333098</v>
      </c>
    </row>
    <row r="134" spans="1:11" x14ac:dyDescent="0.25">
      <c r="A134" s="1">
        <v>2.2745498</v>
      </c>
      <c r="B134" s="4">
        <f t="shared" si="11"/>
        <v>290.86314578005113</v>
      </c>
      <c r="C134" s="1">
        <v>-2.1520299999999999E-2</v>
      </c>
      <c r="D134" s="1">
        <v>2098.4472999999998</v>
      </c>
      <c r="E134">
        <f t="shared" si="12"/>
        <v>0.47654282287670513</v>
      </c>
      <c r="G134" s="1">
        <v>2.3367377</v>
      </c>
      <c r="H134" s="4">
        <f t="shared" si="13"/>
        <v>298.81556265984653</v>
      </c>
      <c r="I134" s="1">
        <v>-2.1861800000000001E-2</v>
      </c>
      <c r="J134" s="1">
        <v>2358.6986000000002</v>
      </c>
      <c r="K134">
        <f t="shared" si="14"/>
        <v>0.42396260378498546</v>
      </c>
    </row>
    <row r="135" spans="1:11" x14ac:dyDescent="0.25">
      <c r="A135" s="1">
        <v>2.4392923</v>
      </c>
      <c r="B135" s="4">
        <f t="shared" si="11"/>
        <v>311.92996163682864</v>
      </c>
      <c r="C135" s="1">
        <v>-2.18607E-2</v>
      </c>
      <c r="D135" s="1">
        <v>2018.2502999999999</v>
      </c>
      <c r="E135">
        <f t="shared" si="12"/>
        <v>0.49547868269857315</v>
      </c>
      <c r="G135" s="1">
        <v>2.5070853999999998</v>
      </c>
      <c r="H135" s="4">
        <f t="shared" si="13"/>
        <v>320.5991560102301</v>
      </c>
      <c r="I135" s="1">
        <v>-2.2201100000000001E-2</v>
      </c>
      <c r="J135" s="1">
        <v>2253.3977</v>
      </c>
      <c r="K135">
        <f t="shared" si="14"/>
        <v>0.4437743057960874</v>
      </c>
    </row>
    <row r="136" spans="1:11" x14ac:dyDescent="0.25">
      <c r="A136" s="1">
        <v>2.6114442000000002</v>
      </c>
      <c r="B136" s="4">
        <f t="shared" si="11"/>
        <v>333.94427109974424</v>
      </c>
      <c r="C136" s="1">
        <v>-2.2196799999999999E-2</v>
      </c>
      <c r="D136" s="1">
        <v>1955.0074</v>
      </c>
      <c r="E136">
        <f t="shared" si="12"/>
        <v>0.5115070152675637</v>
      </c>
      <c r="G136" s="1">
        <v>2.6917699000000002</v>
      </c>
      <c r="H136" s="4">
        <f t="shared" si="13"/>
        <v>344.21609974424553</v>
      </c>
      <c r="I136" s="1">
        <v>-2.25361E-2</v>
      </c>
      <c r="J136" s="1">
        <v>2156.1817999999998</v>
      </c>
      <c r="K136">
        <f t="shared" si="14"/>
        <v>0.46378278492101177</v>
      </c>
    </row>
    <row r="137" spans="1:11" x14ac:dyDescent="0.25">
      <c r="A137" s="1">
        <v>2.7890093999999999</v>
      </c>
      <c r="B137" s="4">
        <f t="shared" si="11"/>
        <v>356.6508184143222</v>
      </c>
      <c r="C137" s="1">
        <v>-2.2194700000000001E-2</v>
      </c>
      <c r="D137" s="1">
        <v>1902.6309000000001</v>
      </c>
      <c r="E137">
        <f t="shared" si="12"/>
        <v>0.52558801604662253</v>
      </c>
      <c r="G137" s="1">
        <v>2.8551424999999999</v>
      </c>
      <c r="H137" s="4">
        <f t="shared" si="13"/>
        <v>365.10773657289002</v>
      </c>
      <c r="I137" s="1">
        <v>-2.25372E-2</v>
      </c>
      <c r="J137" s="1">
        <v>2082.5453000000002</v>
      </c>
      <c r="K137">
        <f t="shared" si="14"/>
        <v>0.48018163158323612</v>
      </c>
    </row>
    <row r="138" spans="1:11" x14ac:dyDescent="0.25">
      <c r="A138" s="1">
        <v>2.9533634000000002</v>
      </c>
      <c r="B138" s="4">
        <f t="shared" si="11"/>
        <v>377.6679539641944</v>
      </c>
      <c r="C138" s="1">
        <v>-2.2533999999999998E-2</v>
      </c>
      <c r="D138" s="1">
        <v>1842.3193000000001</v>
      </c>
      <c r="E138">
        <f t="shared" si="12"/>
        <v>0.54279407483816722</v>
      </c>
      <c r="G138" s="1">
        <v>3.0241427999999999</v>
      </c>
      <c r="H138" s="4">
        <f t="shared" si="13"/>
        <v>386.71902813299226</v>
      </c>
      <c r="I138" s="1">
        <v>-2.2873299999999999E-2</v>
      </c>
      <c r="J138" s="1">
        <v>2001.5216</v>
      </c>
      <c r="K138">
        <f t="shared" si="14"/>
        <v>0.49961988918830552</v>
      </c>
    </row>
    <row r="139" spans="1:11" x14ac:dyDescent="0.25">
      <c r="A139" s="1">
        <v>3.1386769000000001</v>
      </c>
      <c r="B139" s="4">
        <f t="shared" si="11"/>
        <v>401.36533248081844</v>
      </c>
      <c r="C139" s="1">
        <v>-2.25834E-2</v>
      </c>
      <c r="D139" s="1">
        <v>1790.587</v>
      </c>
      <c r="E139">
        <f t="shared" si="12"/>
        <v>0.55847607516417797</v>
      </c>
      <c r="G139" s="1">
        <v>3.210906</v>
      </c>
      <c r="H139" s="4">
        <f t="shared" si="13"/>
        <v>410.6017902813299</v>
      </c>
      <c r="I139" s="1">
        <v>-2.2872199999999999E-2</v>
      </c>
      <c r="J139" s="1">
        <v>1932.3516999999999</v>
      </c>
      <c r="K139">
        <f t="shared" si="14"/>
        <v>0.51750413757495595</v>
      </c>
    </row>
    <row r="140" spans="1:11" x14ac:dyDescent="0.25">
      <c r="A140" s="1">
        <v>3.3020838000000001</v>
      </c>
      <c r="B140" s="4">
        <f t="shared" si="11"/>
        <v>422.26135549872123</v>
      </c>
      <c r="C140" s="1">
        <v>-2.2869E-2</v>
      </c>
      <c r="D140" s="1">
        <v>1753.1673000000001</v>
      </c>
      <c r="E140">
        <f t="shared" si="12"/>
        <v>0.57039621945948915</v>
      </c>
      <c r="G140" s="1">
        <v>3.3736364000000001</v>
      </c>
      <c r="H140" s="4">
        <f t="shared" si="13"/>
        <v>431.4113043478261</v>
      </c>
      <c r="I140" s="1">
        <v>-2.3205099999999999E-2</v>
      </c>
      <c r="J140" s="1">
        <v>1891.7003</v>
      </c>
      <c r="K140">
        <f t="shared" si="14"/>
        <v>0.52862496242137302</v>
      </c>
    </row>
    <row r="141" spans="1:11" x14ac:dyDescent="0.25">
      <c r="A141" s="1">
        <v>3.469919</v>
      </c>
      <c r="B141" s="4">
        <f t="shared" si="11"/>
        <v>443.72365728900252</v>
      </c>
      <c r="C141" s="1">
        <v>-2.3203999999999999E-2</v>
      </c>
      <c r="D141" s="1">
        <v>1721.8251</v>
      </c>
      <c r="E141">
        <f t="shared" si="12"/>
        <v>0.58077908145258195</v>
      </c>
      <c r="G141" s="1">
        <v>3.5432443</v>
      </c>
      <c r="H141" s="4">
        <f t="shared" si="13"/>
        <v>453.10029411764702</v>
      </c>
      <c r="I141" s="1">
        <v>-2.3540100000000001E-2</v>
      </c>
      <c r="J141" s="1">
        <v>1847.9135000000001</v>
      </c>
      <c r="K141">
        <f t="shared" si="14"/>
        <v>0.54115087096879799</v>
      </c>
    </row>
    <row r="142" spans="1:11" x14ac:dyDescent="0.25">
      <c r="A142" s="1">
        <v>3.6483731000000001</v>
      </c>
      <c r="B142" s="4">
        <f t="shared" si="11"/>
        <v>466.54387468030689</v>
      </c>
      <c r="C142" s="1">
        <v>-2.3209400000000002E-2</v>
      </c>
      <c r="D142" s="1">
        <v>1692.4478999999999</v>
      </c>
      <c r="E142">
        <f t="shared" si="12"/>
        <v>0.59086013814664551</v>
      </c>
      <c r="G142" s="1">
        <v>3.7147812</v>
      </c>
      <c r="H142" s="4">
        <f t="shared" si="13"/>
        <v>475.03595907928388</v>
      </c>
      <c r="I142" s="1">
        <v>-2.3540100000000001E-2</v>
      </c>
      <c r="J142" s="1">
        <v>1802.8061</v>
      </c>
      <c r="K142">
        <f t="shared" si="14"/>
        <v>0.55469082337806597</v>
      </c>
    </row>
    <row r="143" spans="1:11" x14ac:dyDescent="0.25">
      <c r="A143" s="1">
        <v>3.8244563</v>
      </c>
      <c r="B143" s="4">
        <f t="shared" si="11"/>
        <v>489.0609079283887</v>
      </c>
      <c r="C143" s="1">
        <v>-2.3543399999999999E-2</v>
      </c>
      <c r="D143" s="1">
        <v>1665.2824000000001</v>
      </c>
      <c r="E143">
        <f t="shared" si="12"/>
        <v>0.60049875024200094</v>
      </c>
      <c r="G143" s="1">
        <v>3.8995839000000001</v>
      </c>
      <c r="H143" s="4">
        <f t="shared" si="13"/>
        <v>498.66801790281329</v>
      </c>
      <c r="I143" s="1">
        <v>-2.3872999999999998E-2</v>
      </c>
      <c r="J143" s="1">
        <v>1748.1423</v>
      </c>
      <c r="K143">
        <f t="shared" si="14"/>
        <v>0.57203581195878617</v>
      </c>
    </row>
    <row r="144" spans="1:11" x14ac:dyDescent="0.25">
      <c r="A144" s="1">
        <v>4.0069417999999999</v>
      </c>
      <c r="B144" s="4">
        <f t="shared" si="11"/>
        <v>512.39664961636822</v>
      </c>
      <c r="C144" s="1">
        <v>-2.37646E-2</v>
      </c>
      <c r="D144" s="1">
        <v>1638.3209999999999</v>
      </c>
      <c r="E144">
        <f t="shared" si="12"/>
        <v>0.61038099371246546</v>
      </c>
      <c r="G144" s="1">
        <v>4.0657492</v>
      </c>
      <c r="H144" s="4">
        <f t="shared" si="13"/>
        <v>519.91677749360611</v>
      </c>
      <c r="I144" s="1">
        <v>-2.3879500000000001E-2</v>
      </c>
      <c r="J144" s="1">
        <v>1716.0377000000001</v>
      </c>
      <c r="K144">
        <f t="shared" si="14"/>
        <v>0.58273778017813938</v>
      </c>
    </row>
    <row r="145" spans="1:11" x14ac:dyDescent="0.25">
      <c r="A145" s="1">
        <v>4.1827338000000003</v>
      </c>
      <c r="B145" s="4">
        <f t="shared" si="11"/>
        <v>534.87644501278771</v>
      </c>
      <c r="C145" s="1">
        <v>-2.3875199999999999E-2</v>
      </c>
      <c r="D145" s="1">
        <v>1592.6016</v>
      </c>
      <c r="E145">
        <f t="shared" si="12"/>
        <v>0.62790342543923106</v>
      </c>
      <c r="G145" s="1">
        <v>4.2357535999999998</v>
      </c>
      <c r="H145" s="4">
        <f t="shared" si="13"/>
        <v>541.65647058823527</v>
      </c>
      <c r="I145" s="1">
        <v>-2.42156E-2</v>
      </c>
      <c r="J145" s="1">
        <v>1665.8729000000001</v>
      </c>
      <c r="K145">
        <f t="shared" si="14"/>
        <v>0.60028589215899963</v>
      </c>
    </row>
    <row r="146" spans="1:11" x14ac:dyDescent="0.25">
      <c r="A146" s="1">
        <v>4.352195</v>
      </c>
      <c r="B146" s="4">
        <f t="shared" si="11"/>
        <v>556.54667519181578</v>
      </c>
      <c r="C146" s="1">
        <v>-2.4211300000000002E-2</v>
      </c>
      <c r="D146" s="1">
        <v>1568.6034</v>
      </c>
      <c r="E146">
        <f t="shared" si="12"/>
        <v>0.63750977461861935</v>
      </c>
      <c r="G146" s="1">
        <v>4.4042868000000004</v>
      </c>
      <c r="H146" s="4">
        <f t="shared" si="13"/>
        <v>563.20803069053716</v>
      </c>
      <c r="I146" s="1">
        <v>-2.42156E-2</v>
      </c>
      <c r="J146" s="1">
        <v>1634.9387999999999</v>
      </c>
      <c r="K146">
        <f t="shared" si="14"/>
        <v>0.61164368965982097</v>
      </c>
    </row>
    <row r="147" spans="1:11" x14ac:dyDescent="0.25">
      <c r="A147" s="1">
        <v>4.5248096999999996</v>
      </c>
      <c r="B147" s="4">
        <f t="shared" si="11"/>
        <v>578.62016624040916</v>
      </c>
      <c r="C147" s="1">
        <v>-2.42134E-2</v>
      </c>
      <c r="D147" s="1">
        <v>1551.5096000000001</v>
      </c>
      <c r="E147">
        <f t="shared" si="12"/>
        <v>0.64453355622163078</v>
      </c>
      <c r="G147" s="1">
        <v>4.5814760000000003</v>
      </c>
      <c r="H147" s="4">
        <f t="shared" si="13"/>
        <v>585.86649616368288</v>
      </c>
      <c r="I147" s="1">
        <v>-2.45527E-2</v>
      </c>
      <c r="J147" s="1">
        <v>1603.6072999999999</v>
      </c>
      <c r="K147">
        <f t="shared" si="14"/>
        <v>0.62359406819861696</v>
      </c>
    </row>
    <row r="148" spans="1:11" x14ac:dyDescent="0.25">
      <c r="A148" s="1">
        <v>4.6945027000000001</v>
      </c>
      <c r="B148" s="4">
        <f t="shared" si="11"/>
        <v>600.32003836317131</v>
      </c>
      <c r="C148" s="1">
        <v>-2.4550599999999999E-2</v>
      </c>
      <c r="D148" s="1">
        <v>1529.6592000000001</v>
      </c>
      <c r="E148">
        <f t="shared" si="12"/>
        <v>0.65374038870880513</v>
      </c>
      <c r="G148" s="1">
        <v>4.7659393999999997</v>
      </c>
      <c r="H148" s="4">
        <f t="shared" si="13"/>
        <v>609.4551662404092</v>
      </c>
      <c r="I148" s="1">
        <v>-2.47589E-2</v>
      </c>
      <c r="J148" s="1">
        <v>1571.7709</v>
      </c>
      <c r="K148">
        <f t="shared" si="14"/>
        <v>0.63622503763112037</v>
      </c>
    </row>
    <row r="149" spans="1:11" x14ac:dyDescent="0.25">
      <c r="A149" s="1">
        <v>4.8791570999999996</v>
      </c>
      <c r="B149" s="4">
        <f t="shared" si="11"/>
        <v>623.93313299232727</v>
      </c>
      <c r="C149" s="1">
        <v>-2.4562400000000002E-2</v>
      </c>
      <c r="D149" s="1">
        <v>1514.4445000000001</v>
      </c>
      <c r="E149">
        <f t="shared" si="12"/>
        <v>0.66030811957783853</v>
      </c>
      <c r="G149" s="1">
        <v>4.9269439999999998</v>
      </c>
      <c r="H149" s="4">
        <f t="shared" si="13"/>
        <v>630.04398976982088</v>
      </c>
      <c r="I149" s="1">
        <v>-2.4885600000000001E-2</v>
      </c>
      <c r="J149" s="1">
        <v>1558.7681</v>
      </c>
      <c r="K149">
        <f t="shared" si="14"/>
        <v>0.64153224588057711</v>
      </c>
    </row>
    <row r="150" spans="1:11" x14ac:dyDescent="0.25">
      <c r="A150" s="1">
        <v>5.0003028</v>
      </c>
      <c r="B150" s="4">
        <f t="shared" si="11"/>
        <v>639.42491048593354</v>
      </c>
      <c r="C150" s="1">
        <v>-2.4883499999999999E-2</v>
      </c>
      <c r="D150" s="1">
        <v>1515.4645</v>
      </c>
      <c r="E150">
        <f t="shared" si="12"/>
        <v>0.65986369195715244</v>
      </c>
      <c r="G150" s="1">
        <v>4.9922706000000003</v>
      </c>
      <c r="H150" s="4">
        <f t="shared" si="13"/>
        <v>638.39777493606141</v>
      </c>
      <c r="I150" s="1">
        <v>-2.48846E-2</v>
      </c>
      <c r="J150" s="1">
        <v>1568.6786</v>
      </c>
      <c r="K150">
        <f t="shared" si="14"/>
        <v>0.63747921339654923</v>
      </c>
    </row>
    <row r="151" spans="1:11" x14ac:dyDescent="0.25">
      <c r="A151" s="1">
        <v>4.8506549000000003</v>
      </c>
      <c r="B151" s="4">
        <f t="shared" si="11"/>
        <v>620.28835038363172</v>
      </c>
      <c r="C151" s="1">
        <v>-2.4550599999999999E-2</v>
      </c>
      <c r="D151" s="1">
        <v>1526.481</v>
      </c>
      <c r="E151">
        <f t="shared" si="12"/>
        <v>0.65510150470264616</v>
      </c>
      <c r="G151" s="1">
        <v>4.8033349999999997</v>
      </c>
      <c r="H151" s="4">
        <f t="shared" si="13"/>
        <v>614.23721227621479</v>
      </c>
      <c r="I151" s="1">
        <v>-2.48717E-2</v>
      </c>
      <c r="J151" s="1">
        <v>1581.51</v>
      </c>
      <c r="K151">
        <f t="shared" si="14"/>
        <v>0.63230709891179948</v>
      </c>
    </row>
    <row r="152" spans="1:11" x14ac:dyDescent="0.25">
      <c r="A152" s="1">
        <v>4.6714950999999996</v>
      </c>
      <c r="B152" s="4">
        <f t="shared" si="11"/>
        <v>597.37789002557543</v>
      </c>
      <c r="C152" s="1">
        <v>-2.45527E-2</v>
      </c>
      <c r="D152" s="1">
        <v>1536.5418</v>
      </c>
      <c r="E152">
        <f t="shared" si="12"/>
        <v>0.65081210286631974</v>
      </c>
      <c r="G152" s="1">
        <v>4.6345624000000001</v>
      </c>
      <c r="H152" s="4">
        <f t="shared" si="13"/>
        <v>592.65503836317134</v>
      </c>
      <c r="I152" s="1">
        <v>-2.4551699999999999E-2</v>
      </c>
      <c r="J152" s="1">
        <v>1597.6374000000001</v>
      </c>
      <c r="K152">
        <f t="shared" si="14"/>
        <v>0.62592425540363539</v>
      </c>
    </row>
    <row r="153" spans="1:11" x14ac:dyDescent="0.25">
      <c r="A153" s="1">
        <v>4.4998047000000003</v>
      </c>
      <c r="B153" s="4">
        <f t="shared" si="11"/>
        <v>575.42259590792844</v>
      </c>
      <c r="C153" s="1">
        <v>-2.42134E-2</v>
      </c>
      <c r="D153" s="1">
        <v>1548.6428000000001</v>
      </c>
      <c r="E153">
        <f t="shared" si="12"/>
        <v>0.64572669695038776</v>
      </c>
      <c r="G153" s="1">
        <v>4.4664412999999996</v>
      </c>
      <c r="H153" s="4">
        <f t="shared" si="13"/>
        <v>571.15617647058821</v>
      </c>
      <c r="I153" s="1">
        <v>-2.4550599999999999E-2</v>
      </c>
      <c r="J153" s="1">
        <v>1614.5272</v>
      </c>
      <c r="K153">
        <f t="shared" si="14"/>
        <v>0.61937637222835262</v>
      </c>
    </row>
    <row r="154" spans="1:11" x14ac:dyDescent="0.25">
      <c r="A154" s="1">
        <v>4.3256997000000004</v>
      </c>
      <c r="B154" s="4">
        <f t="shared" si="11"/>
        <v>553.15852941176468</v>
      </c>
      <c r="C154" s="1">
        <v>-2.4211300000000002E-2</v>
      </c>
      <c r="D154" s="1">
        <v>1562.1718000000001</v>
      </c>
      <c r="E154">
        <f t="shared" si="12"/>
        <v>0.64013445896283616</v>
      </c>
      <c r="G154" s="1">
        <v>4.2906706000000003</v>
      </c>
      <c r="H154" s="4">
        <f t="shared" si="13"/>
        <v>548.6791048593351</v>
      </c>
      <c r="I154" s="1">
        <v>-2.42156E-2</v>
      </c>
      <c r="J154" s="1">
        <v>1631.0626</v>
      </c>
      <c r="K154">
        <f t="shared" si="14"/>
        <v>0.61309725328751941</v>
      </c>
    </row>
    <row r="155" spans="1:11" x14ac:dyDescent="0.25">
      <c r="A155" s="1">
        <v>4.1483546000000002</v>
      </c>
      <c r="B155" s="4">
        <f t="shared" si="11"/>
        <v>530.48012787723781</v>
      </c>
      <c r="C155" s="1">
        <v>-2.4211300000000002E-2</v>
      </c>
      <c r="D155" s="1">
        <v>1576.3989999999999</v>
      </c>
      <c r="E155">
        <f t="shared" si="12"/>
        <v>0.63435716465184266</v>
      </c>
      <c r="G155" s="1">
        <v>4.111046</v>
      </c>
      <c r="H155" s="4">
        <f t="shared" si="13"/>
        <v>525.70920716112528</v>
      </c>
      <c r="I155" s="1">
        <v>-2.4211300000000002E-2</v>
      </c>
      <c r="J155" s="1">
        <v>1648.6611</v>
      </c>
      <c r="K155">
        <f t="shared" si="14"/>
        <v>0.60655279608404666</v>
      </c>
    </row>
    <row r="156" spans="1:11" x14ac:dyDescent="0.25">
      <c r="A156" s="1">
        <v>3.9779304</v>
      </c>
      <c r="B156" s="4">
        <f t="shared" si="11"/>
        <v>508.68675191815856</v>
      </c>
      <c r="C156" s="1">
        <v>-2.38827E-2</v>
      </c>
      <c r="D156" s="1">
        <v>1591.9896000000001</v>
      </c>
      <c r="E156">
        <f t="shared" si="12"/>
        <v>0.62814480697612596</v>
      </c>
      <c r="G156" s="1">
        <v>3.9406701000000002</v>
      </c>
      <c r="H156" s="4">
        <f t="shared" si="13"/>
        <v>503.92200767263432</v>
      </c>
      <c r="I156" s="1">
        <v>-2.3957900000000001E-2</v>
      </c>
      <c r="J156" s="1">
        <v>1673.4749999999999</v>
      </c>
      <c r="K156">
        <f t="shared" si="14"/>
        <v>0.5975589716010099</v>
      </c>
    </row>
    <row r="157" spans="1:11" x14ac:dyDescent="0.25">
      <c r="A157" s="1">
        <v>3.807169</v>
      </c>
      <c r="B157" s="4">
        <f t="shared" si="11"/>
        <v>486.85025575447571</v>
      </c>
      <c r="C157" s="1">
        <v>-2.3880499999999999E-2</v>
      </c>
      <c r="D157" s="1">
        <v>1607.0540000000001</v>
      </c>
      <c r="E157">
        <f t="shared" si="12"/>
        <v>0.62225662609968302</v>
      </c>
      <c r="G157" s="1">
        <v>3.7723901999999998</v>
      </c>
      <c r="H157" s="4">
        <f t="shared" si="13"/>
        <v>482.40283887468024</v>
      </c>
      <c r="I157" s="1">
        <v>-2.3875199999999999E-2</v>
      </c>
      <c r="J157" s="1">
        <v>1700.6081999999999</v>
      </c>
      <c r="K157">
        <f t="shared" si="14"/>
        <v>0.58802491955525094</v>
      </c>
    </row>
    <row r="158" spans="1:11" x14ac:dyDescent="0.25">
      <c r="A158" s="1">
        <v>3.6327449000000001</v>
      </c>
      <c r="B158" s="4">
        <f t="shared" si="11"/>
        <v>464.54538363171355</v>
      </c>
      <c r="C158" s="1">
        <v>-2.3543399999999999E-2</v>
      </c>
      <c r="D158" s="1">
        <v>1628.7111</v>
      </c>
      <c r="E158">
        <f t="shared" si="12"/>
        <v>0.61398243064715408</v>
      </c>
      <c r="G158" s="1">
        <v>3.5959861000000002</v>
      </c>
      <c r="H158" s="4">
        <f t="shared" si="13"/>
        <v>459.84476982097186</v>
      </c>
      <c r="I158" s="1">
        <v>-2.3878400000000001E-2</v>
      </c>
      <c r="J158" s="1">
        <v>1727.9668999999999</v>
      </c>
      <c r="K158">
        <f t="shared" si="14"/>
        <v>0.57871478903907247</v>
      </c>
    </row>
    <row r="159" spans="1:11" x14ac:dyDescent="0.25">
      <c r="A159" s="1">
        <v>3.4636200000000001</v>
      </c>
      <c r="B159" s="4">
        <f t="shared" si="11"/>
        <v>442.91815856777492</v>
      </c>
      <c r="C159" s="1">
        <v>-2.3540100000000001E-2</v>
      </c>
      <c r="D159" s="1">
        <v>1652.1398999999999</v>
      </c>
      <c r="E159">
        <f t="shared" si="12"/>
        <v>0.60527561860832735</v>
      </c>
      <c r="G159" s="1">
        <v>3.4263865</v>
      </c>
      <c r="H159" s="4">
        <f t="shared" si="13"/>
        <v>438.15684143222501</v>
      </c>
      <c r="I159" s="1">
        <v>-2.3540100000000001E-2</v>
      </c>
      <c r="J159" s="1">
        <v>1756.2166999999999</v>
      </c>
      <c r="K159">
        <f t="shared" si="14"/>
        <v>0.56940581421415704</v>
      </c>
    </row>
    <row r="160" spans="1:11" x14ac:dyDescent="0.25">
      <c r="A160" s="1">
        <v>3.2903395</v>
      </c>
      <c r="B160" s="4">
        <f t="shared" si="11"/>
        <v>420.75952685421993</v>
      </c>
      <c r="C160" s="1">
        <v>-2.3203999999999999E-2</v>
      </c>
      <c r="D160" s="1">
        <v>1685.1895</v>
      </c>
      <c r="E160">
        <f t="shared" si="12"/>
        <v>0.59340507402876652</v>
      </c>
      <c r="G160" s="1">
        <v>3.2517542000000002</v>
      </c>
      <c r="H160" s="4">
        <f t="shared" si="13"/>
        <v>415.82534526854221</v>
      </c>
      <c r="I160" s="1">
        <v>-2.35391E-2</v>
      </c>
      <c r="J160" s="1">
        <v>1791.1454000000001</v>
      </c>
      <c r="K160">
        <f t="shared" si="14"/>
        <v>0.55830196699832402</v>
      </c>
    </row>
    <row r="161" spans="1:11" x14ac:dyDescent="0.25">
      <c r="A161" s="1">
        <v>3.1180865</v>
      </c>
      <c r="B161" s="4">
        <f t="shared" si="11"/>
        <v>398.73228900255754</v>
      </c>
      <c r="C161" s="1">
        <v>-2.32073E-2</v>
      </c>
      <c r="D161" s="1">
        <v>1712.2797</v>
      </c>
      <c r="E161">
        <f t="shared" si="12"/>
        <v>0.58401673511634811</v>
      </c>
      <c r="G161" s="1">
        <v>3.0795935000000001</v>
      </c>
      <c r="H161" s="4">
        <f t="shared" si="13"/>
        <v>393.80991048593353</v>
      </c>
      <c r="I161" s="1">
        <v>-2.32073E-2</v>
      </c>
      <c r="J161" s="1">
        <v>1836.693</v>
      </c>
      <c r="K161">
        <f t="shared" si="14"/>
        <v>0.54445680361388649</v>
      </c>
    </row>
    <row r="162" spans="1:11" x14ac:dyDescent="0.25">
      <c r="A162" s="1">
        <v>2.9404916000000001</v>
      </c>
      <c r="B162" s="4">
        <f t="shared" si="11"/>
        <v>376.02194373401539</v>
      </c>
      <c r="C162" s="1">
        <v>-2.28679E-2</v>
      </c>
      <c r="D162" s="1">
        <v>1751.1917000000001</v>
      </c>
      <c r="E162">
        <f t="shared" si="12"/>
        <v>0.57103970970168483</v>
      </c>
      <c r="G162" s="1">
        <v>2.9085733</v>
      </c>
      <c r="H162" s="4">
        <f t="shared" si="13"/>
        <v>371.94031969309458</v>
      </c>
      <c r="I162" s="1">
        <v>-2.3205099999999999E-2</v>
      </c>
      <c r="J162" s="1">
        <v>1896.8005000000001</v>
      </c>
      <c r="K162">
        <f t="shared" si="14"/>
        <v>0.527203572542289</v>
      </c>
    </row>
    <row r="163" spans="1:11" x14ac:dyDescent="0.25">
      <c r="A163" s="1">
        <v>2.7713827000000002</v>
      </c>
      <c r="B163" s="4">
        <f t="shared" si="11"/>
        <v>354.39676470588239</v>
      </c>
      <c r="C163" s="1">
        <v>-2.2872199999999999E-2</v>
      </c>
      <c r="D163" s="1">
        <v>1805.7588000000001</v>
      </c>
      <c r="E163">
        <f t="shared" si="12"/>
        <v>0.55378381653186459</v>
      </c>
      <c r="G163" s="1">
        <v>2.7338765999999999</v>
      </c>
      <c r="H163" s="4">
        <f t="shared" si="13"/>
        <v>349.60058823529408</v>
      </c>
      <c r="I163" s="1">
        <v>-2.2866899999999999E-2</v>
      </c>
      <c r="J163" s="1">
        <v>1963.2751000000001</v>
      </c>
      <c r="K163">
        <f t="shared" si="14"/>
        <v>0.50935296841486966</v>
      </c>
    </row>
    <row r="164" spans="1:11" x14ac:dyDescent="0.25">
      <c r="A164" s="1">
        <v>2.6018476000000001</v>
      </c>
      <c r="B164" s="4">
        <f t="shared" si="11"/>
        <v>332.71708439897702</v>
      </c>
      <c r="C164" s="1">
        <v>-2.2539300000000002E-2</v>
      </c>
      <c r="D164" s="1">
        <v>1858.8977</v>
      </c>
      <c r="E164">
        <f t="shared" si="12"/>
        <v>0.53795321818946784</v>
      </c>
      <c r="G164" s="1">
        <v>2.5670571</v>
      </c>
      <c r="H164" s="4">
        <f t="shared" si="13"/>
        <v>328.26817135549874</v>
      </c>
      <c r="I164" s="1">
        <v>-2.2870100000000001E-2</v>
      </c>
      <c r="J164" s="1">
        <v>2020.7306000000001</v>
      </c>
      <c r="K164">
        <f t="shared" si="14"/>
        <v>0.49487051861341635</v>
      </c>
    </row>
    <row r="165" spans="1:11" x14ac:dyDescent="0.25">
      <c r="A165" s="1">
        <v>2.4286755000000002</v>
      </c>
      <c r="B165" s="4">
        <f t="shared" si="11"/>
        <v>310.57231457800515</v>
      </c>
      <c r="C165" s="1">
        <v>-2.25372E-2</v>
      </c>
      <c r="D165" s="1">
        <v>1930.2257</v>
      </c>
      <c r="E165">
        <f t="shared" si="12"/>
        <v>0.51807412988025181</v>
      </c>
      <c r="G165" s="1">
        <v>2.4010075999999998</v>
      </c>
      <c r="H165" s="4">
        <f t="shared" si="13"/>
        <v>307.03421994884906</v>
      </c>
      <c r="I165" s="1">
        <v>-2.25361E-2</v>
      </c>
      <c r="J165" s="1">
        <v>2123.1001999999999</v>
      </c>
      <c r="K165">
        <f t="shared" si="14"/>
        <v>0.4710093287165627</v>
      </c>
    </row>
    <row r="166" spans="1:11" x14ac:dyDescent="0.25">
      <c r="A166" s="1">
        <v>2.2573816999999998</v>
      </c>
      <c r="B166" s="4">
        <f t="shared" si="11"/>
        <v>288.66773657288996</v>
      </c>
      <c r="C166" s="1">
        <v>-2.2198900000000001E-2</v>
      </c>
      <c r="D166" s="1">
        <v>1996.6576</v>
      </c>
      <c r="E166">
        <f t="shared" si="12"/>
        <v>0.50083699879238186</v>
      </c>
      <c r="G166" s="1">
        <v>2.2295666999999999</v>
      </c>
      <c r="H166" s="4">
        <f t="shared" si="13"/>
        <v>285.11083120204603</v>
      </c>
      <c r="I166" s="1">
        <v>-2.2531800000000001E-2</v>
      </c>
      <c r="J166" s="1">
        <v>2205.4985999999999</v>
      </c>
      <c r="K166">
        <f t="shared" si="14"/>
        <v>0.45341221254912611</v>
      </c>
    </row>
    <row r="167" spans="1:11" x14ac:dyDescent="0.25">
      <c r="A167" s="1">
        <v>2.088524</v>
      </c>
      <c r="B167" s="4">
        <f t="shared" si="11"/>
        <v>267.07468030690541</v>
      </c>
      <c r="C167" s="1">
        <v>-2.2194700000000001E-2</v>
      </c>
      <c r="D167" s="1">
        <v>2082.395</v>
      </c>
      <c r="E167">
        <f t="shared" si="12"/>
        <v>0.48021628941675332</v>
      </c>
      <c r="G167" s="1">
        <v>2.0518833000000001</v>
      </c>
      <c r="H167" s="4">
        <f t="shared" si="13"/>
        <v>262.38916879795397</v>
      </c>
      <c r="I167" s="1">
        <v>-2.2196799999999999E-2</v>
      </c>
      <c r="J167" s="1">
        <v>2342.0772000000002</v>
      </c>
      <c r="K167">
        <f t="shared" si="14"/>
        <v>0.42697140811583834</v>
      </c>
    </row>
    <row r="168" spans="1:11" x14ac:dyDescent="0.25">
      <c r="A168" s="1">
        <v>1.9051605</v>
      </c>
      <c r="B168" s="4">
        <f t="shared" si="11"/>
        <v>243.62666240409206</v>
      </c>
      <c r="C168" s="1">
        <v>-2.18596E-2</v>
      </c>
      <c r="D168" s="1">
        <v>2196.5003999999999</v>
      </c>
      <c r="E168">
        <f t="shared" si="12"/>
        <v>0.45526966441708822</v>
      </c>
      <c r="G168" s="1">
        <v>1.8789969</v>
      </c>
      <c r="H168" s="4">
        <f t="shared" si="13"/>
        <v>240.28093350383631</v>
      </c>
      <c r="I168" s="1">
        <v>-2.1868200000000001E-2</v>
      </c>
      <c r="J168" s="1">
        <v>2510.5239999999999</v>
      </c>
      <c r="K168">
        <f t="shared" si="14"/>
        <v>0.39832321857906955</v>
      </c>
    </row>
    <row r="169" spans="1:11" x14ac:dyDescent="0.25">
      <c r="A169" s="1">
        <v>1.7382926999999999</v>
      </c>
      <c r="B169" s="4">
        <f t="shared" si="11"/>
        <v>222.2880690537084</v>
      </c>
      <c r="C169" s="1">
        <v>-2.1523500000000001E-2</v>
      </c>
      <c r="D169" s="1">
        <v>2318.6914000000002</v>
      </c>
      <c r="E169">
        <f t="shared" si="12"/>
        <v>0.43127774571467337</v>
      </c>
      <c r="G169" s="1">
        <v>1.7153818999999999</v>
      </c>
      <c r="H169" s="4">
        <f t="shared" si="13"/>
        <v>219.35829923273656</v>
      </c>
      <c r="I169" s="1">
        <v>-2.1861800000000001E-2</v>
      </c>
      <c r="J169" s="1">
        <v>2697.8580999999999</v>
      </c>
      <c r="K169">
        <f t="shared" si="14"/>
        <v>0.37066441707960845</v>
      </c>
    </row>
    <row r="170" spans="1:11" x14ac:dyDescent="0.25">
      <c r="A170" s="1">
        <v>1.5697251000000001</v>
      </c>
      <c r="B170" s="4">
        <f t="shared" si="11"/>
        <v>200.73210997442453</v>
      </c>
      <c r="C170" s="1">
        <v>-2.1520299999999999E-2</v>
      </c>
      <c r="D170" s="1">
        <v>2491.4760000000001</v>
      </c>
      <c r="E170">
        <f t="shared" si="12"/>
        <v>0.40136850605825619</v>
      </c>
      <c r="G170" s="1">
        <v>1.5309142</v>
      </c>
      <c r="H170" s="4">
        <f t="shared" si="13"/>
        <v>195.76907928388746</v>
      </c>
      <c r="I170" s="1">
        <v>-2.1519199999999999E-2</v>
      </c>
      <c r="J170" s="1">
        <v>2897.4650000000001</v>
      </c>
      <c r="K170">
        <f t="shared" si="14"/>
        <v>0.34512927679885691</v>
      </c>
    </row>
    <row r="171" spans="1:11" x14ac:dyDescent="0.25">
      <c r="A171" s="1">
        <v>1.3949018</v>
      </c>
      <c r="B171" s="4">
        <f t="shared" si="11"/>
        <v>178.37618925831202</v>
      </c>
      <c r="C171" s="1">
        <v>-2.11842E-2</v>
      </c>
      <c r="D171" s="1">
        <v>2682.5897</v>
      </c>
      <c r="E171">
        <f t="shared" si="12"/>
        <v>0.37277411450584486</v>
      </c>
      <c r="G171" s="1">
        <v>1.3682808</v>
      </c>
      <c r="H171" s="4">
        <f t="shared" si="13"/>
        <v>174.97196930946291</v>
      </c>
      <c r="I171" s="1">
        <v>-2.11831E-2</v>
      </c>
      <c r="J171" s="1">
        <v>3128.2743999999998</v>
      </c>
      <c r="K171">
        <f t="shared" si="14"/>
        <v>0.31966505240077409</v>
      </c>
    </row>
    <row r="172" spans="1:11" x14ac:dyDescent="0.25">
      <c r="A172" s="1">
        <v>1.2213493</v>
      </c>
      <c r="B172" s="4">
        <f t="shared" si="11"/>
        <v>156.18277493606138</v>
      </c>
      <c r="C172" s="1">
        <v>-2.08513E-2</v>
      </c>
      <c r="D172" s="1">
        <v>2956.5848999999998</v>
      </c>
      <c r="E172">
        <f t="shared" si="12"/>
        <v>0.33822806847183723</v>
      </c>
      <c r="G172" s="1">
        <v>1.1961255</v>
      </c>
      <c r="H172" s="4">
        <f t="shared" si="13"/>
        <v>152.95722506393861</v>
      </c>
      <c r="I172" s="1">
        <v>-2.11165E-2</v>
      </c>
      <c r="J172" s="1">
        <v>3438.3575000000001</v>
      </c>
      <c r="K172">
        <f t="shared" si="14"/>
        <v>0.29083654041210083</v>
      </c>
    </row>
    <row r="173" spans="1:11" x14ac:dyDescent="0.25">
      <c r="A173" s="1">
        <v>1.0520626</v>
      </c>
      <c r="B173" s="4">
        <f t="shared" si="11"/>
        <v>134.53485933503836</v>
      </c>
      <c r="C173" s="1">
        <v>-2.0515200000000001E-2</v>
      </c>
      <c r="D173" s="1">
        <v>3293.7152000000001</v>
      </c>
      <c r="E173">
        <f t="shared" si="12"/>
        <v>0.30360852085814827</v>
      </c>
      <c r="G173" s="1">
        <v>1.0231809999999999</v>
      </c>
      <c r="H173" s="4">
        <f t="shared" si="13"/>
        <v>130.84156010230177</v>
      </c>
      <c r="I173" s="1">
        <v>-2.0845900000000001E-2</v>
      </c>
      <c r="J173" s="1">
        <v>3816.5689000000002</v>
      </c>
      <c r="K173">
        <f t="shared" si="14"/>
        <v>0.26201544533887489</v>
      </c>
    </row>
    <row r="174" spans="1:11" x14ac:dyDescent="0.25">
      <c r="A174" s="1">
        <v>0.869703</v>
      </c>
      <c r="B174" s="4">
        <f t="shared" si="11"/>
        <v>111.21521739130434</v>
      </c>
      <c r="C174" s="1">
        <v>-2.0179099999999998E-2</v>
      </c>
      <c r="D174" s="1">
        <v>3684.4785000000002</v>
      </c>
      <c r="E174">
        <f t="shared" si="12"/>
        <v>0.2714088303134351</v>
      </c>
      <c r="G174" s="1">
        <v>0.86244620000000005</v>
      </c>
      <c r="H174" s="4">
        <f t="shared" si="13"/>
        <v>110.28723785166241</v>
      </c>
      <c r="I174" s="1">
        <v>-2.0272499999999999E-2</v>
      </c>
      <c r="J174" s="1">
        <v>4410.1710999999996</v>
      </c>
      <c r="K174">
        <f t="shared" si="14"/>
        <v>0.22674857218124714</v>
      </c>
    </row>
    <row r="175" spans="1:11" x14ac:dyDescent="0.25">
      <c r="A175" s="1">
        <v>0.69992860000000001</v>
      </c>
      <c r="B175" s="4">
        <f t="shared" si="11"/>
        <v>89.504936061381073</v>
      </c>
      <c r="C175" s="1">
        <v>-1.95198E-2</v>
      </c>
      <c r="D175" s="1">
        <v>4723.5937000000004</v>
      </c>
      <c r="E175">
        <f t="shared" si="12"/>
        <v>0.21170322079140716</v>
      </c>
      <c r="G175" s="1">
        <v>0.69641830000000005</v>
      </c>
      <c r="H175" s="4">
        <f t="shared" si="13"/>
        <v>89.056048593350383</v>
      </c>
      <c r="I175" s="1">
        <v>-1.9841899999999999E-2</v>
      </c>
      <c r="J175" s="1">
        <v>5481.4016000000001</v>
      </c>
      <c r="K175">
        <f t="shared" si="14"/>
        <v>0.18243509105408368</v>
      </c>
    </row>
    <row r="176" spans="1:11" x14ac:dyDescent="0.25">
      <c r="A176" s="1">
        <v>0.52739650000000005</v>
      </c>
      <c r="B176" s="4">
        <f t="shared" si="11"/>
        <v>67.442007672634276</v>
      </c>
      <c r="C176" s="1">
        <v>-1.91729E-2</v>
      </c>
      <c r="D176" s="1">
        <v>5743.3278</v>
      </c>
      <c r="E176">
        <f t="shared" si="12"/>
        <v>0.17411508359317399</v>
      </c>
      <c r="G176" s="1">
        <v>0.51791580000000004</v>
      </c>
      <c r="H176" s="4">
        <f t="shared" si="13"/>
        <v>66.229641943734023</v>
      </c>
      <c r="I176" s="1">
        <v>-1.9224499999999999E-2</v>
      </c>
      <c r="J176" s="1">
        <v>7252.6085000000003</v>
      </c>
      <c r="K176">
        <f t="shared" si="14"/>
        <v>0.13788142569669934</v>
      </c>
    </row>
    <row r="177" spans="1:11" x14ac:dyDescent="0.25">
      <c r="A177" s="1">
        <v>0.34661969999999998</v>
      </c>
      <c r="B177" s="4">
        <f t="shared" si="11"/>
        <v>44.324769820971859</v>
      </c>
      <c r="C177" s="1">
        <v>-1.8164599999999999E-2</v>
      </c>
      <c r="D177" s="1">
        <v>8158.8598000000002</v>
      </c>
      <c r="E177">
        <f t="shared" si="12"/>
        <v>0.1225661458234642</v>
      </c>
      <c r="G177" s="1">
        <v>0.3584639</v>
      </c>
      <c r="H177" s="4">
        <f t="shared" si="13"/>
        <v>45.839373401534523</v>
      </c>
      <c r="I177" s="1">
        <v>-1.8499700000000001E-2</v>
      </c>
      <c r="J177" s="1">
        <v>11486.632</v>
      </c>
      <c r="K177">
        <f t="shared" si="14"/>
        <v>8.7057720661722252E-2</v>
      </c>
    </row>
    <row r="178" spans="1:11" x14ac:dyDescent="0.25">
      <c r="A178" s="1">
        <v>0.18430940000000001</v>
      </c>
      <c r="B178" s="4">
        <f t="shared" si="11"/>
        <v>23.568976982097187</v>
      </c>
      <c r="C178" s="1">
        <v>-1.6504499999999998E-2</v>
      </c>
      <c r="D178" s="1">
        <v>26328.778999999999</v>
      </c>
      <c r="E178">
        <f t="shared" si="12"/>
        <v>3.7981252377863782E-2</v>
      </c>
      <c r="G178" s="1">
        <v>0.15754889999999999</v>
      </c>
      <c r="H178" s="4">
        <f t="shared" si="13"/>
        <v>20.146918158567775</v>
      </c>
      <c r="I178" s="1">
        <v>-1.6422900000000001E-2</v>
      </c>
      <c r="J178" s="1">
        <v>33980.483999999997</v>
      </c>
      <c r="K178">
        <f t="shared" si="14"/>
        <v>2.9428656754859644E-2</v>
      </c>
    </row>
    <row r="179" spans="1:11" x14ac:dyDescent="0.25">
      <c r="A179" s="1">
        <v>9.8747999999999996E-3</v>
      </c>
      <c r="B179" s="4">
        <f t="shared" si="11"/>
        <v>1.2627621483375957</v>
      </c>
      <c r="C179" s="1">
        <v>-1.3124200000000001E-2</v>
      </c>
      <c r="D179" s="1">
        <v>22446.346000000001</v>
      </c>
      <c r="E179">
        <f t="shared" si="12"/>
        <v>4.4550680988344381E-2</v>
      </c>
      <c r="G179" s="2">
        <v>1.29674E-2</v>
      </c>
      <c r="H179" s="2">
        <f t="shared" si="13"/>
        <v>1.658235294117647</v>
      </c>
      <c r="I179" s="2">
        <v>-1.4134600000000001E-2</v>
      </c>
      <c r="J179" s="2">
        <v>34268.684999999998</v>
      </c>
      <c r="K179" s="3">
        <f t="shared" si="14"/>
        <v>2.9181160584364416E-2</v>
      </c>
    </row>
    <row r="180" spans="1:11" x14ac:dyDescent="0.25">
      <c r="A180" s="1">
        <v>5.4844999999999998E-2</v>
      </c>
      <c r="B180" s="4">
        <f t="shared" si="11"/>
        <v>7.0134271099744243</v>
      </c>
      <c r="C180" s="1">
        <v>-1.5129E-2</v>
      </c>
      <c r="D180" s="1">
        <v>10051.663</v>
      </c>
      <c r="E180">
        <f t="shared" si="12"/>
        <v>9.94860253472485E-2</v>
      </c>
      <c r="G180" s="1">
        <v>3.1784999999999999E-3</v>
      </c>
      <c r="H180" s="4">
        <f t="shared" si="13"/>
        <v>0.40645780051150887</v>
      </c>
      <c r="I180" s="1">
        <v>-1.3800700000000001E-2</v>
      </c>
      <c r="J180" s="1">
        <v>20721.732</v>
      </c>
      <c r="K180">
        <f t="shared" si="14"/>
        <v>4.8258514297936102E-2</v>
      </c>
    </row>
    <row r="181" spans="1:11" x14ac:dyDescent="0.25">
      <c r="A181" s="1">
        <v>0.2246195</v>
      </c>
      <c r="B181" s="4">
        <f t="shared" si="11"/>
        <v>28.723721227621485</v>
      </c>
      <c r="C181" s="1">
        <v>-1.6769699999999998E-2</v>
      </c>
      <c r="D181" s="1">
        <v>7491.5140000000001</v>
      </c>
      <c r="E181">
        <f t="shared" si="12"/>
        <v>0.13348436644448639</v>
      </c>
      <c r="G181" s="1">
        <v>9.8827399999999996E-2</v>
      </c>
      <c r="H181" s="4">
        <f t="shared" si="13"/>
        <v>12.637774936061382</v>
      </c>
      <c r="I181" s="1">
        <v>-1.6158700000000002E-2</v>
      </c>
      <c r="J181" s="1" t="s">
        <v>223</v>
      </c>
      <c r="K181">
        <f t="shared" si="14"/>
        <v>9.2807424593967514E-2</v>
      </c>
    </row>
    <row r="182" spans="1:11" x14ac:dyDescent="0.25">
      <c r="A182" s="1">
        <v>0.42615730000000002</v>
      </c>
      <c r="B182" s="4">
        <f t="shared" si="11"/>
        <v>54.495818414322251</v>
      </c>
      <c r="C182" s="1">
        <v>-1.7832799999999999E-2</v>
      </c>
      <c r="D182" s="1">
        <v>5625.5823</v>
      </c>
      <c r="E182">
        <f t="shared" si="12"/>
        <v>0.17775937612716108</v>
      </c>
      <c r="G182" s="1">
        <v>0.28297050000000001</v>
      </c>
      <c r="H182" s="4">
        <f t="shared" si="13"/>
        <v>36.185485933503841</v>
      </c>
      <c r="I182" s="1">
        <v>-1.74967E-2</v>
      </c>
      <c r="J182" s="1">
        <v>7926.0963000000002</v>
      </c>
      <c r="K182">
        <f t="shared" si="14"/>
        <v>0.12616551227115422</v>
      </c>
    </row>
    <row r="183" spans="1:11" x14ac:dyDescent="0.25">
      <c r="A183" s="1">
        <v>0.59772590000000003</v>
      </c>
      <c r="B183" s="4">
        <f t="shared" ref="B183:B246" si="15">A183*100/0.782</f>
        <v>76.435537084398973</v>
      </c>
      <c r="C183" s="1">
        <v>-1.8502899999999999E-2</v>
      </c>
      <c r="D183" s="1">
        <v>4711.3528999999999</v>
      </c>
      <c r="E183">
        <f t="shared" si="12"/>
        <v>0.21225325744543569</v>
      </c>
      <c r="G183" s="1">
        <v>0.48305759999999998</v>
      </c>
      <c r="H183" s="4">
        <f t="shared" si="13"/>
        <v>61.772071611253196</v>
      </c>
      <c r="I183" s="1">
        <v>-1.84385E-2</v>
      </c>
      <c r="J183" s="1">
        <v>6282.9102000000003</v>
      </c>
      <c r="K183">
        <f t="shared" si="14"/>
        <v>0.15916191194329021</v>
      </c>
    </row>
    <row r="184" spans="1:11" x14ac:dyDescent="0.25">
      <c r="A184" s="1">
        <v>0.76913480000000001</v>
      </c>
      <c r="B184" s="4">
        <f t="shared" si="15"/>
        <v>98.354833759590804</v>
      </c>
      <c r="C184" s="1">
        <v>-1.9168600000000001E-2</v>
      </c>
      <c r="D184" s="1">
        <v>4142.1889000000001</v>
      </c>
      <c r="E184">
        <f t="shared" ref="E184:E247" si="16">1000/D184</f>
        <v>0.24141825110873141</v>
      </c>
      <c r="G184" s="1">
        <v>0.65519879999999997</v>
      </c>
      <c r="H184" s="4">
        <f t="shared" si="13"/>
        <v>83.785012787723787</v>
      </c>
      <c r="I184" s="1">
        <v>-1.9117100000000001E-2</v>
      </c>
      <c r="J184" s="1">
        <v>5259.0959000000003</v>
      </c>
      <c r="K184">
        <f t="shared" si="14"/>
        <v>0.19014675126954805</v>
      </c>
    </row>
    <row r="185" spans="1:11" x14ac:dyDescent="0.25">
      <c r="A185" s="1">
        <v>0.94243560000000004</v>
      </c>
      <c r="B185" s="4">
        <f t="shared" si="15"/>
        <v>120.51606138107417</v>
      </c>
      <c r="C185" s="1">
        <v>-1.9508999999999999E-2</v>
      </c>
      <c r="D185" s="1">
        <v>3593.8125</v>
      </c>
      <c r="E185">
        <f t="shared" si="16"/>
        <v>0.27825603032990731</v>
      </c>
      <c r="G185" s="1">
        <v>0.82872069999999998</v>
      </c>
      <c r="H185" s="4">
        <f t="shared" si="13"/>
        <v>105.97451406649616</v>
      </c>
      <c r="I185" s="1">
        <v>-1.95058E-2</v>
      </c>
      <c r="J185" s="1">
        <v>4741.5357000000004</v>
      </c>
      <c r="K185">
        <f t="shared" si="14"/>
        <v>0.21090213451308612</v>
      </c>
    </row>
    <row r="186" spans="1:11" x14ac:dyDescent="0.25">
      <c r="A186" s="1">
        <v>1.1180022999999999</v>
      </c>
      <c r="B186" s="4">
        <f t="shared" si="15"/>
        <v>142.96704603580559</v>
      </c>
      <c r="C186" s="1">
        <v>-1.9843E-2</v>
      </c>
      <c r="D186" s="1">
        <v>3237.1293000000001</v>
      </c>
      <c r="E186">
        <f t="shared" si="16"/>
        <v>0.30891568032206806</v>
      </c>
      <c r="G186" s="1">
        <v>0.99822129999999998</v>
      </c>
      <c r="H186" s="4">
        <f t="shared" si="13"/>
        <v>127.64978260869565</v>
      </c>
      <c r="I186" s="1">
        <v>-1.98441E-2</v>
      </c>
      <c r="J186" s="1">
        <v>4342.7299999999996</v>
      </c>
      <c r="K186">
        <f t="shared" si="14"/>
        <v>0.23026989934902703</v>
      </c>
    </row>
    <row r="187" spans="1:11" x14ac:dyDescent="0.25">
      <c r="A187" s="1">
        <v>1.287328</v>
      </c>
      <c r="B187" s="4">
        <f t="shared" si="15"/>
        <v>164.61994884910484</v>
      </c>
      <c r="C187" s="1">
        <v>-2.0178000000000001E-2</v>
      </c>
      <c r="D187" s="1">
        <v>3090.1570000000002</v>
      </c>
      <c r="E187">
        <f t="shared" si="16"/>
        <v>0.32360815324269931</v>
      </c>
      <c r="G187" s="1">
        <v>1.1775226999999999</v>
      </c>
      <c r="H187" s="4">
        <f t="shared" si="13"/>
        <v>150.57835038363172</v>
      </c>
      <c r="I187" s="1">
        <v>-2.0178000000000001E-2</v>
      </c>
      <c r="J187" s="1">
        <v>3973.5915</v>
      </c>
      <c r="K187">
        <f t="shared" si="14"/>
        <v>0.25166150068521137</v>
      </c>
    </row>
    <row r="188" spans="1:11" x14ac:dyDescent="0.25">
      <c r="A188" s="1">
        <v>1.4630266000000001</v>
      </c>
      <c r="B188" s="4">
        <f t="shared" si="15"/>
        <v>187.08780051150896</v>
      </c>
      <c r="C188" s="1">
        <v>-2.05141E-2</v>
      </c>
      <c r="D188" s="1">
        <v>2882.3469</v>
      </c>
      <c r="E188">
        <f t="shared" si="16"/>
        <v>0.34693950266708007</v>
      </c>
      <c r="G188" s="1">
        <v>1.3526533999999999</v>
      </c>
      <c r="H188" s="4">
        <f t="shared" si="13"/>
        <v>172.97358056265981</v>
      </c>
      <c r="I188" s="1">
        <v>-2.0515200000000001E-2</v>
      </c>
      <c r="J188" s="1">
        <v>3567.1624999999999</v>
      </c>
      <c r="K188">
        <f t="shared" si="14"/>
        <v>0.28033485999025837</v>
      </c>
    </row>
    <row r="189" spans="1:11" x14ac:dyDescent="0.25">
      <c r="A189" s="1">
        <v>1.6381616999999999</v>
      </c>
      <c r="B189" s="4">
        <f t="shared" si="15"/>
        <v>209.48359335038361</v>
      </c>
      <c r="C189" s="1">
        <v>-2.0849199999999998E-2</v>
      </c>
      <c r="D189" s="1">
        <v>2653.556</v>
      </c>
      <c r="E189">
        <f t="shared" si="16"/>
        <v>0.376852796775346</v>
      </c>
      <c r="G189" s="1">
        <v>1.5184966</v>
      </c>
      <c r="H189" s="4">
        <f t="shared" si="13"/>
        <v>194.18115089514066</v>
      </c>
      <c r="I189" s="1">
        <v>-2.0847000000000001E-2</v>
      </c>
      <c r="J189" s="1">
        <v>3230.2788999999998</v>
      </c>
      <c r="K189">
        <f t="shared" si="14"/>
        <v>0.30957079278820171</v>
      </c>
    </row>
    <row r="190" spans="1:11" x14ac:dyDescent="0.25">
      <c r="A190" s="1">
        <v>1.8089842</v>
      </c>
      <c r="B190" s="4">
        <f t="shared" si="15"/>
        <v>231.32790281329923</v>
      </c>
      <c r="C190" s="1">
        <v>-2.11767E-2</v>
      </c>
      <c r="D190" s="1">
        <v>2497.1239</v>
      </c>
      <c r="E190">
        <f t="shared" si="16"/>
        <v>0.40046070601462747</v>
      </c>
      <c r="G190" s="1">
        <v>1.687074</v>
      </c>
      <c r="H190" s="4">
        <f t="shared" si="13"/>
        <v>215.7383631713555</v>
      </c>
      <c r="I190" s="1">
        <v>-2.1189599999999999E-2</v>
      </c>
      <c r="J190" s="1">
        <v>2956.6062999999999</v>
      </c>
      <c r="K190">
        <f t="shared" si="14"/>
        <v>0.33822562036751391</v>
      </c>
    </row>
    <row r="191" spans="1:11" x14ac:dyDescent="0.25">
      <c r="A191" s="1">
        <v>1.9826769</v>
      </c>
      <c r="B191" s="4">
        <f t="shared" si="15"/>
        <v>253.53924552429666</v>
      </c>
      <c r="C191" s="1">
        <v>-2.11842E-2</v>
      </c>
      <c r="D191" s="1">
        <v>2321.7730000000001</v>
      </c>
      <c r="E191">
        <f t="shared" si="16"/>
        <v>0.43070532735112343</v>
      </c>
      <c r="G191" s="1">
        <v>1.8630872999999999</v>
      </c>
      <c r="H191" s="4">
        <f t="shared" si="13"/>
        <v>238.24645780051151</v>
      </c>
      <c r="I191" s="1">
        <v>-2.14161E-2</v>
      </c>
      <c r="J191" s="1">
        <v>2734.1826999999998</v>
      </c>
      <c r="K191">
        <f t="shared" si="14"/>
        <v>0.36574000705951365</v>
      </c>
    </row>
    <row r="192" spans="1:11" x14ac:dyDescent="0.25">
      <c r="A192" s="1">
        <v>2.1495682999999999</v>
      </c>
      <c r="B192" s="4">
        <f t="shared" si="15"/>
        <v>274.88085677749359</v>
      </c>
      <c r="C192" s="1">
        <v>-2.1519199999999999E-2</v>
      </c>
      <c r="D192" s="1">
        <v>2230.2802999999999</v>
      </c>
      <c r="E192">
        <f t="shared" si="16"/>
        <v>0.44837413485650213</v>
      </c>
      <c r="G192" s="1">
        <v>2.0302245000000001</v>
      </c>
      <c r="H192" s="4">
        <f t="shared" si="13"/>
        <v>259.61950127877242</v>
      </c>
      <c r="I192" s="1">
        <v>-2.1520299999999999E-2</v>
      </c>
      <c r="J192" s="1">
        <v>2573.8314999999998</v>
      </c>
      <c r="K192">
        <f t="shared" si="14"/>
        <v>0.38852582230033322</v>
      </c>
    </row>
    <row r="193" spans="1:11" x14ac:dyDescent="0.25">
      <c r="A193" s="1">
        <v>2.3274428</v>
      </c>
      <c r="B193" s="4">
        <f t="shared" si="15"/>
        <v>297.62695652173915</v>
      </c>
      <c r="C193" s="1">
        <v>-2.18596E-2</v>
      </c>
      <c r="D193" s="1">
        <v>2132.8818999999999</v>
      </c>
      <c r="E193">
        <f t="shared" si="16"/>
        <v>0.46884921288890868</v>
      </c>
      <c r="G193" s="1">
        <v>2.2067192000000002</v>
      </c>
      <c r="H193" s="4">
        <f t="shared" si="13"/>
        <v>282.18915601023019</v>
      </c>
      <c r="I193" s="1">
        <v>-2.18596E-2</v>
      </c>
      <c r="J193" s="1">
        <v>2482.5963000000002</v>
      </c>
      <c r="K193">
        <f t="shared" si="14"/>
        <v>0.40280411277500089</v>
      </c>
    </row>
    <row r="194" spans="1:11" x14ac:dyDescent="0.25">
      <c r="A194" s="1">
        <v>2.4941287000000001</v>
      </c>
      <c r="B194" s="4">
        <f t="shared" si="15"/>
        <v>318.94228900255752</v>
      </c>
      <c r="C194" s="1">
        <v>-2.18607E-2</v>
      </c>
      <c r="D194" s="1">
        <v>2051.0313000000001</v>
      </c>
      <c r="E194">
        <f t="shared" si="16"/>
        <v>0.48755959989494063</v>
      </c>
      <c r="G194" s="1">
        <v>2.3746562</v>
      </c>
      <c r="H194" s="4">
        <f t="shared" ref="H194:H257" si="17">G194*100/0.782</f>
        <v>303.6644757033248</v>
      </c>
      <c r="I194" s="1">
        <v>-2.2176399999999999E-2</v>
      </c>
      <c r="J194" s="1">
        <v>2352.7608</v>
      </c>
      <c r="K194">
        <f t="shared" ref="K194:K257" si="18">1000/J194</f>
        <v>0.4250325829978126</v>
      </c>
    </row>
    <row r="195" spans="1:11" x14ac:dyDescent="0.25">
      <c r="A195" s="1">
        <v>2.6619372000000001</v>
      </c>
      <c r="B195" s="4">
        <f t="shared" si="15"/>
        <v>340.40117647058821</v>
      </c>
      <c r="C195" s="1">
        <v>-2.2200000000000001E-2</v>
      </c>
      <c r="D195" s="1">
        <v>1978.404</v>
      </c>
      <c r="E195">
        <f t="shared" si="16"/>
        <v>0.50545793477975176</v>
      </c>
      <c r="G195" s="1">
        <v>2.5586921</v>
      </c>
      <c r="H195" s="4">
        <f t="shared" si="17"/>
        <v>327.19847826086959</v>
      </c>
      <c r="I195" s="1">
        <v>-2.2200000000000001E-2</v>
      </c>
      <c r="J195" s="1">
        <v>2276.2359999999999</v>
      </c>
      <c r="K195">
        <f t="shared" si="18"/>
        <v>0.43932175749790447</v>
      </c>
    </row>
    <row r="196" spans="1:11" x14ac:dyDescent="0.25">
      <c r="A196" s="1">
        <v>2.8444387</v>
      </c>
      <c r="B196" s="4">
        <f t="shared" si="15"/>
        <v>363.73896419437341</v>
      </c>
      <c r="C196" s="1">
        <v>-2.2533999999999998E-2</v>
      </c>
      <c r="D196" s="1">
        <v>1937.7847999999999</v>
      </c>
      <c r="E196">
        <f t="shared" si="16"/>
        <v>0.51605317577060161</v>
      </c>
      <c r="G196" s="1">
        <v>2.7213083999999998</v>
      </c>
      <c r="H196" s="4">
        <f t="shared" si="17"/>
        <v>347.99340153452681</v>
      </c>
      <c r="I196" s="1">
        <v>-2.25361E-2</v>
      </c>
      <c r="J196" s="1">
        <v>2190.7773999999999</v>
      </c>
      <c r="K196">
        <f t="shared" si="18"/>
        <v>0.45645897205256913</v>
      </c>
    </row>
    <row r="197" spans="1:11" x14ac:dyDescent="0.25">
      <c r="A197" s="1">
        <v>3.0080678000000001</v>
      </c>
      <c r="B197" s="4">
        <f t="shared" si="15"/>
        <v>384.66340153452683</v>
      </c>
      <c r="C197" s="1">
        <v>-2.25308E-2</v>
      </c>
      <c r="D197" s="1">
        <v>1879.4919</v>
      </c>
      <c r="E197">
        <f t="shared" si="16"/>
        <v>0.53205869096855374</v>
      </c>
      <c r="G197" s="1">
        <v>2.8929095999999999</v>
      </c>
      <c r="H197" s="4">
        <f t="shared" si="17"/>
        <v>369.93728900255752</v>
      </c>
      <c r="I197" s="1">
        <v>-2.2538300000000001E-2</v>
      </c>
      <c r="J197" s="1">
        <v>2102.3020000000001</v>
      </c>
      <c r="K197">
        <f t="shared" si="18"/>
        <v>0.47566905230552031</v>
      </c>
    </row>
    <row r="198" spans="1:11" x14ac:dyDescent="0.25">
      <c r="A198" s="1">
        <v>3.1797171</v>
      </c>
      <c r="B198" s="4">
        <f t="shared" si="15"/>
        <v>406.61343989769819</v>
      </c>
      <c r="C198" s="1">
        <v>-2.28679E-2</v>
      </c>
      <c r="D198" s="1">
        <v>1826.3637000000001</v>
      </c>
      <c r="E198">
        <f t="shared" si="16"/>
        <v>0.54753606852786219</v>
      </c>
      <c r="G198" s="1">
        <v>3.0748536999999998</v>
      </c>
      <c r="H198" s="4">
        <f t="shared" si="17"/>
        <v>393.20379795396417</v>
      </c>
      <c r="I198" s="1">
        <v>-2.28755E-2</v>
      </c>
      <c r="J198" s="1">
        <v>2023.7264</v>
      </c>
      <c r="K198">
        <f t="shared" si="18"/>
        <v>0.49413794275747946</v>
      </c>
    </row>
    <row r="199" spans="1:11" x14ac:dyDescent="0.25">
      <c r="A199" s="1">
        <v>3.3646851</v>
      </c>
      <c r="B199" s="4">
        <f t="shared" si="15"/>
        <v>430.26663682864444</v>
      </c>
      <c r="C199" s="1">
        <v>-2.28744E-2</v>
      </c>
      <c r="D199" s="1">
        <v>1779.9891</v>
      </c>
      <c r="E199">
        <f t="shared" si="16"/>
        <v>0.56180119305224963</v>
      </c>
      <c r="G199" s="1">
        <v>3.2420273000000002</v>
      </c>
      <c r="H199" s="4">
        <f t="shared" si="17"/>
        <v>414.58149616368291</v>
      </c>
      <c r="I199" s="1">
        <v>-2.3209400000000002E-2</v>
      </c>
      <c r="J199" s="1">
        <v>1960.9774</v>
      </c>
      <c r="K199">
        <f t="shared" si="18"/>
        <v>0.50994978320504869</v>
      </c>
    </row>
    <row r="200" spans="1:11" x14ac:dyDescent="0.25">
      <c r="A200" s="1">
        <v>3.5281508000000001</v>
      </c>
      <c r="B200" s="4">
        <f t="shared" si="15"/>
        <v>451.17017902813302</v>
      </c>
      <c r="C200" s="1">
        <v>-2.3209400000000002E-2</v>
      </c>
      <c r="D200" s="1">
        <v>1731.7357</v>
      </c>
      <c r="E200">
        <f t="shared" si="16"/>
        <v>0.5774553241582997</v>
      </c>
      <c r="G200" s="1">
        <v>3.4198597999999998</v>
      </c>
      <c r="H200" s="4">
        <f t="shared" si="17"/>
        <v>437.32222506393856</v>
      </c>
      <c r="I200" s="1">
        <v>-2.3208300000000001E-2</v>
      </c>
      <c r="J200" s="1">
        <v>1910.1469999999999</v>
      </c>
      <c r="K200">
        <f t="shared" si="18"/>
        <v>0.52351991757702421</v>
      </c>
    </row>
    <row r="201" spans="1:11" x14ac:dyDescent="0.25">
      <c r="A201" s="1">
        <v>3.6957564000000001</v>
      </c>
      <c r="B201" s="4">
        <f t="shared" si="15"/>
        <v>472.60312020460361</v>
      </c>
      <c r="C201" s="1">
        <v>-2.3546600000000001E-2</v>
      </c>
      <c r="D201" s="1">
        <v>1692.9955</v>
      </c>
      <c r="E201">
        <f t="shared" si="16"/>
        <v>0.59066902422363199</v>
      </c>
      <c r="G201" s="1">
        <v>3.6114855000000001</v>
      </c>
      <c r="H201" s="4">
        <f t="shared" si="17"/>
        <v>461.82679028132992</v>
      </c>
      <c r="I201" s="1">
        <v>-2.3546600000000001E-2</v>
      </c>
      <c r="J201" s="1">
        <v>1849.3630000000001</v>
      </c>
      <c r="K201">
        <f t="shared" si="18"/>
        <v>0.54072672590508186</v>
      </c>
    </row>
    <row r="202" spans="1:11" x14ac:dyDescent="0.25">
      <c r="A202" s="1">
        <v>3.8811722</v>
      </c>
      <c r="B202" s="4">
        <f t="shared" si="15"/>
        <v>496.31358056265981</v>
      </c>
      <c r="C202" s="1">
        <v>-2.3541200000000002E-2</v>
      </c>
      <c r="D202" s="1">
        <v>1662.5336</v>
      </c>
      <c r="E202">
        <f t="shared" si="16"/>
        <v>0.6014916029366264</v>
      </c>
      <c r="G202" s="1">
        <v>3.7737873</v>
      </c>
      <c r="H202" s="4">
        <f t="shared" si="17"/>
        <v>482.58149616368286</v>
      </c>
      <c r="I202" s="1">
        <v>-2.35455E-2</v>
      </c>
      <c r="J202" s="1">
        <v>1804.2019</v>
      </c>
      <c r="K202">
        <f t="shared" si="18"/>
        <v>0.55426169321737218</v>
      </c>
    </row>
    <row r="203" spans="1:11" x14ac:dyDescent="0.25">
      <c r="A203" s="1">
        <v>4.0497709000000004</v>
      </c>
      <c r="B203" s="4">
        <f t="shared" si="15"/>
        <v>517.87351662404092</v>
      </c>
      <c r="C203" s="1">
        <v>-2.3878400000000001E-2</v>
      </c>
      <c r="D203" s="1">
        <v>1638.6324</v>
      </c>
      <c r="E203">
        <f t="shared" si="16"/>
        <v>0.61026499903211973</v>
      </c>
      <c r="G203" s="1">
        <v>3.9450932000000001</v>
      </c>
      <c r="H203" s="4">
        <f t="shared" si="17"/>
        <v>504.48762148337596</v>
      </c>
      <c r="I203" s="1">
        <v>-2.38827E-2</v>
      </c>
      <c r="J203" s="1">
        <v>1761.7035000000001</v>
      </c>
      <c r="K203">
        <f t="shared" si="18"/>
        <v>0.56763240806412651</v>
      </c>
    </row>
    <row r="204" spans="1:11" x14ac:dyDescent="0.25">
      <c r="A204" s="1">
        <v>4.2165591999999998</v>
      </c>
      <c r="B204" s="4">
        <f t="shared" si="15"/>
        <v>539.20194373401534</v>
      </c>
      <c r="C204" s="1">
        <v>-2.3877300000000001E-2</v>
      </c>
      <c r="D204" s="1">
        <v>1610.8443</v>
      </c>
      <c r="E204">
        <f t="shared" si="16"/>
        <v>0.62079246268556187</v>
      </c>
      <c r="G204" s="1">
        <v>4.1183705000000002</v>
      </c>
      <c r="H204" s="4">
        <f t="shared" si="17"/>
        <v>526.6458439897699</v>
      </c>
      <c r="I204" s="1">
        <v>-2.3966399999999999E-2</v>
      </c>
      <c r="J204" s="1">
        <v>1710.9911999999999</v>
      </c>
      <c r="K204">
        <f t="shared" si="18"/>
        <v>0.58445654191558671</v>
      </c>
    </row>
    <row r="205" spans="1:11" x14ac:dyDescent="0.25">
      <c r="A205" s="1">
        <v>4.3928710000000004</v>
      </c>
      <c r="B205" s="4">
        <f t="shared" si="15"/>
        <v>561.74820971867018</v>
      </c>
      <c r="C205" s="1">
        <v>-2.4212399999999999E-2</v>
      </c>
      <c r="D205" s="1">
        <v>1586.2129</v>
      </c>
      <c r="E205">
        <f t="shared" si="16"/>
        <v>0.6304323965591252</v>
      </c>
      <c r="G205" s="1">
        <v>4.3019834000000001</v>
      </c>
      <c r="H205" s="4">
        <f t="shared" si="17"/>
        <v>550.12575447570339</v>
      </c>
      <c r="I205" s="1">
        <v>-2.42134E-2</v>
      </c>
      <c r="J205" s="1">
        <v>1673.3783000000001</v>
      </c>
      <c r="K205">
        <f t="shared" si="18"/>
        <v>0.59759350291562874</v>
      </c>
    </row>
    <row r="206" spans="1:11" x14ac:dyDescent="0.25">
      <c r="A206" s="1">
        <v>4.5820784000000003</v>
      </c>
      <c r="B206" s="4">
        <f t="shared" si="15"/>
        <v>585.94352941176476</v>
      </c>
      <c r="C206" s="1">
        <v>-2.45527E-2</v>
      </c>
      <c r="D206" s="1">
        <v>1561.3879999999999</v>
      </c>
      <c r="E206">
        <f t="shared" si="16"/>
        <v>0.64045579958344756</v>
      </c>
      <c r="G206" s="1">
        <v>4.4661191999999996</v>
      </c>
      <c r="H206" s="4">
        <f t="shared" si="17"/>
        <v>571.11498721227611</v>
      </c>
      <c r="I206" s="1">
        <v>-2.4556999999999999E-2</v>
      </c>
      <c r="J206" s="1">
        <v>1644.5916</v>
      </c>
      <c r="K206">
        <f t="shared" si="18"/>
        <v>0.608053695519301</v>
      </c>
    </row>
    <row r="207" spans="1:11" x14ac:dyDescent="0.25">
      <c r="A207" s="1">
        <v>4.7496742999999997</v>
      </c>
      <c r="B207" s="4">
        <f t="shared" si="15"/>
        <v>607.37523017902811</v>
      </c>
      <c r="C207" s="1">
        <v>-2.4550599999999999E-2</v>
      </c>
      <c r="D207" s="1">
        <v>1531.4202</v>
      </c>
      <c r="E207">
        <f t="shared" si="16"/>
        <v>0.65298864413568525</v>
      </c>
      <c r="G207" s="1">
        <v>4.6341200000000002</v>
      </c>
      <c r="H207" s="4">
        <f t="shared" si="17"/>
        <v>592.59846547314578</v>
      </c>
      <c r="I207" s="1">
        <v>-2.45527E-2</v>
      </c>
      <c r="J207" s="1">
        <v>1607.5264</v>
      </c>
      <c r="K207">
        <f t="shared" si="18"/>
        <v>0.62207376500939582</v>
      </c>
    </row>
    <row r="208" spans="1:11" x14ac:dyDescent="0.25">
      <c r="A208" s="1">
        <v>4.9177059999999999</v>
      </c>
      <c r="B208" s="4">
        <f t="shared" si="15"/>
        <v>628.86265984654733</v>
      </c>
      <c r="C208" s="1">
        <v>-2.4886700000000001E-2</v>
      </c>
      <c r="D208" s="1">
        <v>1514.5518999999999</v>
      </c>
      <c r="E208">
        <f t="shared" si="16"/>
        <v>0.66026129576675452</v>
      </c>
      <c r="G208" s="1">
        <v>4.8027433000000004</v>
      </c>
      <c r="H208" s="4">
        <f t="shared" si="17"/>
        <v>614.161547314578</v>
      </c>
      <c r="I208" s="1">
        <v>-2.4894199999999998E-2</v>
      </c>
      <c r="J208" s="1">
        <v>1586.4812999999999</v>
      </c>
      <c r="K208">
        <f t="shared" si="18"/>
        <v>0.6303257403664323</v>
      </c>
    </row>
    <row r="209" spans="1:11" x14ac:dyDescent="0.25">
      <c r="A209" s="1">
        <v>4.9951109000000002</v>
      </c>
      <c r="B209" s="4">
        <f t="shared" si="15"/>
        <v>638.76098465473149</v>
      </c>
      <c r="C209" s="1">
        <v>-2.4883499999999999E-2</v>
      </c>
      <c r="D209" s="1">
        <v>1505.5754999999999</v>
      </c>
      <c r="E209">
        <f t="shared" si="16"/>
        <v>0.6641978432831831</v>
      </c>
      <c r="G209" s="1">
        <v>4.9735937999999997</v>
      </c>
      <c r="H209" s="4">
        <f t="shared" si="17"/>
        <v>636.00943734015345</v>
      </c>
      <c r="I209" s="1">
        <v>-2.4888899999999999E-2</v>
      </c>
      <c r="J209" s="1">
        <v>1577.913</v>
      </c>
      <c r="K209">
        <f t="shared" si="18"/>
        <v>0.63374850197697841</v>
      </c>
    </row>
    <row r="210" spans="1:11" x14ac:dyDescent="0.25">
      <c r="A210" s="1">
        <v>4.8986596999999996</v>
      </c>
      <c r="B210" s="4">
        <f t="shared" si="15"/>
        <v>626.42707161125315</v>
      </c>
      <c r="C210" s="1">
        <v>-2.4826600000000001E-2</v>
      </c>
      <c r="D210" s="1">
        <v>1517.4079999999999</v>
      </c>
      <c r="E210">
        <f t="shared" si="16"/>
        <v>0.65901853687340517</v>
      </c>
      <c r="G210" s="1">
        <v>4.9130510000000003</v>
      </c>
      <c r="H210" s="4">
        <f t="shared" si="17"/>
        <v>628.26739130434783</v>
      </c>
      <c r="I210" s="1">
        <v>-2.4888899999999999E-2</v>
      </c>
      <c r="J210" s="1">
        <v>1594.0404000000001</v>
      </c>
      <c r="K210">
        <f t="shared" si="18"/>
        <v>0.62733667227003775</v>
      </c>
    </row>
    <row r="211" spans="1:11" x14ac:dyDescent="0.25">
      <c r="A211" s="1">
        <v>4.7265411999999998</v>
      </c>
      <c r="B211" s="4">
        <f t="shared" si="15"/>
        <v>604.41703324808179</v>
      </c>
      <c r="C211" s="1">
        <v>-2.4550599999999999E-2</v>
      </c>
      <c r="D211" s="1">
        <v>1530.8081</v>
      </c>
      <c r="E211">
        <f t="shared" si="16"/>
        <v>0.65324974436704375</v>
      </c>
      <c r="G211" s="1">
        <v>4.7344584000000003</v>
      </c>
      <c r="H211" s="4">
        <f t="shared" si="17"/>
        <v>605.42946291560099</v>
      </c>
      <c r="I211" s="1">
        <v>-2.4551699999999999E-2</v>
      </c>
      <c r="J211" s="1">
        <v>1607.1614</v>
      </c>
      <c r="K211">
        <f t="shared" si="18"/>
        <v>0.62221504324332333</v>
      </c>
    </row>
    <row r="212" spans="1:11" x14ac:dyDescent="0.25">
      <c r="A212" s="1">
        <v>4.5610841999999998</v>
      </c>
      <c r="B212" s="4">
        <f t="shared" si="15"/>
        <v>583.25884910485922</v>
      </c>
      <c r="C212" s="1">
        <v>-2.4554900000000001E-2</v>
      </c>
      <c r="D212" s="1">
        <v>1545.0887</v>
      </c>
      <c r="E212">
        <f t="shared" si="16"/>
        <v>0.64721203384634163</v>
      </c>
      <c r="G212" s="1">
        <v>4.5636099000000003</v>
      </c>
      <c r="H212" s="4">
        <f t="shared" si="17"/>
        <v>583.58182864450123</v>
      </c>
      <c r="I212" s="1">
        <v>-2.4551699999999999E-2</v>
      </c>
      <c r="J212" s="1">
        <v>1623.1492000000001</v>
      </c>
      <c r="K212">
        <f t="shared" si="18"/>
        <v>0.6160863092561053</v>
      </c>
    </row>
    <row r="213" spans="1:11" x14ac:dyDescent="0.25">
      <c r="A213" s="1">
        <v>4.3885318</v>
      </c>
      <c r="B213" s="4">
        <f t="shared" si="15"/>
        <v>561.19332480818412</v>
      </c>
      <c r="C213" s="1">
        <v>-2.4211300000000002E-2</v>
      </c>
      <c r="D213" s="1">
        <v>1562.2899</v>
      </c>
      <c r="E213">
        <f t="shared" si="16"/>
        <v>0.64008606853311922</v>
      </c>
      <c r="G213" s="1">
        <v>4.3924082000000002</v>
      </c>
      <c r="H213" s="4">
        <f t="shared" si="17"/>
        <v>561.68902813299235</v>
      </c>
      <c r="I213" s="1">
        <v>-2.4553800000000001E-2</v>
      </c>
      <c r="J213" s="1">
        <v>1639.7813000000001</v>
      </c>
      <c r="K213">
        <f t="shared" si="18"/>
        <v>0.60983742161226007</v>
      </c>
    </row>
    <row r="214" spans="1:11" x14ac:dyDescent="0.25">
      <c r="A214" s="1">
        <v>4.2100701999999997</v>
      </c>
      <c r="B214" s="4">
        <f t="shared" si="15"/>
        <v>538.37214833759583</v>
      </c>
      <c r="C214" s="1">
        <v>-2.4211300000000002E-2</v>
      </c>
      <c r="D214" s="1">
        <v>1582.8521000000001</v>
      </c>
      <c r="E214">
        <f t="shared" si="16"/>
        <v>0.63177096584071246</v>
      </c>
      <c r="G214" s="1">
        <v>4.223306</v>
      </c>
      <c r="H214" s="4">
        <f t="shared" si="17"/>
        <v>540.06470588235288</v>
      </c>
      <c r="I214" s="1">
        <v>-2.42081E-2</v>
      </c>
      <c r="J214" s="1">
        <v>1658.0777</v>
      </c>
      <c r="K214">
        <f t="shared" si="18"/>
        <v>0.60310804493661541</v>
      </c>
    </row>
    <row r="215" spans="1:11" x14ac:dyDescent="0.25">
      <c r="A215" s="1">
        <v>4.0383347000000001</v>
      </c>
      <c r="B215" s="4">
        <f t="shared" si="15"/>
        <v>516.41108695652179</v>
      </c>
      <c r="C215" s="1">
        <v>-2.3898800000000001E-2</v>
      </c>
      <c r="D215" s="1">
        <v>1603.8327999999999</v>
      </c>
      <c r="E215">
        <f t="shared" si="16"/>
        <v>0.62350639044169698</v>
      </c>
      <c r="G215" s="1">
        <v>4.0563919999999998</v>
      </c>
      <c r="H215" s="4">
        <f t="shared" si="17"/>
        <v>518.72020460358044</v>
      </c>
      <c r="I215" s="1">
        <v>-2.4212399999999999E-2</v>
      </c>
      <c r="J215" s="1">
        <v>1685.6081999999999</v>
      </c>
      <c r="K215">
        <f t="shared" si="18"/>
        <v>0.59325767399565332</v>
      </c>
    </row>
    <row r="216" spans="1:11" x14ac:dyDescent="0.25">
      <c r="A216" s="1">
        <v>3.8687361</v>
      </c>
      <c r="B216" s="4">
        <f t="shared" si="15"/>
        <v>494.72328644501277</v>
      </c>
      <c r="C216" s="1">
        <v>-2.3880499999999999E-2</v>
      </c>
      <c r="D216" s="1">
        <v>1621.1628000000001</v>
      </c>
      <c r="E216">
        <f t="shared" si="16"/>
        <v>0.61684119571458218</v>
      </c>
      <c r="G216" s="1">
        <v>3.8838933</v>
      </c>
      <c r="H216" s="4">
        <f t="shared" si="17"/>
        <v>496.66154731457794</v>
      </c>
      <c r="I216" s="1">
        <v>-2.3878400000000001E-2</v>
      </c>
      <c r="J216" s="1">
        <v>1710.508</v>
      </c>
      <c r="K216">
        <f t="shared" si="18"/>
        <v>0.58462164456407106</v>
      </c>
    </row>
    <row r="217" spans="1:11" x14ac:dyDescent="0.25">
      <c r="A217" s="1">
        <v>3.6944507</v>
      </c>
      <c r="B217" s="4">
        <f t="shared" si="15"/>
        <v>472.43615089514066</v>
      </c>
      <c r="C217" s="1">
        <v>-2.3880499999999999E-2</v>
      </c>
      <c r="D217" s="1">
        <v>1644.4305999999999</v>
      </c>
      <c r="E217">
        <f t="shared" si="16"/>
        <v>0.60811322776406618</v>
      </c>
      <c r="G217" s="1">
        <v>3.7083887999999998</v>
      </c>
      <c r="H217" s="4">
        <f t="shared" si="17"/>
        <v>474.21851662404083</v>
      </c>
      <c r="I217" s="1">
        <v>-2.3875199999999999E-2</v>
      </c>
      <c r="J217" s="1">
        <v>1745.2969000000001</v>
      </c>
      <c r="K217">
        <f t="shared" si="18"/>
        <v>0.57296841586093461</v>
      </c>
    </row>
    <row r="218" spans="1:11" x14ac:dyDescent="0.25">
      <c r="A218" s="1">
        <v>3.5215812</v>
      </c>
      <c r="B218" s="4">
        <f t="shared" si="15"/>
        <v>450.33007672634267</v>
      </c>
      <c r="C218" s="1">
        <v>-2.3547700000000001E-2</v>
      </c>
      <c r="D218" s="1">
        <v>1668.8471999999999</v>
      </c>
      <c r="E218">
        <f t="shared" si="16"/>
        <v>0.59921603367881737</v>
      </c>
      <c r="G218" s="1">
        <v>3.5381222000000001</v>
      </c>
      <c r="H218" s="4">
        <f t="shared" si="17"/>
        <v>452.44529411764705</v>
      </c>
      <c r="I218" s="1">
        <v>-2.35391E-2</v>
      </c>
      <c r="J218" s="1">
        <v>1775.5545999999999</v>
      </c>
      <c r="K218">
        <f t="shared" si="18"/>
        <v>0.56320430810744992</v>
      </c>
    </row>
    <row r="219" spans="1:11" x14ac:dyDescent="0.25">
      <c r="A219" s="1">
        <v>3.3495883000000002</v>
      </c>
      <c r="B219" s="4">
        <f t="shared" si="15"/>
        <v>428.33609974424553</v>
      </c>
      <c r="C219" s="1">
        <v>-2.3542299999999999E-2</v>
      </c>
      <c r="D219" s="1">
        <v>1700.4364</v>
      </c>
      <c r="E219">
        <f t="shared" si="16"/>
        <v>0.58808432941096767</v>
      </c>
      <c r="G219" s="1">
        <v>3.3622378999999998</v>
      </c>
      <c r="H219" s="4">
        <f t="shared" si="17"/>
        <v>429.95369565217385</v>
      </c>
      <c r="I219" s="1">
        <v>-2.3540100000000001E-2</v>
      </c>
      <c r="J219" s="1">
        <v>1807.1547</v>
      </c>
      <c r="K219">
        <f t="shared" si="18"/>
        <v>0.55335605745318872</v>
      </c>
    </row>
    <row r="220" spans="1:11" x14ac:dyDescent="0.25">
      <c r="A220" s="1">
        <v>3.1765869000000002</v>
      </c>
      <c r="B220" s="4">
        <f t="shared" si="15"/>
        <v>406.21315856777494</v>
      </c>
      <c r="C220" s="1">
        <v>-2.3205099999999999E-2</v>
      </c>
      <c r="D220" s="1">
        <v>1731.1558</v>
      </c>
      <c r="E220">
        <f t="shared" si="16"/>
        <v>0.57764875928555937</v>
      </c>
      <c r="G220" s="1">
        <v>3.1917170000000001</v>
      </c>
      <c r="H220" s="4">
        <f t="shared" si="17"/>
        <v>408.14795396419436</v>
      </c>
      <c r="I220" s="1">
        <v>-2.3376899999999999E-2</v>
      </c>
      <c r="J220" s="1">
        <v>1850.6837</v>
      </c>
      <c r="K220">
        <f t="shared" si="18"/>
        <v>0.54034084808765537</v>
      </c>
    </row>
    <row r="221" spans="1:11" x14ac:dyDescent="0.25">
      <c r="A221" s="1">
        <v>3.0033816999999998</v>
      </c>
      <c r="B221" s="4">
        <f t="shared" si="15"/>
        <v>384.06415601023014</v>
      </c>
      <c r="C221" s="1">
        <v>-2.32137E-2</v>
      </c>
      <c r="D221" s="1">
        <v>1759.4594</v>
      </c>
      <c r="E221">
        <f t="shared" si="16"/>
        <v>0.56835639401511628</v>
      </c>
      <c r="G221" s="1">
        <v>3.0194448</v>
      </c>
      <c r="H221" s="4">
        <f t="shared" si="17"/>
        <v>386.11826086956518</v>
      </c>
      <c r="I221" s="1">
        <v>-2.3208300000000001E-2</v>
      </c>
      <c r="J221" s="1">
        <v>1901.4390000000001</v>
      </c>
      <c r="K221">
        <f t="shared" si="18"/>
        <v>0.52591747618514184</v>
      </c>
    </row>
    <row r="222" spans="1:11" x14ac:dyDescent="0.25">
      <c r="A222" s="1">
        <v>2.8278857999999998</v>
      </c>
      <c r="B222" s="4">
        <f t="shared" si="15"/>
        <v>361.62222506393857</v>
      </c>
      <c r="C222" s="1">
        <v>-2.2873299999999999E-2</v>
      </c>
      <c r="D222" s="1">
        <v>1803.6221</v>
      </c>
      <c r="E222">
        <f t="shared" si="16"/>
        <v>0.55443986852900062</v>
      </c>
      <c r="G222" s="1">
        <v>2.8494437000000001</v>
      </c>
      <c r="H222" s="4">
        <f t="shared" si="17"/>
        <v>364.37898976982098</v>
      </c>
      <c r="I222" s="1">
        <v>-2.31933E-2</v>
      </c>
      <c r="J222" s="1">
        <v>1950.6159</v>
      </c>
      <c r="K222">
        <f t="shared" si="18"/>
        <v>0.51265859157612736</v>
      </c>
    </row>
    <row r="223" spans="1:11" x14ac:dyDescent="0.25">
      <c r="A223" s="1">
        <v>2.6617772</v>
      </c>
      <c r="B223" s="4">
        <f t="shared" si="15"/>
        <v>340.38071611253201</v>
      </c>
      <c r="C223" s="1">
        <v>-2.2871200000000001E-2</v>
      </c>
      <c r="D223" s="1">
        <v>1867.7774999999999</v>
      </c>
      <c r="E223">
        <f t="shared" si="16"/>
        <v>0.53539567748299788</v>
      </c>
      <c r="G223" s="1">
        <v>2.6748853000000001</v>
      </c>
      <c r="H223" s="4">
        <f t="shared" si="17"/>
        <v>342.05694373401536</v>
      </c>
      <c r="I223" s="1">
        <v>-2.2872199999999999E-2</v>
      </c>
      <c r="J223" s="1">
        <v>2020.9132</v>
      </c>
      <c r="K223">
        <f t="shared" si="18"/>
        <v>0.49482580449274122</v>
      </c>
    </row>
    <row r="224" spans="1:11" x14ac:dyDescent="0.25">
      <c r="A224" s="1">
        <v>2.4902791</v>
      </c>
      <c r="B224" s="4">
        <f t="shared" si="15"/>
        <v>318.45001278772378</v>
      </c>
      <c r="C224" s="1">
        <v>-2.25308E-2</v>
      </c>
      <c r="D224" s="1">
        <v>1927.7991</v>
      </c>
      <c r="E224">
        <f t="shared" si="16"/>
        <v>0.51872625109120551</v>
      </c>
      <c r="G224" s="1">
        <v>2.4965780999999998</v>
      </c>
      <c r="H224" s="4">
        <f t="shared" si="17"/>
        <v>319.25551150895137</v>
      </c>
      <c r="I224" s="1">
        <v>-2.27412E-2</v>
      </c>
      <c r="J224" s="1">
        <v>2095.1938</v>
      </c>
      <c r="K224">
        <f t="shared" si="18"/>
        <v>0.47728281746538198</v>
      </c>
    </row>
    <row r="225" spans="1:11" x14ac:dyDescent="0.25">
      <c r="A225" s="1">
        <v>2.3163374000000001</v>
      </c>
      <c r="B225" s="4">
        <f t="shared" si="15"/>
        <v>296.20682864450129</v>
      </c>
      <c r="C225" s="1">
        <v>-2.2531800000000001E-2</v>
      </c>
      <c r="D225" s="1">
        <v>1989.1306</v>
      </c>
      <c r="E225">
        <f t="shared" si="16"/>
        <v>0.50273219868016716</v>
      </c>
      <c r="G225" s="1">
        <v>2.3211803</v>
      </c>
      <c r="H225" s="4">
        <f t="shared" si="17"/>
        <v>296.82612531969306</v>
      </c>
      <c r="I225" s="1">
        <v>-2.25361E-2</v>
      </c>
      <c r="J225" s="1">
        <v>2197.4775</v>
      </c>
      <c r="K225">
        <f t="shared" si="18"/>
        <v>0.45506723049496528</v>
      </c>
    </row>
    <row r="226" spans="1:11" x14ac:dyDescent="0.25">
      <c r="A226" s="1">
        <v>2.1378604999999999</v>
      </c>
      <c r="B226" s="4">
        <f t="shared" si="15"/>
        <v>273.38369565217391</v>
      </c>
      <c r="C226" s="1">
        <v>-2.2194700000000001E-2</v>
      </c>
      <c r="D226" s="1">
        <v>2068.8337999999999</v>
      </c>
      <c r="E226">
        <f t="shared" si="16"/>
        <v>0.48336410590352885</v>
      </c>
      <c r="G226" s="1">
        <v>2.1467946000000002</v>
      </c>
      <c r="H226" s="4">
        <f t="shared" si="17"/>
        <v>274.52616368286448</v>
      </c>
      <c r="I226" s="1">
        <v>-2.2195699999999999E-2</v>
      </c>
      <c r="J226" s="1">
        <v>2312.2705000000001</v>
      </c>
      <c r="K226">
        <f t="shared" si="18"/>
        <v>0.43247535268905607</v>
      </c>
    </row>
    <row r="227" spans="1:11" x14ac:dyDescent="0.25">
      <c r="A227" s="1">
        <v>1.9690319999999999</v>
      </c>
      <c r="B227" s="4">
        <f t="shared" si="15"/>
        <v>251.79437340153453</v>
      </c>
      <c r="C227" s="1">
        <v>-2.1857499999999998E-2</v>
      </c>
      <c r="D227" s="1">
        <v>2197.66</v>
      </c>
      <c r="E227">
        <f t="shared" si="16"/>
        <v>0.45502944040479421</v>
      </c>
      <c r="G227" s="1">
        <v>1.9802598</v>
      </c>
      <c r="H227" s="4">
        <f t="shared" si="17"/>
        <v>253.23015345268541</v>
      </c>
      <c r="I227" s="1">
        <v>-2.2198900000000001E-2</v>
      </c>
      <c r="J227" s="1">
        <v>2464.1925999999999</v>
      </c>
      <c r="K227">
        <f t="shared" si="18"/>
        <v>0.40581243527798927</v>
      </c>
    </row>
    <row r="228" spans="1:11" x14ac:dyDescent="0.25">
      <c r="A228" s="1">
        <v>1.8014847</v>
      </c>
      <c r="B228" s="4">
        <f t="shared" si="15"/>
        <v>230.36888746803069</v>
      </c>
      <c r="C228" s="1">
        <v>-2.1861800000000001E-2</v>
      </c>
      <c r="D228" s="1">
        <v>2313.5374999999999</v>
      </c>
      <c r="E228">
        <f t="shared" si="16"/>
        <v>0.43223850920938173</v>
      </c>
      <c r="G228" s="1">
        <v>1.8121337</v>
      </c>
      <c r="H228" s="4">
        <f t="shared" si="17"/>
        <v>231.73065217391303</v>
      </c>
      <c r="I228" s="1">
        <v>-2.1862800000000002E-2</v>
      </c>
      <c r="J228" s="1">
        <v>2628.9139</v>
      </c>
      <c r="K228">
        <f t="shared" si="18"/>
        <v>0.38038522296222788</v>
      </c>
    </row>
    <row r="229" spans="1:11" x14ac:dyDescent="0.25">
      <c r="A229" s="1">
        <v>1.6159680999999999</v>
      </c>
      <c r="B229" s="4">
        <f t="shared" si="15"/>
        <v>206.64553708439897</v>
      </c>
      <c r="C229" s="1">
        <v>-2.15214E-2</v>
      </c>
      <c r="D229" s="1">
        <v>2458.942</v>
      </c>
      <c r="E229">
        <f t="shared" si="16"/>
        <v>0.40667897006110759</v>
      </c>
      <c r="G229" s="1">
        <v>1.6293337999999999</v>
      </c>
      <c r="H229" s="4">
        <f t="shared" si="17"/>
        <v>208.35470588235293</v>
      </c>
      <c r="I229" s="1">
        <v>-2.18392E-2</v>
      </c>
      <c r="J229" s="1">
        <v>2825.8578000000002</v>
      </c>
      <c r="K229">
        <f t="shared" si="18"/>
        <v>0.35387484819653697</v>
      </c>
    </row>
    <row r="230" spans="1:11" x14ac:dyDescent="0.25">
      <c r="A230" s="1">
        <v>1.4539002999999999</v>
      </c>
      <c r="B230" s="4">
        <f t="shared" si="15"/>
        <v>185.92075447570332</v>
      </c>
      <c r="C230" s="1">
        <v>-2.1185300000000001E-2</v>
      </c>
      <c r="D230" s="1">
        <v>2665.41</v>
      </c>
      <c r="E230">
        <f t="shared" si="16"/>
        <v>0.37517680206797455</v>
      </c>
      <c r="G230" s="1">
        <v>1.4665788</v>
      </c>
      <c r="H230" s="4">
        <f t="shared" si="17"/>
        <v>187.54204603580564</v>
      </c>
      <c r="I230" s="1">
        <v>-2.1516E-2</v>
      </c>
      <c r="J230" s="1">
        <v>3018.0021999999999</v>
      </c>
      <c r="K230">
        <f t="shared" si="18"/>
        <v>0.33134502022563139</v>
      </c>
    </row>
    <row r="231" spans="1:11" x14ac:dyDescent="0.25">
      <c r="A231" s="1">
        <v>1.2819138000000001</v>
      </c>
      <c r="B231" s="4">
        <f t="shared" si="15"/>
        <v>163.92759590792841</v>
      </c>
      <c r="C231" s="1">
        <v>-2.1188499999999999E-2</v>
      </c>
      <c r="D231" s="1">
        <v>2914.6124</v>
      </c>
      <c r="E231">
        <f t="shared" si="16"/>
        <v>0.34309879419987371</v>
      </c>
      <c r="G231" s="1">
        <v>1.2865580999999999</v>
      </c>
      <c r="H231" s="4">
        <f t="shared" si="17"/>
        <v>164.52149616368285</v>
      </c>
      <c r="I231" s="1">
        <v>-2.11842E-2</v>
      </c>
      <c r="J231" s="1">
        <v>3325.2828</v>
      </c>
      <c r="K231">
        <f t="shared" si="18"/>
        <v>0.30072630213586649</v>
      </c>
    </row>
    <row r="232" spans="1:11" x14ac:dyDescent="0.25">
      <c r="A232" s="1">
        <v>1.1103116</v>
      </c>
      <c r="B232" s="4">
        <f t="shared" si="15"/>
        <v>141.98358056265985</v>
      </c>
      <c r="C232" s="1">
        <v>-2.08524E-2</v>
      </c>
      <c r="D232" s="1">
        <v>3212.9382000000001</v>
      </c>
      <c r="E232">
        <f t="shared" si="16"/>
        <v>0.31124159188620559</v>
      </c>
      <c r="G232" s="1">
        <v>1.1370560000000001</v>
      </c>
      <c r="H232" s="4">
        <f t="shared" si="17"/>
        <v>145.40358056265984</v>
      </c>
      <c r="I232" s="1">
        <v>-2.08513E-2</v>
      </c>
      <c r="J232" s="1">
        <v>3675.6417000000001</v>
      </c>
      <c r="K232">
        <f t="shared" si="18"/>
        <v>0.27206133829638507</v>
      </c>
    </row>
    <row r="233" spans="1:11" x14ac:dyDescent="0.25">
      <c r="A233" s="1">
        <v>0.94075620000000004</v>
      </c>
      <c r="B233" s="4">
        <f t="shared" si="15"/>
        <v>120.30130434782609</v>
      </c>
      <c r="C233" s="1">
        <v>-2.0472299999999999E-2</v>
      </c>
      <c r="D233" s="1">
        <v>3834.6826999999998</v>
      </c>
      <c r="E233">
        <f t="shared" si="16"/>
        <v>0.26077776917500894</v>
      </c>
      <c r="G233" s="1">
        <v>0.96897279999999997</v>
      </c>
      <c r="H233" s="4">
        <f t="shared" si="17"/>
        <v>123.90956521739129</v>
      </c>
      <c r="I233" s="1">
        <v>-2.0518399999999999E-2</v>
      </c>
      <c r="J233" s="1">
        <v>4128.7780000000002</v>
      </c>
      <c r="K233">
        <f t="shared" si="18"/>
        <v>0.2422024143705474</v>
      </c>
    </row>
    <row r="234" spans="1:11" x14ac:dyDescent="0.25">
      <c r="A234" s="1">
        <v>0.75670859999999995</v>
      </c>
      <c r="B234" s="4">
        <f t="shared" si="15"/>
        <v>96.76580562659845</v>
      </c>
      <c r="C234" s="1">
        <v>-1.9846200000000001E-2</v>
      </c>
      <c r="D234" s="1">
        <v>4542.6158999999998</v>
      </c>
      <c r="E234">
        <f t="shared" si="16"/>
        <v>0.2201374762942207</v>
      </c>
      <c r="G234" s="1">
        <v>0.80288040000000005</v>
      </c>
      <c r="H234" s="4">
        <f t="shared" si="17"/>
        <v>102.67012787723786</v>
      </c>
      <c r="I234" s="1">
        <v>-2.0183400000000001E-2</v>
      </c>
      <c r="J234" s="1">
        <v>5110.0941000000003</v>
      </c>
      <c r="K234">
        <f t="shared" si="18"/>
        <v>0.19569111261571484</v>
      </c>
    </row>
    <row r="235" spans="1:11" x14ac:dyDescent="0.25">
      <c r="A235" s="1">
        <v>0.58209759999999999</v>
      </c>
      <c r="B235" s="4">
        <f t="shared" si="15"/>
        <v>74.437033248081846</v>
      </c>
      <c r="C235" s="1">
        <v>-1.9423099999999999E-2</v>
      </c>
      <c r="D235" s="1">
        <v>5804.4125000000004</v>
      </c>
      <c r="E235">
        <f t="shared" si="16"/>
        <v>0.17228272456514762</v>
      </c>
      <c r="G235" s="1">
        <v>0.62974410000000003</v>
      </c>
      <c r="H235" s="4">
        <f t="shared" si="17"/>
        <v>80.529936061381079</v>
      </c>
      <c r="I235" s="1">
        <v>-1.9738800000000001E-2</v>
      </c>
      <c r="J235" s="1">
        <v>6901.4552999999996</v>
      </c>
      <c r="K235">
        <f t="shared" si="18"/>
        <v>0.14489697556977585</v>
      </c>
    </row>
    <row r="236" spans="1:11" x14ac:dyDescent="0.25">
      <c r="A236" s="1">
        <v>0.41678920000000003</v>
      </c>
      <c r="B236" s="4">
        <f t="shared" si="15"/>
        <v>53.297851662404099</v>
      </c>
      <c r="C236" s="1">
        <v>-1.8680100000000002E-2</v>
      </c>
      <c r="D236" s="1">
        <v>7706.6791000000003</v>
      </c>
      <c r="E236">
        <f t="shared" si="16"/>
        <v>0.12975757612640182</v>
      </c>
      <c r="G236" s="1">
        <v>0.42072809999999999</v>
      </c>
      <c r="H236" s="4">
        <f t="shared" si="17"/>
        <v>53.801547314578002</v>
      </c>
      <c r="I236" s="1">
        <v>-1.8852899999999999E-2</v>
      </c>
      <c r="J236" s="1">
        <v>9217.3122000000003</v>
      </c>
      <c r="K236">
        <f t="shared" si="18"/>
        <v>0.10849149711995217</v>
      </c>
    </row>
    <row r="237" spans="1:11" x14ac:dyDescent="0.25">
      <c r="A237" s="1">
        <v>0.2406826</v>
      </c>
      <c r="B237" s="4">
        <f t="shared" si="15"/>
        <v>30.777826086956519</v>
      </c>
      <c r="C237" s="1">
        <v>-1.74097E-2</v>
      </c>
      <c r="D237" s="1">
        <v>17544.573</v>
      </c>
      <c r="E237">
        <f t="shared" si="16"/>
        <v>5.6997682417235233E-2</v>
      </c>
      <c r="G237" s="1">
        <v>0.26337559999999999</v>
      </c>
      <c r="H237" s="4">
        <f t="shared" si="17"/>
        <v>33.679744245524297</v>
      </c>
      <c r="I237" s="1">
        <v>-1.78736E-2</v>
      </c>
      <c r="J237" s="1">
        <v>18265.772000000001</v>
      </c>
      <c r="K237">
        <f t="shared" si="18"/>
        <v>5.4747206961742428E-2</v>
      </c>
    </row>
    <row r="238" spans="1:11" x14ac:dyDescent="0.25">
      <c r="A238" s="1">
        <v>5.1230600000000001E-2</v>
      </c>
      <c r="B238" s="4">
        <f t="shared" si="15"/>
        <v>6.5512276214833758</v>
      </c>
      <c r="C238" s="1">
        <v>-1.3740499999999999E-2</v>
      </c>
      <c r="D238" s="1">
        <v>26848.437999999998</v>
      </c>
      <c r="E238">
        <f t="shared" si="16"/>
        <v>3.7246114652926925E-2</v>
      </c>
      <c r="G238" s="1">
        <v>7.2478100000000004E-2</v>
      </c>
      <c r="H238" s="4">
        <f t="shared" si="17"/>
        <v>9.2682992327365721</v>
      </c>
      <c r="I238" s="1">
        <v>-1.46833E-2</v>
      </c>
      <c r="J238" s="1">
        <v>34061.803999999996</v>
      </c>
      <c r="K238">
        <f t="shared" si="18"/>
        <v>2.9358398046092922E-2</v>
      </c>
    </row>
    <row r="239" spans="1:11" x14ac:dyDescent="0.25">
      <c r="A239" s="1">
        <v>3.0604E-3</v>
      </c>
      <c r="B239" s="4">
        <f t="shared" si="15"/>
        <v>0.3913554987212276</v>
      </c>
      <c r="C239" s="1">
        <v>-1.4399800000000001E-2</v>
      </c>
      <c r="D239" s="1">
        <v>13964.341</v>
      </c>
      <c r="E239">
        <f t="shared" si="16"/>
        <v>7.1610969683424369E-2</v>
      </c>
      <c r="G239" s="2">
        <v>3.9033000000000002E-3</v>
      </c>
      <c r="H239" s="2">
        <f t="shared" si="17"/>
        <v>0.49914322250639387</v>
      </c>
      <c r="I239" s="2">
        <v>-1.38028E-2</v>
      </c>
      <c r="J239" s="2">
        <v>24745.862000000001</v>
      </c>
      <c r="K239" s="3">
        <f t="shared" si="18"/>
        <v>4.0410796762707236E-2</v>
      </c>
    </row>
    <row r="240" spans="1:11" x14ac:dyDescent="0.25">
      <c r="A240" s="1">
        <v>0.1710864</v>
      </c>
      <c r="B240" s="4">
        <f t="shared" si="15"/>
        <v>21.878056265984654</v>
      </c>
      <c r="C240" s="1">
        <v>-1.6486299999999999E-2</v>
      </c>
      <c r="D240" s="1">
        <v>8812.3330999999998</v>
      </c>
      <c r="E240">
        <f t="shared" si="16"/>
        <v>0.11347732645285503</v>
      </c>
      <c r="G240" s="1">
        <v>8.0263299999999996E-2</v>
      </c>
      <c r="H240" s="4">
        <f t="shared" si="17"/>
        <v>10.263849104859334</v>
      </c>
      <c r="I240" s="1">
        <v>-1.6068499999999999E-2</v>
      </c>
      <c r="J240" s="1">
        <v>12452.164000000001</v>
      </c>
      <c r="K240">
        <f t="shared" si="18"/>
        <v>8.0307326501642601E-2</v>
      </c>
    </row>
    <row r="241" spans="1:11" x14ac:dyDescent="0.25">
      <c r="A241" s="1">
        <v>0.36426140000000001</v>
      </c>
      <c r="B241" s="4">
        <f t="shared" si="15"/>
        <v>46.58074168797954</v>
      </c>
      <c r="C241" s="1">
        <v>-1.75085E-2</v>
      </c>
      <c r="D241" s="1">
        <v>6872.2390999999998</v>
      </c>
      <c r="E241">
        <f t="shared" si="16"/>
        <v>0.14551298135130369</v>
      </c>
      <c r="G241" s="1">
        <v>0.25528010000000001</v>
      </c>
      <c r="H241" s="4">
        <f t="shared" si="17"/>
        <v>32.644514066496164</v>
      </c>
      <c r="I241" s="1">
        <v>-1.7441999999999999E-2</v>
      </c>
      <c r="J241" s="1">
        <v>8475.1704000000009</v>
      </c>
      <c r="K241">
        <f t="shared" si="18"/>
        <v>0.11799172793033164</v>
      </c>
    </row>
    <row r="242" spans="1:11" x14ac:dyDescent="0.25">
      <c r="A242" s="1">
        <v>0.5384911</v>
      </c>
      <c r="B242" s="4">
        <f t="shared" si="15"/>
        <v>68.860754475703331</v>
      </c>
      <c r="C242" s="1">
        <v>-1.84911E-2</v>
      </c>
      <c r="D242" s="1">
        <v>5462.2785000000003</v>
      </c>
      <c r="E242">
        <f t="shared" si="16"/>
        <v>0.1830737850514213</v>
      </c>
      <c r="G242" s="1">
        <v>0.45593089999999997</v>
      </c>
      <c r="H242" s="4">
        <f t="shared" si="17"/>
        <v>58.303184143222502</v>
      </c>
      <c r="I242" s="1">
        <v>-1.8260200000000001E-2</v>
      </c>
      <c r="J242" s="1">
        <v>6626.6442999999999</v>
      </c>
      <c r="K242">
        <f t="shared" si="18"/>
        <v>0.1509059419410817</v>
      </c>
    </row>
    <row r="243" spans="1:11" x14ac:dyDescent="0.25">
      <c r="A243" s="1">
        <v>0.71494480000000005</v>
      </c>
      <c r="B243" s="4">
        <f t="shared" si="15"/>
        <v>91.425166240409212</v>
      </c>
      <c r="C243" s="1">
        <v>-1.8923800000000001E-2</v>
      </c>
      <c r="D243" s="1">
        <v>4625.3257000000003</v>
      </c>
      <c r="E243">
        <f t="shared" si="16"/>
        <v>0.21620099099183435</v>
      </c>
      <c r="G243" s="1">
        <v>0.62784740000000006</v>
      </c>
      <c r="H243" s="4">
        <f t="shared" si="17"/>
        <v>80.287391304347835</v>
      </c>
      <c r="I243" s="1">
        <v>-1.8973199999999999E-2</v>
      </c>
      <c r="J243" s="1">
        <v>5544.4939999999997</v>
      </c>
      <c r="K243">
        <f t="shared" si="18"/>
        <v>0.18035910941557518</v>
      </c>
    </row>
    <row r="244" spans="1:11" x14ac:dyDescent="0.25">
      <c r="A244" s="1">
        <v>0.88638680000000003</v>
      </c>
      <c r="B244" s="4">
        <f t="shared" si="15"/>
        <v>113.34869565217392</v>
      </c>
      <c r="C244" s="1">
        <v>-1.9508999999999999E-2</v>
      </c>
      <c r="D244" s="1">
        <v>4168.1732000000002</v>
      </c>
      <c r="E244">
        <f t="shared" si="16"/>
        <v>0.23991325504420016</v>
      </c>
      <c r="G244" s="1">
        <v>0.80130729999999994</v>
      </c>
      <c r="H244" s="4">
        <f t="shared" si="17"/>
        <v>102.4689641943734</v>
      </c>
      <c r="I244" s="1">
        <v>-1.9511199999999999E-2</v>
      </c>
      <c r="J244" s="1">
        <v>4762.8922000000002</v>
      </c>
      <c r="K244">
        <f t="shared" si="18"/>
        <v>0.20995646300791773</v>
      </c>
    </row>
    <row r="245" spans="1:11" x14ac:dyDescent="0.25">
      <c r="A245" s="1">
        <v>1.0655218</v>
      </c>
      <c r="B245" s="4">
        <f t="shared" si="15"/>
        <v>136.25598465473144</v>
      </c>
      <c r="C245" s="1">
        <v>-1.9848399999999999E-2</v>
      </c>
      <c r="D245" s="1">
        <v>3721.8013999999998</v>
      </c>
      <c r="E245">
        <f t="shared" si="16"/>
        <v>0.26868709329842266</v>
      </c>
      <c r="G245" s="1">
        <v>0.96549790000000002</v>
      </c>
      <c r="H245" s="4">
        <f t="shared" si="17"/>
        <v>123.46520460358056</v>
      </c>
      <c r="I245" s="1">
        <v>-1.9847299999999998E-2</v>
      </c>
      <c r="J245" s="1">
        <v>4386.4201000000003</v>
      </c>
      <c r="K245">
        <f t="shared" si="18"/>
        <v>0.2279763399771034</v>
      </c>
    </row>
    <row r="246" spans="1:11" x14ac:dyDescent="0.25">
      <c r="A246" s="1">
        <v>1.2314141999999999</v>
      </c>
      <c r="B246" s="4">
        <f t="shared" si="15"/>
        <v>157.46984654731457</v>
      </c>
      <c r="C246" s="1">
        <v>-2.0180199999999999E-2</v>
      </c>
      <c r="D246" s="1">
        <v>3402.8814000000002</v>
      </c>
      <c r="E246">
        <f t="shared" si="16"/>
        <v>0.29386860206177035</v>
      </c>
      <c r="G246" s="1">
        <v>1.1311081999999999</v>
      </c>
      <c r="H246" s="4">
        <f t="shared" si="17"/>
        <v>144.6429923273657</v>
      </c>
      <c r="I246" s="1">
        <v>-2.0179099999999998E-2</v>
      </c>
      <c r="J246" s="1">
        <v>4061.9919</v>
      </c>
      <c r="K246">
        <f t="shared" si="18"/>
        <v>0.24618463665572549</v>
      </c>
    </row>
    <row r="247" spans="1:11" x14ac:dyDescent="0.25">
      <c r="A247" s="1">
        <v>1.4070670000000001</v>
      </c>
      <c r="B247" s="4">
        <f t="shared" ref="B247:B310" si="19">A247*100/0.782</f>
        <v>179.93184143222507</v>
      </c>
      <c r="C247" s="1">
        <v>-2.0513099999999999E-2</v>
      </c>
      <c r="D247" s="1">
        <v>3128.3496</v>
      </c>
      <c r="E247">
        <f t="shared" si="16"/>
        <v>0.31965736821741408</v>
      </c>
      <c r="G247" s="1">
        <v>1.310924</v>
      </c>
      <c r="H247" s="4">
        <f t="shared" si="17"/>
        <v>167.63734015345267</v>
      </c>
      <c r="I247" s="1">
        <v>-2.0511999999999999E-2</v>
      </c>
      <c r="J247" s="1">
        <v>3626.819</v>
      </c>
      <c r="K247">
        <f t="shared" si="18"/>
        <v>0.27572371270802321</v>
      </c>
    </row>
    <row r="248" spans="1:11" x14ac:dyDescent="0.25">
      <c r="A248" s="1">
        <v>1.5799599</v>
      </c>
      <c r="B248" s="4">
        <f t="shared" si="19"/>
        <v>202.04090792838875</v>
      </c>
      <c r="C248" s="1">
        <v>-2.08524E-2</v>
      </c>
      <c r="D248" s="1">
        <v>2868.5065</v>
      </c>
      <c r="E248">
        <f t="shared" ref="E248:E311" si="20">1000/D248</f>
        <v>0.34861346836759827</v>
      </c>
      <c r="G248" s="1">
        <v>1.4830028</v>
      </c>
      <c r="H248" s="4">
        <f t="shared" si="17"/>
        <v>189.64230179028129</v>
      </c>
      <c r="I248" s="1">
        <v>-2.08524E-2</v>
      </c>
      <c r="J248" s="1">
        <v>3298.7617</v>
      </c>
      <c r="K248">
        <f t="shared" si="18"/>
        <v>0.30314405554059876</v>
      </c>
    </row>
    <row r="249" spans="1:11" x14ac:dyDescent="0.25">
      <c r="A249" s="1">
        <v>1.7563907999999999</v>
      </c>
      <c r="B249" s="4">
        <f t="shared" si="19"/>
        <v>224.60240409207157</v>
      </c>
      <c r="C249" s="1">
        <v>-2.1132700000000001E-2</v>
      </c>
      <c r="D249" s="1">
        <v>2647.0169999999998</v>
      </c>
      <c r="E249">
        <f t="shared" si="20"/>
        <v>0.37778374676097665</v>
      </c>
      <c r="G249" s="1">
        <v>1.6558141</v>
      </c>
      <c r="H249" s="4">
        <f t="shared" si="17"/>
        <v>211.74093350383632</v>
      </c>
      <c r="I249" s="1">
        <v>-2.1186300000000002E-2</v>
      </c>
      <c r="J249" s="1">
        <v>3059.6523000000002</v>
      </c>
      <c r="K249">
        <f t="shared" si="18"/>
        <v>0.32683452299465526</v>
      </c>
    </row>
    <row r="250" spans="1:11" x14ac:dyDescent="0.25">
      <c r="A250" s="1">
        <v>1.9214599000000001</v>
      </c>
      <c r="B250" s="4">
        <f t="shared" si="19"/>
        <v>245.71098465473148</v>
      </c>
      <c r="C250" s="1">
        <v>-2.1189599999999999E-2</v>
      </c>
      <c r="D250" s="1">
        <v>2469.8189000000002</v>
      </c>
      <c r="E250">
        <f t="shared" si="20"/>
        <v>0.40488798591670017</v>
      </c>
      <c r="G250" s="1">
        <v>1.8378355</v>
      </c>
      <c r="H250" s="4">
        <f t="shared" si="17"/>
        <v>235.01732736572887</v>
      </c>
      <c r="I250" s="1">
        <v>-2.137E-2</v>
      </c>
      <c r="J250" s="1">
        <v>2864.8128000000002</v>
      </c>
      <c r="K250">
        <f t="shared" si="18"/>
        <v>0.34906294749869865</v>
      </c>
    </row>
    <row r="251" spans="1:11" x14ac:dyDescent="0.25">
      <c r="A251" s="1">
        <v>2.0929342000000002</v>
      </c>
      <c r="B251" s="4">
        <f t="shared" si="19"/>
        <v>267.6386445012788</v>
      </c>
      <c r="C251" s="1">
        <v>-2.1518200000000001E-2</v>
      </c>
      <c r="D251" s="1">
        <v>2362.2955999999999</v>
      </c>
      <c r="E251">
        <f t="shared" si="20"/>
        <v>0.42331704804428372</v>
      </c>
      <c r="G251" s="1">
        <v>2.0015719000000001</v>
      </c>
      <c r="H251" s="4">
        <f t="shared" si="17"/>
        <v>255.95548593350384</v>
      </c>
      <c r="I251" s="1">
        <v>-2.1520299999999999E-2</v>
      </c>
      <c r="J251" s="1">
        <v>2670.2633000000001</v>
      </c>
      <c r="K251">
        <f t="shared" si="18"/>
        <v>0.37449490467850116</v>
      </c>
    </row>
    <row r="252" spans="1:11" x14ac:dyDescent="0.25">
      <c r="A252" s="1">
        <v>2.2684753</v>
      </c>
      <c r="B252" s="4">
        <f t="shared" si="19"/>
        <v>290.08635549872122</v>
      </c>
      <c r="C252" s="1">
        <v>-2.1862800000000002E-2</v>
      </c>
      <c r="D252" s="1">
        <v>2265.7671</v>
      </c>
      <c r="E252">
        <f t="shared" si="20"/>
        <v>0.44135162877067108</v>
      </c>
      <c r="G252" s="1">
        <v>2.1812683000000002</v>
      </c>
      <c r="H252" s="4">
        <f t="shared" si="17"/>
        <v>278.93456521739131</v>
      </c>
      <c r="I252" s="1">
        <v>-2.18596E-2</v>
      </c>
      <c r="J252" s="1">
        <v>2545.6030999999998</v>
      </c>
      <c r="K252">
        <f t="shared" si="18"/>
        <v>0.3928342167716562</v>
      </c>
    </row>
    <row r="253" spans="1:11" x14ac:dyDescent="0.25">
      <c r="A253" s="1">
        <v>2.4403006</v>
      </c>
      <c r="B253" s="4">
        <f t="shared" si="19"/>
        <v>312.05890025575445</v>
      </c>
      <c r="C253" s="1">
        <v>-2.1863899999999999E-2</v>
      </c>
      <c r="D253" s="1">
        <v>2179.8897999999999</v>
      </c>
      <c r="E253">
        <f t="shared" si="20"/>
        <v>0.45873878578632737</v>
      </c>
      <c r="G253" s="1">
        <v>2.3476906</v>
      </c>
      <c r="H253" s="4">
        <f t="shared" si="17"/>
        <v>300.216189258312</v>
      </c>
      <c r="I253" s="1">
        <v>-2.2160300000000001E-2</v>
      </c>
      <c r="J253" s="1">
        <v>2384.35</v>
      </c>
      <c r="K253">
        <f t="shared" si="18"/>
        <v>0.41940151403946568</v>
      </c>
    </row>
    <row r="254" spans="1:11" x14ac:dyDescent="0.25">
      <c r="A254" s="1">
        <v>2.6111220999999998</v>
      </c>
      <c r="B254" s="4">
        <f t="shared" si="19"/>
        <v>333.9030818414322</v>
      </c>
      <c r="C254" s="1">
        <v>-2.2198900000000001E-2</v>
      </c>
      <c r="D254" s="1">
        <v>2081.0527999999999</v>
      </c>
      <c r="E254">
        <f t="shared" si="20"/>
        <v>0.48052601068074774</v>
      </c>
      <c r="G254" s="1">
        <v>2.5335057999999999</v>
      </c>
      <c r="H254" s="4">
        <f t="shared" si="17"/>
        <v>323.97772378516618</v>
      </c>
      <c r="I254" s="1">
        <v>-2.2202199999999998E-2</v>
      </c>
      <c r="J254" s="1">
        <v>2279.3283000000001</v>
      </c>
      <c r="K254">
        <f t="shared" si="18"/>
        <v>0.43872574214078769</v>
      </c>
    </row>
    <row r="255" spans="1:11" x14ac:dyDescent="0.25">
      <c r="A255" s="1">
        <v>2.7902925999999999</v>
      </c>
      <c r="B255" s="4">
        <f t="shared" si="19"/>
        <v>356.81491048593347</v>
      </c>
      <c r="C255" s="1">
        <v>-2.25361E-2</v>
      </c>
      <c r="D255" s="1">
        <v>2003.3577</v>
      </c>
      <c r="E255">
        <f t="shared" si="20"/>
        <v>0.49916198190667599</v>
      </c>
      <c r="G255" s="1">
        <v>2.6946949999999998</v>
      </c>
      <c r="H255" s="4">
        <f t="shared" si="17"/>
        <v>344.5901534526854</v>
      </c>
      <c r="I255" s="1">
        <v>-2.25361E-2</v>
      </c>
      <c r="J255" s="1">
        <v>2188.4367000000002</v>
      </c>
      <c r="K255">
        <f t="shared" si="18"/>
        <v>0.45694718974508147</v>
      </c>
    </row>
    <row r="256" spans="1:11" x14ac:dyDescent="0.25">
      <c r="A256" s="1">
        <v>2.9577488999999999</v>
      </c>
      <c r="B256" s="4">
        <f t="shared" si="19"/>
        <v>378.22875959079278</v>
      </c>
      <c r="C256" s="1">
        <v>-2.2540399999999999E-2</v>
      </c>
      <c r="D256" s="1">
        <v>1938.021</v>
      </c>
      <c r="E256">
        <f t="shared" si="20"/>
        <v>0.51599028080707077</v>
      </c>
      <c r="G256" s="1">
        <v>2.8651116999999999</v>
      </c>
      <c r="H256" s="4">
        <f t="shared" si="17"/>
        <v>366.38257033248078</v>
      </c>
      <c r="I256" s="1">
        <v>-2.2533999999999998E-2</v>
      </c>
      <c r="J256" s="1">
        <v>2110.2154</v>
      </c>
      <c r="K256">
        <f t="shared" si="18"/>
        <v>0.47388527256506607</v>
      </c>
    </row>
    <row r="257" spans="1:11" x14ac:dyDescent="0.25">
      <c r="A257" s="1">
        <v>3.1294656999999999</v>
      </c>
      <c r="B257" s="4">
        <f t="shared" si="19"/>
        <v>400.18742966751915</v>
      </c>
      <c r="C257" s="1">
        <v>-2.2869E-2</v>
      </c>
      <c r="D257" s="1">
        <v>1874.3164999999999</v>
      </c>
      <c r="E257">
        <f t="shared" si="20"/>
        <v>0.53352782200871629</v>
      </c>
      <c r="G257" s="1">
        <v>3.0510386999999999</v>
      </c>
      <c r="H257" s="4">
        <f t="shared" si="17"/>
        <v>390.15840153452683</v>
      </c>
      <c r="I257" s="1">
        <v>-2.2873299999999999E-2</v>
      </c>
      <c r="J257" s="1">
        <v>2054.5531000000001</v>
      </c>
      <c r="K257">
        <f t="shared" si="18"/>
        <v>0.48672385250106215</v>
      </c>
    </row>
    <row r="258" spans="1:11" x14ac:dyDescent="0.25">
      <c r="A258" s="1">
        <v>3.3118984999999999</v>
      </c>
      <c r="B258" s="4">
        <f t="shared" si="19"/>
        <v>423.51643222506391</v>
      </c>
      <c r="C258" s="1">
        <v>-2.2879699999999999E-2</v>
      </c>
      <c r="D258" s="1">
        <v>1828.1568</v>
      </c>
      <c r="E258">
        <f t="shared" si="20"/>
        <v>0.54699903203051292</v>
      </c>
      <c r="G258" s="1">
        <v>3.2154460999999999</v>
      </c>
      <c r="H258" s="4">
        <f t="shared" ref="H258:H298" si="21">G258*100/0.782</f>
        <v>411.18236572890021</v>
      </c>
      <c r="I258" s="1">
        <v>-2.3201900000000001E-2</v>
      </c>
      <c r="J258" s="1">
        <v>1999.8572999999999</v>
      </c>
      <c r="K258">
        <f t="shared" ref="K258:K298" si="22">1000/J258</f>
        <v>0.50003567754559286</v>
      </c>
    </row>
    <row r="259" spans="1:11" x14ac:dyDescent="0.25">
      <c r="A259" s="1">
        <v>3.4853325000000002</v>
      </c>
      <c r="B259" s="4">
        <f t="shared" si="19"/>
        <v>445.69469309462914</v>
      </c>
      <c r="C259" s="1">
        <v>-2.32062E-2</v>
      </c>
      <c r="D259" s="1">
        <v>1781.4494</v>
      </c>
      <c r="E259">
        <f t="shared" si="20"/>
        <v>0.56134067013073741</v>
      </c>
      <c r="G259" s="1">
        <v>3.3832599999999999</v>
      </c>
      <c r="H259" s="4">
        <f t="shared" si="21"/>
        <v>432.64194373401534</v>
      </c>
      <c r="I259" s="1">
        <v>-2.3211599999999999E-2</v>
      </c>
      <c r="J259" s="1">
        <v>1935.7231999999999</v>
      </c>
      <c r="K259">
        <f t="shared" si="22"/>
        <v>0.51660278701004358</v>
      </c>
    </row>
    <row r="260" spans="1:11" x14ac:dyDescent="0.25">
      <c r="A260" s="1">
        <v>3.6520766999999998</v>
      </c>
      <c r="B260" s="4">
        <f t="shared" si="19"/>
        <v>467.0174808184143</v>
      </c>
      <c r="C260" s="1">
        <v>-2.3542299999999999E-2</v>
      </c>
      <c r="D260" s="1">
        <v>1748.5609999999999</v>
      </c>
      <c r="E260">
        <f t="shared" si="20"/>
        <v>0.57189883567116051</v>
      </c>
      <c r="G260" s="1">
        <v>3.5596285999999999</v>
      </c>
      <c r="H260" s="4">
        <f t="shared" si="21"/>
        <v>455.19547314578</v>
      </c>
      <c r="I260" s="1">
        <v>-2.3547700000000001E-2</v>
      </c>
      <c r="J260" s="1">
        <v>1879.8677</v>
      </c>
      <c r="K260">
        <f t="shared" si="22"/>
        <v>0.53195232834736184</v>
      </c>
    </row>
    <row r="261" spans="1:11" x14ac:dyDescent="0.25">
      <c r="A261" s="1">
        <v>3.8329588000000001</v>
      </c>
      <c r="B261" s="4">
        <f t="shared" si="19"/>
        <v>490.14818414322252</v>
      </c>
      <c r="C261" s="1">
        <v>-2.3540100000000001E-2</v>
      </c>
      <c r="D261" s="1">
        <v>1708.5001</v>
      </c>
      <c r="E261">
        <f t="shared" si="20"/>
        <v>0.58530871610718671</v>
      </c>
      <c r="G261" s="1">
        <v>3.7434949999999998</v>
      </c>
      <c r="H261" s="4">
        <f t="shared" si="21"/>
        <v>478.70780051150888</v>
      </c>
      <c r="I261" s="1">
        <v>-2.3546600000000001E-2</v>
      </c>
      <c r="J261" s="1">
        <v>1825.1719000000001</v>
      </c>
      <c r="K261">
        <f t="shared" si="22"/>
        <v>0.54789359840571727</v>
      </c>
    </row>
    <row r="262" spans="1:11" x14ac:dyDescent="0.25">
      <c r="A262" s="1">
        <v>3.9998664000000002</v>
      </c>
      <c r="B262" s="4">
        <f t="shared" si="19"/>
        <v>511.49186700767262</v>
      </c>
      <c r="C262" s="1">
        <v>-2.3875199999999999E-2</v>
      </c>
      <c r="D262" s="1">
        <v>1666.9251999999999</v>
      </c>
      <c r="E262">
        <f t="shared" si="20"/>
        <v>0.59990694243508946</v>
      </c>
      <c r="G262" s="1">
        <v>3.9072250999999998</v>
      </c>
      <c r="H262" s="4">
        <f t="shared" si="21"/>
        <v>499.64515345268541</v>
      </c>
      <c r="I262" s="1">
        <v>-2.38827E-2</v>
      </c>
      <c r="J262" s="1">
        <v>1774.4701</v>
      </c>
      <c r="K262">
        <f t="shared" si="22"/>
        <v>0.56354852076684747</v>
      </c>
    </row>
    <row r="263" spans="1:11" x14ac:dyDescent="0.25">
      <c r="A263" s="1">
        <v>4.1726882999999999</v>
      </c>
      <c r="B263" s="4">
        <f t="shared" si="19"/>
        <v>533.5918542199488</v>
      </c>
      <c r="C263" s="1">
        <v>-2.3877300000000001E-2</v>
      </c>
      <c r="D263" s="1">
        <v>1635.4541999999999</v>
      </c>
      <c r="E263">
        <f t="shared" si="20"/>
        <v>0.61145093515917481</v>
      </c>
      <c r="G263" s="1">
        <v>4.0750463000000003</v>
      </c>
      <c r="H263" s="4">
        <f t="shared" si="21"/>
        <v>521.10566496163688</v>
      </c>
      <c r="I263" s="1">
        <v>-2.3879500000000001E-2</v>
      </c>
      <c r="J263" s="1">
        <v>1731.1987999999999</v>
      </c>
      <c r="K263">
        <f t="shared" si="22"/>
        <v>0.57763441148411154</v>
      </c>
    </row>
    <row r="264" spans="1:11" x14ac:dyDescent="0.25">
      <c r="A264" s="1">
        <v>4.3425402999999996</v>
      </c>
      <c r="B264" s="4">
        <f t="shared" si="19"/>
        <v>555.31205882352936</v>
      </c>
      <c r="C264" s="1">
        <v>-2.4212399999999999E-2</v>
      </c>
      <c r="D264" s="1">
        <v>1604.1978999999999</v>
      </c>
      <c r="E264">
        <f t="shared" si="20"/>
        <v>0.62336448638911701</v>
      </c>
      <c r="G264" s="1">
        <v>4.2463940999999998</v>
      </c>
      <c r="H264" s="4">
        <f t="shared" si="21"/>
        <v>543.01714833759593</v>
      </c>
      <c r="I264" s="1">
        <v>-2.42156E-2</v>
      </c>
      <c r="J264" s="1">
        <v>1681.6784</v>
      </c>
      <c r="K264">
        <f t="shared" si="22"/>
        <v>0.59464401754818286</v>
      </c>
    </row>
    <row r="265" spans="1:11" x14ac:dyDescent="0.25">
      <c r="A265" s="1">
        <v>4.5245541999999999</v>
      </c>
      <c r="B265" s="4">
        <f t="shared" si="19"/>
        <v>578.58749360613808</v>
      </c>
      <c r="C265" s="1">
        <v>-2.44668E-2</v>
      </c>
      <c r="D265" s="1">
        <v>1578.2029</v>
      </c>
      <c r="E265">
        <f t="shared" si="20"/>
        <v>0.63363208875107246</v>
      </c>
      <c r="G265" s="1">
        <v>4.4321609000000004</v>
      </c>
      <c r="H265" s="4">
        <f t="shared" si="21"/>
        <v>566.77249360613814</v>
      </c>
      <c r="I265" s="1">
        <v>-2.4488300000000001E-2</v>
      </c>
      <c r="J265" s="1">
        <v>1640.039</v>
      </c>
      <c r="K265">
        <f t="shared" si="22"/>
        <v>0.60974159760834956</v>
      </c>
    </row>
    <row r="266" spans="1:11" x14ac:dyDescent="0.25">
      <c r="A266" s="1">
        <v>4.6894396</v>
      </c>
      <c r="B266" s="4">
        <f t="shared" si="19"/>
        <v>599.67258312020454</v>
      </c>
      <c r="C266" s="1">
        <v>-2.45527E-2</v>
      </c>
      <c r="D266" s="1">
        <v>1550.597</v>
      </c>
      <c r="E266">
        <f t="shared" si="20"/>
        <v>0.64491289483985847</v>
      </c>
      <c r="G266" s="1">
        <v>4.6023766999999998</v>
      </c>
      <c r="H266" s="4">
        <f t="shared" si="21"/>
        <v>588.53921994884911</v>
      </c>
      <c r="I266" s="1">
        <v>-2.45527E-2</v>
      </c>
      <c r="J266" s="1">
        <v>1607.913</v>
      </c>
      <c r="K266">
        <f t="shared" si="22"/>
        <v>0.62192419614742833</v>
      </c>
    </row>
    <row r="267" spans="1:11" x14ac:dyDescent="0.25">
      <c r="A267" s="1">
        <v>4.8631282999999996</v>
      </c>
      <c r="B267" s="4">
        <f t="shared" si="19"/>
        <v>621.88341432225059</v>
      </c>
      <c r="C267" s="1">
        <v>-2.4891E-2</v>
      </c>
      <c r="D267" s="1">
        <v>1519.8776</v>
      </c>
      <c r="E267">
        <f t="shared" si="20"/>
        <v>0.65794771894789417</v>
      </c>
      <c r="G267" s="1">
        <v>4.7677788000000003</v>
      </c>
      <c r="H267" s="4">
        <f t="shared" si="21"/>
        <v>609.69038363171353</v>
      </c>
      <c r="I267" s="1">
        <v>-2.48899E-2</v>
      </c>
      <c r="J267" s="1">
        <v>1585.107</v>
      </c>
      <c r="K267">
        <f t="shared" si="22"/>
        <v>0.63087223764704847</v>
      </c>
    </row>
    <row r="268" spans="1:11" x14ac:dyDescent="0.25">
      <c r="A268" s="1">
        <v>4.9922803</v>
      </c>
      <c r="B268" s="4">
        <f t="shared" si="19"/>
        <v>638.39901534526848</v>
      </c>
      <c r="C268" s="1">
        <v>-2.4891E-2</v>
      </c>
      <c r="D268" s="1">
        <v>1524.2475999999999</v>
      </c>
      <c r="E268">
        <f t="shared" si="20"/>
        <v>0.656061390550984</v>
      </c>
      <c r="G268" s="1">
        <v>4.9387119999999998</v>
      </c>
      <c r="H268" s="4">
        <f t="shared" si="21"/>
        <v>631.5488491048593</v>
      </c>
      <c r="I268" s="1">
        <v>-2.4894199999999998E-2</v>
      </c>
      <c r="J268" s="1">
        <v>1571.2663</v>
      </c>
      <c r="K268">
        <f t="shared" si="22"/>
        <v>0.63642935637326403</v>
      </c>
    </row>
    <row r="269" spans="1:11" x14ac:dyDescent="0.25">
      <c r="A269" s="1">
        <v>4.8492471000000004</v>
      </c>
      <c r="B269" s="4">
        <f t="shared" si="19"/>
        <v>620.10832480818419</v>
      </c>
      <c r="C269" s="1">
        <v>-2.4564599999999999E-2</v>
      </c>
      <c r="D269" s="1">
        <v>1536.864</v>
      </c>
      <c r="E269">
        <f t="shared" si="20"/>
        <v>0.65067566160701273</v>
      </c>
      <c r="G269" s="1">
        <v>4.9810309999999998</v>
      </c>
      <c r="H269" s="4">
        <f t="shared" si="21"/>
        <v>636.96048593350383</v>
      </c>
      <c r="I269" s="1">
        <v>-2.4888899999999999E-2</v>
      </c>
      <c r="J269" s="1">
        <v>1582.8414</v>
      </c>
      <c r="K269">
        <f t="shared" si="22"/>
        <v>0.63177523660930268</v>
      </c>
    </row>
    <row r="270" spans="1:11" x14ac:dyDescent="0.25">
      <c r="A270" s="1">
        <v>4.6811508999999996</v>
      </c>
      <c r="B270" s="4">
        <f t="shared" si="19"/>
        <v>598.61264705882343</v>
      </c>
      <c r="C270" s="1">
        <v>-2.4548500000000001E-2</v>
      </c>
      <c r="D270" s="1">
        <v>1548.7716</v>
      </c>
      <c r="E270">
        <f t="shared" si="20"/>
        <v>0.64567299658645594</v>
      </c>
      <c r="G270" s="1">
        <v>4.7896567000000001</v>
      </c>
      <c r="H270" s="4">
        <f t="shared" si="21"/>
        <v>612.48806905370839</v>
      </c>
      <c r="I270" s="1">
        <v>-2.4885600000000001E-2</v>
      </c>
      <c r="J270" s="1">
        <v>1597.1220000000001</v>
      </c>
      <c r="K270">
        <f t="shared" si="22"/>
        <v>0.62612624458244259</v>
      </c>
    </row>
    <row r="271" spans="1:11" x14ac:dyDescent="0.25">
      <c r="A271" s="1">
        <v>4.5146975999999999</v>
      </c>
      <c r="B271" s="4">
        <f t="shared" si="19"/>
        <v>577.32705882352946</v>
      </c>
      <c r="C271" s="1">
        <v>-2.4553800000000001E-2</v>
      </c>
      <c r="D271" s="1">
        <v>1571.7494999999999</v>
      </c>
      <c r="E271">
        <f t="shared" si="20"/>
        <v>0.63623370009024982</v>
      </c>
      <c r="G271" s="1">
        <v>4.6213189999999997</v>
      </c>
      <c r="H271" s="4">
        <f t="shared" si="21"/>
        <v>590.96150895140659</v>
      </c>
      <c r="I271" s="1">
        <v>-2.4551699999999999E-2</v>
      </c>
      <c r="J271" s="1">
        <v>1613.4427000000001</v>
      </c>
      <c r="K271">
        <f t="shared" si="22"/>
        <v>0.61979269545797933</v>
      </c>
    </row>
    <row r="272" spans="1:11" x14ac:dyDescent="0.25">
      <c r="A272" s="1">
        <v>4.3455534</v>
      </c>
      <c r="B272" s="4">
        <f t="shared" si="19"/>
        <v>555.69736572890019</v>
      </c>
      <c r="C272" s="1">
        <v>-2.4216600000000001E-2</v>
      </c>
      <c r="D272" s="1">
        <v>1588.8865000000001</v>
      </c>
      <c r="E272">
        <f t="shared" si="20"/>
        <v>0.62937157562859269</v>
      </c>
      <c r="G272" s="1">
        <v>4.4462482999999997</v>
      </c>
      <c r="H272" s="4">
        <f t="shared" si="21"/>
        <v>568.5739514066496</v>
      </c>
      <c r="I272" s="1">
        <v>-2.4551699999999999E-2</v>
      </c>
      <c r="J272" s="1">
        <v>1632.6516999999999</v>
      </c>
      <c r="K272">
        <f t="shared" si="22"/>
        <v>0.61250051067230082</v>
      </c>
    </row>
    <row r="273" spans="1:11" x14ac:dyDescent="0.25">
      <c r="A273" s="1">
        <v>4.1717798000000004</v>
      </c>
      <c r="B273" s="4">
        <f t="shared" si="19"/>
        <v>533.47567774936067</v>
      </c>
      <c r="C273" s="1">
        <v>-2.4211300000000002E-2</v>
      </c>
      <c r="D273" s="1">
        <v>1606.7747999999999</v>
      </c>
      <c r="E273">
        <f t="shared" si="20"/>
        <v>0.62236475204863806</v>
      </c>
      <c r="G273" s="1">
        <v>4.2722461000000003</v>
      </c>
      <c r="H273" s="4">
        <f t="shared" si="21"/>
        <v>546.32303069053717</v>
      </c>
      <c r="I273" s="1">
        <v>-2.4210200000000001E-2</v>
      </c>
      <c r="J273" s="1">
        <v>1655.3289</v>
      </c>
      <c r="K273">
        <f t="shared" si="22"/>
        <v>0.60410955188422077</v>
      </c>
    </row>
    <row r="274" spans="1:11" x14ac:dyDescent="0.25">
      <c r="A274" s="1">
        <v>3.9959288000000002</v>
      </c>
      <c r="B274" s="4">
        <f t="shared" si="19"/>
        <v>510.98833759590798</v>
      </c>
      <c r="C274" s="1">
        <v>-2.3879500000000001E-2</v>
      </c>
      <c r="D274" s="1">
        <v>1625.3181999999999</v>
      </c>
      <c r="E274">
        <f t="shared" si="20"/>
        <v>0.6152641372009493</v>
      </c>
      <c r="G274" s="1">
        <v>4.0920255000000001</v>
      </c>
      <c r="H274" s="4">
        <f t="shared" si="21"/>
        <v>523.27691815856781</v>
      </c>
      <c r="I274" s="1">
        <v>-2.4212399999999999E-2</v>
      </c>
      <c r="J274" s="1">
        <v>1678.0169000000001</v>
      </c>
      <c r="K274">
        <f t="shared" si="22"/>
        <v>0.59594155458148246</v>
      </c>
    </row>
    <row r="275" spans="1:11" x14ac:dyDescent="0.25">
      <c r="A275" s="1">
        <v>3.8187962999999998</v>
      </c>
      <c r="B275" s="4">
        <f t="shared" si="19"/>
        <v>488.33712276214828</v>
      </c>
      <c r="C275" s="1">
        <v>-2.3884800000000001E-2</v>
      </c>
      <c r="D275" s="1">
        <v>1647.1686</v>
      </c>
      <c r="E275">
        <f t="shared" si="20"/>
        <v>0.60710239376831254</v>
      </c>
      <c r="G275" s="1">
        <v>3.9187363999999998</v>
      </c>
      <c r="H275" s="4">
        <f t="shared" si="21"/>
        <v>501.11718670076721</v>
      </c>
      <c r="I275" s="1">
        <v>-2.4185499999999999E-2</v>
      </c>
      <c r="J275" s="1">
        <v>1700.2109</v>
      </c>
      <c r="K275">
        <f t="shared" si="22"/>
        <v>0.58816232739126661</v>
      </c>
    </row>
    <row r="276" spans="1:11" x14ac:dyDescent="0.25">
      <c r="A276" s="1">
        <v>3.6500751</v>
      </c>
      <c r="B276" s="4">
        <f t="shared" si="19"/>
        <v>466.76152173913044</v>
      </c>
      <c r="C276" s="1">
        <v>-2.37968E-2</v>
      </c>
      <c r="D276" s="1">
        <v>1670.5866000000001</v>
      </c>
      <c r="E276">
        <f t="shared" si="20"/>
        <v>0.59859213524159716</v>
      </c>
      <c r="G276" s="1">
        <v>3.7491110000000001</v>
      </c>
      <c r="H276" s="4">
        <f t="shared" si="21"/>
        <v>479.42595907928393</v>
      </c>
      <c r="I276" s="1">
        <v>-2.38827E-2</v>
      </c>
      <c r="J276" s="1">
        <v>1723.4893999999999</v>
      </c>
      <c r="K276">
        <f t="shared" si="22"/>
        <v>0.58021824793352372</v>
      </c>
    </row>
    <row r="277" spans="1:11" x14ac:dyDescent="0.25">
      <c r="A277" s="1">
        <v>3.4704247000000001</v>
      </c>
      <c r="B277" s="4">
        <f t="shared" si="19"/>
        <v>443.7883248081842</v>
      </c>
      <c r="C277" s="1">
        <v>-2.3543399999999999E-2</v>
      </c>
      <c r="D277" s="1">
        <v>1696.3240000000001</v>
      </c>
      <c r="E277">
        <f t="shared" si="20"/>
        <v>0.58951002284940845</v>
      </c>
      <c r="G277" s="1">
        <v>3.5723729</v>
      </c>
      <c r="H277" s="4">
        <f t="shared" si="21"/>
        <v>456.82517902813294</v>
      </c>
      <c r="I277" s="1">
        <v>-2.3877300000000001E-2</v>
      </c>
      <c r="J277" s="1">
        <v>1758.9869000000001</v>
      </c>
      <c r="K277">
        <f t="shared" si="22"/>
        <v>0.56850906621305708</v>
      </c>
    </row>
    <row r="278" spans="1:11" x14ac:dyDescent="0.25">
      <c r="A278" s="1">
        <v>3.3066732999999999</v>
      </c>
      <c r="B278" s="4">
        <f t="shared" si="19"/>
        <v>422.8482480818414</v>
      </c>
      <c r="C278" s="1">
        <v>-2.3538E-2</v>
      </c>
      <c r="D278" s="1">
        <v>1725.0571</v>
      </c>
      <c r="E278">
        <f t="shared" si="20"/>
        <v>0.57969095631675038</v>
      </c>
      <c r="G278" s="1">
        <v>3.4003711999999999</v>
      </c>
      <c r="H278" s="4">
        <f t="shared" si="21"/>
        <v>434.83007672634272</v>
      </c>
      <c r="I278" s="1">
        <v>-2.3548699999999999E-2</v>
      </c>
      <c r="J278" s="1">
        <v>1790.0824</v>
      </c>
      <c r="K278">
        <f t="shared" si="22"/>
        <v>0.55863350201085715</v>
      </c>
    </row>
    <row r="279" spans="1:11" x14ac:dyDescent="0.25">
      <c r="A279" s="1">
        <v>3.1298523</v>
      </c>
      <c r="B279" s="4">
        <f t="shared" si="19"/>
        <v>400.23686700767263</v>
      </c>
      <c r="C279" s="1">
        <v>-2.3208300000000001E-2</v>
      </c>
      <c r="D279" s="1">
        <v>1755.8408999999999</v>
      </c>
      <c r="E279">
        <f t="shared" si="20"/>
        <v>0.5695276832883891</v>
      </c>
      <c r="G279" s="1">
        <v>3.2260822</v>
      </c>
      <c r="H279" s="4">
        <f t="shared" si="21"/>
        <v>412.54248081841433</v>
      </c>
      <c r="I279" s="1">
        <v>-2.3542299999999999E-2</v>
      </c>
      <c r="J279" s="1">
        <v>1830.9056</v>
      </c>
      <c r="K279">
        <f t="shared" si="22"/>
        <v>0.54617780403315164</v>
      </c>
    </row>
    <row r="280" spans="1:11" x14ac:dyDescent="0.25">
      <c r="A280" s="1">
        <v>2.9611507000000001</v>
      </c>
      <c r="B280" s="4">
        <f t="shared" si="19"/>
        <v>378.66377237851663</v>
      </c>
      <c r="C280" s="1">
        <v>-2.3208300000000001E-2</v>
      </c>
      <c r="D280" s="1">
        <v>1796.31</v>
      </c>
      <c r="E280">
        <f t="shared" si="20"/>
        <v>0.55669678396267908</v>
      </c>
      <c r="G280" s="1">
        <v>3.0551471000000001</v>
      </c>
      <c r="H280" s="4">
        <f t="shared" si="21"/>
        <v>390.68377237851666</v>
      </c>
      <c r="I280" s="1">
        <v>-2.3203999999999999E-2</v>
      </c>
      <c r="J280" s="1">
        <v>1878.7617</v>
      </c>
      <c r="K280">
        <f t="shared" si="22"/>
        <v>0.53226548103466231</v>
      </c>
    </row>
    <row r="281" spans="1:11" x14ac:dyDescent="0.25">
      <c r="A281" s="1">
        <v>2.7876531999999998</v>
      </c>
      <c r="B281" s="4">
        <f t="shared" si="19"/>
        <v>356.4773913043478</v>
      </c>
      <c r="C281" s="1">
        <v>-2.2866899999999999E-2</v>
      </c>
      <c r="D281" s="1">
        <v>1849.0731000000001</v>
      </c>
      <c r="E281">
        <f t="shared" si="20"/>
        <v>0.54081150171942904</v>
      </c>
      <c r="G281" s="1">
        <v>2.8836941</v>
      </c>
      <c r="H281" s="4">
        <f t="shared" si="21"/>
        <v>368.75883631713555</v>
      </c>
      <c r="I281" s="1">
        <v>-2.32073E-2</v>
      </c>
      <c r="J281" s="1">
        <v>1935.1219000000001</v>
      </c>
      <c r="K281">
        <f t="shared" si="22"/>
        <v>0.51676331087979521</v>
      </c>
    </row>
    <row r="282" spans="1:11" x14ac:dyDescent="0.25">
      <c r="A282" s="1">
        <v>2.6210764000000002</v>
      </c>
      <c r="B282" s="4">
        <f t="shared" si="19"/>
        <v>335.17601023017903</v>
      </c>
      <c r="C282" s="1">
        <v>-2.2873299999999999E-2</v>
      </c>
      <c r="D282" s="1">
        <v>1922.9994999999999</v>
      </c>
      <c r="E282">
        <f t="shared" si="20"/>
        <v>0.52002093604288513</v>
      </c>
      <c r="G282" s="1">
        <v>2.7150501999999999</v>
      </c>
      <c r="H282" s="4">
        <f t="shared" si="21"/>
        <v>347.19312020460359</v>
      </c>
      <c r="I282" s="1">
        <v>-2.2871200000000001E-2</v>
      </c>
      <c r="J282" s="1">
        <v>1998.6333</v>
      </c>
      <c r="K282">
        <f t="shared" si="22"/>
        <v>0.50034190864327144</v>
      </c>
    </row>
    <row r="283" spans="1:11" x14ac:dyDescent="0.25">
      <c r="A283" s="1">
        <v>2.4466275</v>
      </c>
      <c r="B283" s="4">
        <f t="shared" si="19"/>
        <v>312.86796675191812</v>
      </c>
      <c r="C283" s="1">
        <v>-2.2538300000000001E-2</v>
      </c>
      <c r="D283" s="1">
        <v>1991.4069</v>
      </c>
      <c r="E283">
        <f t="shared" si="20"/>
        <v>0.50215754499996967</v>
      </c>
      <c r="G283" s="1">
        <v>2.5481902000000001</v>
      </c>
      <c r="H283" s="4">
        <f t="shared" si="21"/>
        <v>325.85552429667518</v>
      </c>
      <c r="I283" s="1">
        <v>-2.2865799999999999E-2</v>
      </c>
      <c r="J283" s="1">
        <v>2079.4207000000001</v>
      </c>
      <c r="K283">
        <f t="shared" si="22"/>
        <v>0.48090316692528834</v>
      </c>
    </row>
    <row r="284" spans="1:11" x14ac:dyDescent="0.25">
      <c r="A284" s="1">
        <v>2.2647480999999998</v>
      </c>
      <c r="B284" s="4">
        <f t="shared" si="19"/>
        <v>289.60973145780048</v>
      </c>
      <c r="C284" s="1">
        <v>-2.2491000000000001E-2</v>
      </c>
      <c r="D284" s="1">
        <v>2062.3054999999999</v>
      </c>
      <c r="E284">
        <f t="shared" si="20"/>
        <v>0.48489421184203796</v>
      </c>
      <c r="G284" s="1">
        <v>2.3762165</v>
      </c>
      <c r="H284" s="4">
        <f t="shared" si="21"/>
        <v>303.86400255754472</v>
      </c>
      <c r="I284" s="1">
        <v>-2.2533999999999998E-2</v>
      </c>
      <c r="J284" s="1">
        <v>2169.7860000000001</v>
      </c>
      <c r="K284">
        <f t="shared" si="22"/>
        <v>0.46087494342760066</v>
      </c>
    </row>
    <row r="285" spans="1:11" x14ac:dyDescent="0.25">
      <c r="A285" s="1">
        <v>2.0917916000000001</v>
      </c>
      <c r="B285" s="4">
        <f t="shared" si="19"/>
        <v>267.49253196930943</v>
      </c>
      <c r="C285" s="1">
        <v>-2.2201100000000001E-2</v>
      </c>
      <c r="D285" s="1">
        <v>2165.3728999999998</v>
      </c>
      <c r="E285">
        <f t="shared" si="20"/>
        <v>0.46181422146735102</v>
      </c>
      <c r="G285" s="1">
        <v>2.2092523000000002</v>
      </c>
      <c r="H285" s="4">
        <f t="shared" si="21"/>
        <v>282.51308184143227</v>
      </c>
      <c r="I285" s="1">
        <v>-2.2535099999999999E-2</v>
      </c>
      <c r="J285" s="1">
        <v>2279.9295999999999</v>
      </c>
      <c r="K285">
        <f t="shared" si="22"/>
        <v>0.43861003427474254</v>
      </c>
    </row>
    <row r="286" spans="1:11" x14ac:dyDescent="0.25">
      <c r="A286" s="1">
        <v>1.9241239999999999</v>
      </c>
      <c r="B286" s="4">
        <f t="shared" si="19"/>
        <v>246.05166240409204</v>
      </c>
      <c r="C286" s="1">
        <v>-2.1861800000000001E-2</v>
      </c>
      <c r="D286" s="1">
        <v>2296.2824999999998</v>
      </c>
      <c r="E286">
        <f t="shared" si="20"/>
        <v>0.43548648739865414</v>
      </c>
      <c r="G286" s="1">
        <v>2.0333600999999999</v>
      </c>
      <c r="H286" s="4">
        <f t="shared" si="21"/>
        <v>260.02047314578004</v>
      </c>
      <c r="I286" s="1">
        <v>-2.2196799999999999E-2</v>
      </c>
      <c r="J286" s="1">
        <v>2413.5446999999999</v>
      </c>
      <c r="K286">
        <f t="shared" si="22"/>
        <v>0.41432835281650265</v>
      </c>
    </row>
    <row r="287" spans="1:11" x14ac:dyDescent="0.25">
      <c r="A287" s="1">
        <v>1.7552633</v>
      </c>
      <c r="B287" s="4">
        <f t="shared" si="19"/>
        <v>224.45822250639387</v>
      </c>
      <c r="C287" s="1">
        <v>-2.18607E-2</v>
      </c>
      <c r="D287" s="1">
        <v>2416.5726</v>
      </c>
      <c r="E287">
        <f t="shared" si="20"/>
        <v>0.41380921061506698</v>
      </c>
      <c r="G287" s="1">
        <v>1.8555641</v>
      </c>
      <c r="H287" s="4">
        <f t="shared" si="21"/>
        <v>237.28441176470588</v>
      </c>
      <c r="I287" s="1">
        <v>-2.18929E-2</v>
      </c>
      <c r="J287" s="1">
        <v>2586.1686</v>
      </c>
      <c r="K287">
        <f t="shared" si="22"/>
        <v>0.38667239251145497</v>
      </c>
    </row>
    <row r="288" spans="1:11" x14ac:dyDescent="0.25">
      <c r="A288" s="1">
        <v>1.5757559000000001</v>
      </c>
      <c r="B288" s="4">
        <f t="shared" si="19"/>
        <v>201.50331202046036</v>
      </c>
      <c r="C288" s="1">
        <v>-2.1531000000000002E-2</v>
      </c>
      <c r="D288" s="1">
        <v>2594.9088000000002</v>
      </c>
      <c r="E288">
        <f t="shared" si="20"/>
        <v>0.38536999835986524</v>
      </c>
      <c r="G288" s="1">
        <v>1.6904425000000001</v>
      </c>
      <c r="H288" s="4">
        <f t="shared" si="21"/>
        <v>216.16911764705881</v>
      </c>
      <c r="I288" s="1">
        <v>-2.1858599999999999E-2</v>
      </c>
      <c r="J288" s="1">
        <v>2789.9092999999998</v>
      </c>
      <c r="K288">
        <f t="shared" si="22"/>
        <v>0.3584345914041005</v>
      </c>
    </row>
    <row r="289" spans="1:11" x14ac:dyDescent="0.25">
      <c r="A289" s="1">
        <v>1.4143603</v>
      </c>
      <c r="B289" s="4">
        <f t="shared" si="19"/>
        <v>180.86448849104858</v>
      </c>
      <c r="C289" s="1">
        <v>-2.1188499999999999E-2</v>
      </c>
      <c r="D289" s="1">
        <v>2826.3195000000001</v>
      </c>
      <c r="E289">
        <f t="shared" si="20"/>
        <v>0.35381704014708881</v>
      </c>
      <c r="G289" s="1">
        <v>1.5137685999999999</v>
      </c>
      <c r="H289" s="4">
        <f t="shared" si="21"/>
        <v>193.57654731457799</v>
      </c>
      <c r="I289" s="1">
        <v>-2.1520299999999999E-2</v>
      </c>
      <c r="J289" s="1">
        <v>3051.1053999999999</v>
      </c>
      <c r="K289">
        <f t="shared" si="22"/>
        <v>0.32775006723792632</v>
      </c>
    </row>
    <row r="290" spans="1:11" x14ac:dyDescent="0.25">
      <c r="A290" s="1">
        <v>1.234685</v>
      </c>
      <c r="B290" s="4">
        <f t="shared" si="19"/>
        <v>157.88810741687979</v>
      </c>
      <c r="C290" s="1">
        <v>-2.09716E-2</v>
      </c>
      <c r="D290" s="1">
        <v>3081.5349000000001</v>
      </c>
      <c r="E290">
        <f t="shared" si="20"/>
        <v>0.324513605216673</v>
      </c>
      <c r="G290" s="1">
        <v>1.3433735</v>
      </c>
      <c r="H290" s="4">
        <f t="shared" si="21"/>
        <v>171.78689258312019</v>
      </c>
      <c r="I290" s="1">
        <v>-2.1185300000000001E-2</v>
      </c>
      <c r="J290" s="1">
        <v>3299.4059000000002</v>
      </c>
      <c r="K290">
        <f t="shared" si="22"/>
        <v>0.30308486749084129</v>
      </c>
    </row>
    <row r="291" spans="1:11" x14ac:dyDescent="0.25">
      <c r="A291" s="1">
        <v>1.0624302999999999</v>
      </c>
      <c r="B291" s="4">
        <f t="shared" si="19"/>
        <v>135.86065217391302</v>
      </c>
      <c r="C291" s="1">
        <v>-2.0835200000000002E-2</v>
      </c>
      <c r="D291" s="1">
        <v>3431.3568</v>
      </c>
      <c r="E291">
        <f t="shared" si="20"/>
        <v>0.29142990900858806</v>
      </c>
      <c r="G291" s="1">
        <v>1.1714031</v>
      </c>
      <c r="H291" s="4">
        <f t="shared" si="21"/>
        <v>149.79579283887466</v>
      </c>
      <c r="I291" s="1">
        <v>-2.11638E-2</v>
      </c>
      <c r="J291" s="1">
        <v>3641.8942000000002</v>
      </c>
      <c r="K291">
        <f t="shared" si="22"/>
        <v>0.27458238627580117</v>
      </c>
    </row>
    <row r="292" spans="1:11" x14ac:dyDescent="0.25">
      <c r="A292" s="1">
        <v>0.88475999999999999</v>
      </c>
      <c r="B292" s="4">
        <f t="shared" si="19"/>
        <v>113.14066496163683</v>
      </c>
      <c r="C292" s="1">
        <v>-2.0179099999999998E-2</v>
      </c>
      <c r="D292" s="1">
        <v>4013.4056</v>
      </c>
      <c r="E292">
        <f t="shared" si="20"/>
        <v>0.24916494859129115</v>
      </c>
      <c r="G292" s="1">
        <v>1.0028547999999999</v>
      </c>
      <c r="H292" s="4">
        <f t="shared" si="21"/>
        <v>128.24230179028132</v>
      </c>
      <c r="I292" s="1">
        <v>-2.08524E-2</v>
      </c>
      <c r="J292" s="1">
        <v>4232.6403</v>
      </c>
      <c r="K292">
        <f t="shared" si="22"/>
        <v>0.236259150110157</v>
      </c>
    </row>
    <row r="293" spans="1:11" x14ac:dyDescent="0.25">
      <c r="A293" s="1">
        <v>0.71981340000000005</v>
      </c>
      <c r="B293" s="4">
        <f t="shared" si="19"/>
        <v>92.047749360613807</v>
      </c>
      <c r="C293" s="1">
        <v>-1.98494E-2</v>
      </c>
      <c r="D293" s="1">
        <v>5065.9315999999999</v>
      </c>
      <c r="E293">
        <f t="shared" si="20"/>
        <v>0.19739705921019543</v>
      </c>
      <c r="G293" s="1">
        <v>0.81868050000000003</v>
      </c>
      <c r="H293" s="4">
        <f t="shared" si="21"/>
        <v>104.69060102301789</v>
      </c>
      <c r="I293" s="1">
        <v>-2.0180199999999999E-2</v>
      </c>
      <c r="J293" s="1">
        <v>4966.5361999999996</v>
      </c>
      <c r="K293">
        <f t="shared" si="22"/>
        <v>0.20134757096907904</v>
      </c>
    </row>
    <row r="294" spans="1:11" x14ac:dyDescent="0.25">
      <c r="A294" s="1">
        <v>0.54194019999999998</v>
      </c>
      <c r="B294" s="4">
        <f t="shared" si="19"/>
        <v>69.30181585677748</v>
      </c>
      <c r="C294" s="1">
        <v>-1.91751E-2</v>
      </c>
      <c r="D294" s="1">
        <v>6622.3171000000002</v>
      </c>
      <c r="E294">
        <f t="shared" si="20"/>
        <v>0.15100454793987439</v>
      </c>
      <c r="G294" s="1">
        <v>0.64708509999999997</v>
      </c>
      <c r="H294" s="4">
        <f t="shared" si="21"/>
        <v>82.747455242966737</v>
      </c>
      <c r="I294" s="1">
        <v>-1.9846200000000001E-2</v>
      </c>
      <c r="J294" s="1">
        <v>6104.8212999999996</v>
      </c>
      <c r="K294">
        <f t="shared" si="22"/>
        <v>0.16380495854972857</v>
      </c>
    </row>
    <row r="295" spans="1:11" x14ac:dyDescent="0.25">
      <c r="A295" s="1">
        <v>0.36401119999999998</v>
      </c>
      <c r="B295" s="4">
        <f t="shared" si="19"/>
        <v>46.548746803069051</v>
      </c>
      <c r="C295" s="1">
        <v>-1.8483599999999999E-2</v>
      </c>
      <c r="D295" s="1">
        <v>8903.9760000000006</v>
      </c>
      <c r="E295">
        <f t="shared" si="20"/>
        <v>0.11230937729391903</v>
      </c>
      <c r="G295" s="1">
        <v>0.47829959999999999</v>
      </c>
      <c r="H295" s="4">
        <f t="shared" si="21"/>
        <v>61.163631713554985</v>
      </c>
      <c r="I295" s="1">
        <v>-1.9170800000000002E-2</v>
      </c>
      <c r="J295" s="1">
        <v>8278.8065000000006</v>
      </c>
      <c r="K295">
        <f t="shared" si="22"/>
        <v>0.12079035788552371</v>
      </c>
    </row>
    <row r="296" spans="1:11" x14ac:dyDescent="0.25">
      <c r="A296" s="1">
        <v>0.19561229999999999</v>
      </c>
      <c r="B296" s="4">
        <f t="shared" si="19"/>
        <v>25.014360613810737</v>
      </c>
      <c r="C296" s="1">
        <v>-1.6875000000000001E-2</v>
      </c>
      <c r="D296" s="1">
        <v>26147.544000000002</v>
      </c>
      <c r="E296">
        <f t="shared" si="20"/>
        <v>3.8244509694677249E-2</v>
      </c>
      <c r="G296" s="1">
        <v>0.3088612</v>
      </c>
      <c r="H296" s="4">
        <f t="shared" si="21"/>
        <v>39.496317135549873</v>
      </c>
      <c r="I296" s="1">
        <v>-1.81657E-2</v>
      </c>
      <c r="J296" s="1">
        <v>14262.159</v>
      </c>
      <c r="K296">
        <f t="shared" si="22"/>
        <v>7.0115611528380806E-2</v>
      </c>
    </row>
    <row r="297" spans="1:11" s="3" customFormat="1" x14ac:dyDescent="0.25">
      <c r="A297" s="2">
        <v>1.4138899999999999E-2</v>
      </c>
      <c r="B297" s="2">
        <f t="shared" si="19"/>
        <v>1.8080434782608694</v>
      </c>
      <c r="C297" s="2">
        <v>-1.3461300000000001E-2</v>
      </c>
      <c r="D297" s="2">
        <v>22777.825000000001</v>
      </c>
      <c r="E297" s="3">
        <f t="shared" si="20"/>
        <v>4.3902348007327299E-2</v>
      </c>
      <c r="G297" s="1">
        <v>0.10673489999999999</v>
      </c>
      <c r="H297" s="4">
        <f t="shared" si="21"/>
        <v>13.6489641943734</v>
      </c>
      <c r="I297" s="1">
        <v>-1.55961E-2</v>
      </c>
      <c r="J297" s="1">
        <v>34004.955000000002</v>
      </c>
      <c r="K297">
        <f t="shared" si="22"/>
        <v>2.9407478998281278E-2</v>
      </c>
    </row>
    <row r="298" spans="1:11" x14ac:dyDescent="0.25">
      <c r="A298" s="1">
        <v>7.4747099999999997E-2</v>
      </c>
      <c r="B298" s="4">
        <f t="shared" si="19"/>
        <v>9.5584526854219938</v>
      </c>
      <c r="C298" s="1">
        <v>-1.57979E-2</v>
      </c>
      <c r="D298" s="1">
        <v>12017.031000000001</v>
      </c>
      <c r="E298">
        <f t="shared" si="20"/>
        <v>8.321523011798837E-2</v>
      </c>
      <c r="G298" s="1">
        <v>9.9693000000000004E-3</v>
      </c>
      <c r="H298" s="4">
        <f t="shared" si="21"/>
        <v>1.274846547314578</v>
      </c>
      <c r="I298" s="1">
        <v>-1.41335E-2</v>
      </c>
      <c r="J298" s="1">
        <v>36909.622000000003</v>
      </c>
      <c r="K298">
        <f t="shared" si="22"/>
        <v>2.7093206210564821E-2</v>
      </c>
    </row>
    <row r="299" spans="1:11" x14ac:dyDescent="0.25">
      <c r="A299" s="1">
        <v>0.25373059999999997</v>
      </c>
      <c r="B299" s="4">
        <f t="shared" si="19"/>
        <v>32.446368286445008</v>
      </c>
      <c r="C299" s="1">
        <v>-1.7162799999999999E-2</v>
      </c>
      <c r="D299" s="1">
        <v>8077.4817999999996</v>
      </c>
      <c r="E299">
        <f t="shared" si="20"/>
        <v>0.12380095984864986</v>
      </c>
    </row>
    <row r="300" spans="1:11" x14ac:dyDescent="0.25">
      <c r="A300" s="1">
        <v>0.45217800000000002</v>
      </c>
      <c r="B300" s="4">
        <f t="shared" si="19"/>
        <v>57.823273657289008</v>
      </c>
      <c r="C300" s="1">
        <v>-1.81732E-2</v>
      </c>
      <c r="D300" s="1">
        <v>6470.3732</v>
      </c>
      <c r="E300">
        <f t="shared" si="20"/>
        <v>0.15455059068308455</v>
      </c>
    </row>
    <row r="301" spans="1:11" x14ac:dyDescent="0.25">
      <c r="A301" s="1">
        <v>0.62375409999999998</v>
      </c>
      <c r="B301" s="4">
        <f t="shared" si="19"/>
        <v>79.76395140664961</v>
      </c>
      <c r="C301" s="1">
        <v>-1.88411E-2</v>
      </c>
      <c r="D301" s="1">
        <v>5224.1459000000004</v>
      </c>
      <c r="E301">
        <f t="shared" si="20"/>
        <v>0.19141884992147709</v>
      </c>
    </row>
    <row r="302" spans="1:11" x14ac:dyDescent="0.25">
      <c r="A302" s="1">
        <v>0.79734490000000002</v>
      </c>
      <c r="B302" s="4">
        <f t="shared" si="19"/>
        <v>101.96226342710997</v>
      </c>
      <c r="C302" s="1">
        <v>-1.92342E-2</v>
      </c>
      <c r="D302" s="1">
        <v>4626.1202000000003</v>
      </c>
      <c r="E302">
        <f t="shared" si="20"/>
        <v>0.21616386016083194</v>
      </c>
    </row>
    <row r="303" spans="1:11" x14ac:dyDescent="0.25">
      <c r="A303" s="1">
        <v>0.97176470000000004</v>
      </c>
      <c r="B303" s="4">
        <f t="shared" si="19"/>
        <v>124.26658567774936</v>
      </c>
      <c r="C303" s="1">
        <v>-1.98494E-2</v>
      </c>
      <c r="D303" s="1">
        <v>4166.4874</v>
      </c>
      <c r="E303">
        <f t="shared" si="20"/>
        <v>0.24001032620427462</v>
      </c>
    </row>
    <row r="304" spans="1:11" x14ac:dyDescent="0.25">
      <c r="A304" s="1">
        <v>1.1418453</v>
      </c>
      <c r="B304" s="4">
        <f t="shared" si="19"/>
        <v>146.0160230179028</v>
      </c>
      <c r="C304" s="1">
        <v>-2.01759E-2</v>
      </c>
      <c r="D304" s="1">
        <v>3613.2577999999999</v>
      </c>
      <c r="E304">
        <f t="shared" si="20"/>
        <v>0.27675855290480522</v>
      </c>
    </row>
    <row r="305" spans="1:5" x14ac:dyDescent="0.25">
      <c r="A305" s="1">
        <v>1.3236691</v>
      </c>
      <c r="B305" s="4">
        <f t="shared" si="19"/>
        <v>169.26714833759593</v>
      </c>
      <c r="C305" s="1">
        <v>-2.0515200000000001E-2</v>
      </c>
      <c r="D305" s="1">
        <v>3393.9479999999999</v>
      </c>
      <c r="E305">
        <f t="shared" si="20"/>
        <v>0.29464211001464963</v>
      </c>
    </row>
    <row r="306" spans="1:5" x14ac:dyDescent="0.25">
      <c r="A306" s="1">
        <v>1.4912057000000001</v>
      </c>
      <c r="B306" s="4">
        <f t="shared" si="19"/>
        <v>190.69126598465473</v>
      </c>
      <c r="C306" s="1">
        <v>-2.0737499999999999E-2</v>
      </c>
      <c r="D306" s="1">
        <v>3094.0545999999999</v>
      </c>
      <c r="E306">
        <f t="shared" si="20"/>
        <v>0.3232005020208758</v>
      </c>
    </row>
    <row r="307" spans="1:5" x14ac:dyDescent="0.25">
      <c r="A307" s="1">
        <v>1.6579789</v>
      </c>
      <c r="B307" s="4">
        <f t="shared" si="19"/>
        <v>212.0177621483376</v>
      </c>
      <c r="C307" s="1">
        <v>-2.0848100000000001E-2</v>
      </c>
      <c r="D307" s="1">
        <v>2821.6057999999998</v>
      </c>
      <c r="E307">
        <f t="shared" si="20"/>
        <v>0.35440811753363993</v>
      </c>
    </row>
    <row r="308" spans="1:5" x14ac:dyDescent="0.25">
      <c r="A308" s="1">
        <v>1.8312487</v>
      </c>
      <c r="B308" s="4">
        <f t="shared" si="19"/>
        <v>234.17502557544753</v>
      </c>
      <c r="C308" s="1">
        <v>-2.1188499999999999E-2</v>
      </c>
      <c r="D308" s="1">
        <v>2653.0192000000002</v>
      </c>
      <c r="E308">
        <f t="shared" si="20"/>
        <v>0.37692904747918898</v>
      </c>
    </row>
    <row r="309" spans="1:5" x14ac:dyDescent="0.25">
      <c r="A309" s="1">
        <v>2.0067412999999998</v>
      </c>
      <c r="B309" s="4">
        <f t="shared" si="19"/>
        <v>256.6165345268542</v>
      </c>
      <c r="C309" s="1">
        <v>-2.1530000000000001E-2</v>
      </c>
      <c r="D309" s="1">
        <v>2482.9292</v>
      </c>
      <c r="E309">
        <f t="shared" si="20"/>
        <v>0.40275010660795324</v>
      </c>
    </row>
    <row r="310" spans="1:5" x14ac:dyDescent="0.25">
      <c r="A310" s="1">
        <v>2.1731943</v>
      </c>
      <c r="B310" s="4">
        <f t="shared" si="19"/>
        <v>277.90208439897697</v>
      </c>
      <c r="C310" s="1">
        <v>-2.1779099999999999E-2</v>
      </c>
      <c r="D310" s="1">
        <v>2373.8274000000001</v>
      </c>
      <c r="E310">
        <f t="shared" si="20"/>
        <v>0.42126061903236939</v>
      </c>
    </row>
    <row r="311" spans="1:5" x14ac:dyDescent="0.25">
      <c r="A311" s="1">
        <v>2.3421368</v>
      </c>
      <c r="B311" s="4">
        <f t="shared" ref="B311:B374" si="23">A311*100/0.782</f>
        <v>299.50598465473144</v>
      </c>
      <c r="C311" s="1">
        <v>-2.18607E-2</v>
      </c>
      <c r="D311" s="1">
        <v>2238.7091</v>
      </c>
      <c r="E311">
        <f t="shared" si="20"/>
        <v>0.44668599417405325</v>
      </c>
    </row>
    <row r="312" spans="1:5" x14ac:dyDescent="0.25">
      <c r="A312" s="1">
        <v>2.5180460999999998</v>
      </c>
      <c r="B312" s="4">
        <f t="shared" si="23"/>
        <v>322.00078005115085</v>
      </c>
      <c r="C312" s="1">
        <v>-2.2198900000000001E-2</v>
      </c>
      <c r="D312" s="1">
        <v>2164.1059</v>
      </c>
      <c r="E312">
        <f t="shared" ref="E312:E375" si="24">1000/D312</f>
        <v>0.4620845957677025</v>
      </c>
    </row>
    <row r="313" spans="1:5" x14ac:dyDescent="0.25">
      <c r="A313" s="1">
        <v>2.6854955999999999</v>
      </c>
      <c r="B313" s="4">
        <f t="shared" si="23"/>
        <v>343.41375959079284</v>
      </c>
      <c r="C313" s="1">
        <v>-2.2200000000000001E-2</v>
      </c>
      <c r="D313" s="1">
        <v>2084.6390999999999</v>
      </c>
      <c r="E313">
        <f t="shared" si="24"/>
        <v>0.47969933980418966</v>
      </c>
    </row>
    <row r="314" spans="1:5" x14ac:dyDescent="0.25">
      <c r="A314" s="1">
        <v>2.8710230999999999</v>
      </c>
      <c r="B314" s="4">
        <f t="shared" si="23"/>
        <v>367.13850383631711</v>
      </c>
      <c r="C314" s="1">
        <v>-2.2535099999999999E-2</v>
      </c>
      <c r="D314" s="1">
        <v>2005.4514999999999</v>
      </c>
      <c r="E314">
        <f t="shared" si="24"/>
        <v>0.49864082975828639</v>
      </c>
    </row>
    <row r="315" spans="1:5" x14ac:dyDescent="0.25">
      <c r="A315" s="1">
        <v>3.0351450999999998</v>
      </c>
      <c r="B315" s="4">
        <f t="shared" si="23"/>
        <v>388.12597186700765</v>
      </c>
      <c r="C315" s="1">
        <v>-2.2871200000000001E-2</v>
      </c>
      <c r="D315" s="1">
        <v>1941.5536</v>
      </c>
      <c r="E315">
        <f t="shared" si="24"/>
        <v>0.51505145157980703</v>
      </c>
    </row>
    <row r="316" spans="1:5" x14ac:dyDescent="0.25">
      <c r="A316" s="1">
        <v>3.2048443</v>
      </c>
      <c r="B316" s="4">
        <f t="shared" si="23"/>
        <v>409.82663682864444</v>
      </c>
      <c r="C316" s="1">
        <v>-2.2871200000000001E-2</v>
      </c>
      <c r="D316" s="1">
        <v>1875.1647</v>
      </c>
      <c r="E316">
        <f t="shared" si="24"/>
        <v>0.5332864894481002</v>
      </c>
    </row>
    <row r="317" spans="1:5" x14ac:dyDescent="0.25">
      <c r="A317" s="1">
        <v>3.4011314000000001</v>
      </c>
      <c r="B317" s="4">
        <f t="shared" si="23"/>
        <v>434.92728900255753</v>
      </c>
      <c r="C317" s="1">
        <v>-2.32126E-2</v>
      </c>
      <c r="D317" s="1">
        <v>1823.8512000000001</v>
      </c>
      <c r="E317">
        <f t="shared" si="24"/>
        <v>0.5482903429841206</v>
      </c>
    </row>
    <row r="318" spans="1:5" x14ac:dyDescent="0.25">
      <c r="A318" s="1">
        <v>3.5659451</v>
      </c>
      <c r="B318" s="4">
        <f t="shared" si="23"/>
        <v>456.00320971867006</v>
      </c>
      <c r="C318" s="1">
        <v>-2.32266E-2</v>
      </c>
      <c r="D318" s="1">
        <v>1775.0714</v>
      </c>
      <c r="E318">
        <f t="shared" si="24"/>
        <v>0.56335762043149362</v>
      </c>
    </row>
    <row r="319" spans="1:5" x14ac:dyDescent="0.25">
      <c r="A319" s="1">
        <v>3.7359192000000001</v>
      </c>
      <c r="B319" s="4">
        <f t="shared" si="23"/>
        <v>477.7390281329923</v>
      </c>
      <c r="C319" s="1">
        <v>-2.3541200000000002E-2</v>
      </c>
      <c r="D319" s="1">
        <v>1738.5968</v>
      </c>
      <c r="E319">
        <f t="shared" si="24"/>
        <v>0.57517648715331815</v>
      </c>
    </row>
    <row r="320" spans="1:5" x14ac:dyDescent="0.25">
      <c r="A320" s="1">
        <v>3.9081003000000001</v>
      </c>
      <c r="B320" s="4">
        <f t="shared" si="23"/>
        <v>499.75707161125314</v>
      </c>
      <c r="C320" s="1">
        <v>-2.3879500000000001E-2</v>
      </c>
      <c r="D320" s="1">
        <v>1704.7850000000001</v>
      </c>
      <c r="E320">
        <f t="shared" si="24"/>
        <v>0.5865842320292588</v>
      </c>
    </row>
    <row r="321" spans="1:5" x14ac:dyDescent="0.25">
      <c r="A321" s="1">
        <v>4.0935288999999999</v>
      </c>
      <c r="B321" s="4">
        <f t="shared" si="23"/>
        <v>523.4691687979539</v>
      </c>
      <c r="C321" s="1">
        <v>-2.3877300000000001E-2</v>
      </c>
      <c r="D321" s="1">
        <v>1669.223</v>
      </c>
      <c r="E321">
        <f t="shared" si="24"/>
        <v>0.59908112936378188</v>
      </c>
    </row>
    <row r="322" spans="1:5" x14ac:dyDescent="0.25">
      <c r="A322" s="1">
        <v>4.2528186999999997</v>
      </c>
      <c r="B322" s="4">
        <f t="shared" si="23"/>
        <v>543.83870843989769</v>
      </c>
      <c r="C322" s="1">
        <v>-2.4212399999999999E-2</v>
      </c>
      <c r="D322" s="1">
        <v>1638.3425</v>
      </c>
      <c r="E322">
        <f t="shared" si="24"/>
        <v>0.61037298367099679</v>
      </c>
    </row>
    <row r="323" spans="1:5" x14ac:dyDescent="0.25">
      <c r="A323" s="1">
        <v>4.4262034000000003</v>
      </c>
      <c r="B323" s="4">
        <f t="shared" si="23"/>
        <v>566.01066496163685</v>
      </c>
      <c r="C323" s="1">
        <v>-2.4210200000000001E-2</v>
      </c>
      <c r="D323" s="1">
        <v>1615.2036000000001</v>
      </c>
      <c r="E323">
        <f t="shared" si="24"/>
        <v>0.61911699552923238</v>
      </c>
    </row>
    <row r="324" spans="1:5" x14ac:dyDescent="0.25">
      <c r="A324" s="1">
        <v>4.5953507</v>
      </c>
      <c r="B324" s="4">
        <f t="shared" si="23"/>
        <v>587.64075447570337</v>
      </c>
      <c r="C324" s="1">
        <v>-2.4550599999999999E-2</v>
      </c>
      <c r="D324" s="1">
        <v>1581.5422000000001</v>
      </c>
      <c r="E324">
        <f t="shared" si="24"/>
        <v>0.63229422521890344</v>
      </c>
    </row>
    <row r="325" spans="1:5" x14ac:dyDescent="0.25">
      <c r="A325" s="1">
        <v>4.7791816999999996</v>
      </c>
      <c r="B325" s="4">
        <f t="shared" si="23"/>
        <v>611.14855498721226</v>
      </c>
      <c r="C325" s="1">
        <v>-2.4556000000000001E-2</v>
      </c>
      <c r="D325" s="1">
        <v>1556.2555</v>
      </c>
      <c r="E325">
        <f t="shared" si="24"/>
        <v>0.64256801020140975</v>
      </c>
    </row>
    <row r="326" spans="1:5" x14ac:dyDescent="0.25">
      <c r="A326" s="1">
        <v>4.9468397</v>
      </c>
      <c r="B326" s="4">
        <f t="shared" si="23"/>
        <v>632.5881969309462</v>
      </c>
      <c r="C326" s="1">
        <v>-2.4885600000000001E-2</v>
      </c>
      <c r="D326" s="1">
        <v>1530.6149</v>
      </c>
      <c r="E326">
        <f t="shared" si="24"/>
        <v>0.65333220001974368</v>
      </c>
    </row>
    <row r="327" spans="1:5" x14ac:dyDescent="0.25">
      <c r="A327" s="1">
        <v>4.9822744999999999</v>
      </c>
      <c r="B327" s="4">
        <f t="shared" si="23"/>
        <v>637.1195012787723</v>
      </c>
      <c r="C327" s="1">
        <v>-2.4891E-2</v>
      </c>
      <c r="D327" s="1">
        <v>1542.6836000000001</v>
      </c>
      <c r="E327">
        <f t="shared" si="24"/>
        <v>0.64822106101341836</v>
      </c>
    </row>
    <row r="328" spans="1:5" x14ac:dyDescent="0.25">
      <c r="A328" s="1">
        <v>4.7887943999999996</v>
      </c>
      <c r="B328" s="4">
        <f t="shared" si="23"/>
        <v>612.37780051150889</v>
      </c>
      <c r="C328" s="1">
        <v>-2.4550599999999999E-2</v>
      </c>
      <c r="D328" s="1">
        <v>1567.7121999999999</v>
      </c>
      <c r="E328">
        <f t="shared" si="24"/>
        <v>0.63787218087605624</v>
      </c>
    </row>
    <row r="329" spans="1:5" x14ac:dyDescent="0.25">
      <c r="A329" s="1">
        <v>4.6132716</v>
      </c>
      <c r="B329" s="4">
        <f t="shared" si="23"/>
        <v>589.93242966751916</v>
      </c>
      <c r="C329" s="1">
        <v>-2.45474E-2</v>
      </c>
      <c r="D329" s="1">
        <v>1579.3196</v>
      </c>
      <c r="E329">
        <f t="shared" si="24"/>
        <v>0.63318406230125934</v>
      </c>
    </row>
    <row r="330" spans="1:5" x14ac:dyDescent="0.25">
      <c r="A330" s="1">
        <v>4.4376233999999997</v>
      </c>
      <c r="B330" s="4">
        <f t="shared" si="23"/>
        <v>567.47102301790278</v>
      </c>
      <c r="C330" s="1">
        <v>-2.4550599999999999E-2</v>
      </c>
      <c r="D330" s="1">
        <v>1591.2916</v>
      </c>
      <c r="E330">
        <f t="shared" si="24"/>
        <v>0.62842033477710812</v>
      </c>
    </row>
    <row r="331" spans="1:5" x14ac:dyDescent="0.25">
      <c r="A331" s="1">
        <v>4.2670671000000002</v>
      </c>
      <c r="B331" s="4">
        <f t="shared" si="23"/>
        <v>545.66075447570336</v>
      </c>
      <c r="C331" s="1">
        <v>-2.4210200000000001E-2</v>
      </c>
      <c r="D331" s="1">
        <v>1611.5315000000001</v>
      </c>
      <c r="E331">
        <f t="shared" si="24"/>
        <v>0.62052774022723101</v>
      </c>
    </row>
    <row r="332" spans="1:5" x14ac:dyDescent="0.25">
      <c r="A332" s="1">
        <v>4.1022235</v>
      </c>
      <c r="B332" s="4">
        <f t="shared" si="23"/>
        <v>524.581010230179</v>
      </c>
      <c r="C332" s="1">
        <v>-2.4210200000000001E-2</v>
      </c>
      <c r="D332" s="1">
        <v>1631.7175999999999</v>
      </c>
      <c r="E332">
        <f t="shared" si="24"/>
        <v>0.61285114532073448</v>
      </c>
    </row>
    <row r="333" spans="1:5" x14ac:dyDescent="0.25">
      <c r="A333" s="1">
        <v>3.9307438000000001</v>
      </c>
      <c r="B333" s="4">
        <f t="shared" si="23"/>
        <v>502.65265984654729</v>
      </c>
      <c r="C333" s="1">
        <v>-2.3877300000000001E-2</v>
      </c>
      <c r="D333" s="1">
        <v>1648.3281999999999</v>
      </c>
      <c r="E333">
        <f t="shared" si="24"/>
        <v>0.60667529682498911</v>
      </c>
    </row>
    <row r="334" spans="1:5" x14ac:dyDescent="0.25">
      <c r="A334" s="1">
        <v>3.7551790999999999</v>
      </c>
      <c r="B334" s="4">
        <f t="shared" si="23"/>
        <v>480.2019309462915</v>
      </c>
      <c r="C334" s="1">
        <v>-2.3878400000000001E-2</v>
      </c>
      <c r="D334" s="1">
        <v>1671.3168000000001</v>
      </c>
      <c r="E334">
        <f t="shared" si="24"/>
        <v>0.59833060973239782</v>
      </c>
    </row>
    <row r="335" spans="1:5" x14ac:dyDescent="0.25">
      <c r="A335" s="1">
        <v>3.5856077000000002</v>
      </c>
      <c r="B335" s="4">
        <f t="shared" si="23"/>
        <v>458.51760869565214</v>
      </c>
      <c r="C335" s="1">
        <v>-2.3543399999999999E-2</v>
      </c>
      <c r="D335" s="1">
        <v>1694.692</v>
      </c>
      <c r="E335">
        <f t="shared" si="24"/>
        <v>0.59007772503794198</v>
      </c>
    </row>
    <row r="336" spans="1:5" x14ac:dyDescent="0.25">
      <c r="A336" s="1">
        <v>3.4129369000000001</v>
      </c>
      <c r="B336" s="4">
        <f t="shared" si="23"/>
        <v>436.43694373401536</v>
      </c>
      <c r="C336" s="1">
        <v>-2.3541200000000002E-2</v>
      </c>
      <c r="D336" s="1">
        <v>1728.4929999999999</v>
      </c>
      <c r="E336">
        <f t="shared" si="24"/>
        <v>0.57853864609228967</v>
      </c>
    </row>
    <row r="337" spans="1:5" x14ac:dyDescent="0.25">
      <c r="A337" s="1">
        <v>3.2400150000000001</v>
      </c>
      <c r="B337" s="4">
        <f t="shared" si="23"/>
        <v>414.32416879795397</v>
      </c>
      <c r="C337" s="1">
        <v>-2.3249100000000002E-2</v>
      </c>
      <c r="D337" s="1">
        <v>1764.1407999999999</v>
      </c>
      <c r="E337">
        <f t="shared" si="24"/>
        <v>0.56684817901156193</v>
      </c>
    </row>
    <row r="338" spans="1:5" x14ac:dyDescent="0.25">
      <c r="A338" s="1">
        <v>3.0688382000000001</v>
      </c>
      <c r="B338" s="4">
        <f t="shared" si="23"/>
        <v>392.43455242966752</v>
      </c>
      <c r="C338" s="1">
        <v>-2.32062E-2</v>
      </c>
      <c r="D338" s="1">
        <v>1797.2548999999999</v>
      </c>
      <c r="E338">
        <f t="shared" si="24"/>
        <v>0.55640410272354801</v>
      </c>
    </row>
    <row r="339" spans="1:5" x14ac:dyDescent="0.25">
      <c r="A339" s="1">
        <v>2.8971726000000002</v>
      </c>
      <c r="B339" s="4">
        <f t="shared" si="23"/>
        <v>370.48242966751917</v>
      </c>
      <c r="C339" s="1">
        <v>-2.3090200000000002E-2</v>
      </c>
      <c r="D339" s="1">
        <v>1838.615</v>
      </c>
      <c r="E339">
        <f t="shared" si="24"/>
        <v>0.5438876545660728</v>
      </c>
    </row>
    <row r="340" spans="1:5" x14ac:dyDescent="0.25">
      <c r="A340" s="1">
        <v>2.7201754999999999</v>
      </c>
      <c r="B340" s="4">
        <f t="shared" si="23"/>
        <v>347.84852941176467</v>
      </c>
      <c r="C340" s="1">
        <v>-2.28679E-2</v>
      </c>
      <c r="D340" s="1">
        <v>1901.7289000000001</v>
      </c>
      <c r="E340">
        <f t="shared" si="24"/>
        <v>0.52583730520159833</v>
      </c>
    </row>
    <row r="341" spans="1:5" x14ac:dyDescent="0.25">
      <c r="A341" s="1">
        <v>2.5417269</v>
      </c>
      <c r="B341" s="4">
        <f t="shared" si="23"/>
        <v>325.02901534526853</v>
      </c>
      <c r="C341" s="1">
        <v>-2.26553E-2</v>
      </c>
      <c r="D341" s="1">
        <v>1973.9694999999999</v>
      </c>
      <c r="E341">
        <f t="shared" si="24"/>
        <v>0.50659344027351993</v>
      </c>
    </row>
    <row r="342" spans="1:5" x14ac:dyDescent="0.25">
      <c r="A342" s="1">
        <v>2.3713006000000001</v>
      </c>
      <c r="B342" s="4">
        <f t="shared" si="23"/>
        <v>303.23537084398976</v>
      </c>
      <c r="C342" s="1">
        <v>-2.25308E-2</v>
      </c>
      <c r="D342" s="1">
        <v>2052.9103</v>
      </c>
      <c r="E342">
        <f t="shared" si="24"/>
        <v>0.48711334343249191</v>
      </c>
    </row>
    <row r="343" spans="1:5" x14ac:dyDescent="0.25">
      <c r="A343" s="1">
        <v>2.1968546999999998</v>
      </c>
      <c r="B343" s="4">
        <f t="shared" si="23"/>
        <v>280.92771099744243</v>
      </c>
      <c r="C343" s="1">
        <v>-2.2195699999999999E-2</v>
      </c>
      <c r="D343" s="1">
        <v>2153.3364000000001</v>
      </c>
      <c r="E343">
        <f t="shared" si="24"/>
        <v>0.46439562346134117</v>
      </c>
    </row>
    <row r="344" spans="1:5" x14ac:dyDescent="0.25">
      <c r="A344" s="1">
        <v>2.0301203999999999</v>
      </c>
      <c r="B344" s="4">
        <f t="shared" si="23"/>
        <v>259.60618925831199</v>
      </c>
      <c r="C344" s="1">
        <v>-2.2196799999999999E-2</v>
      </c>
      <c r="D344" s="1">
        <v>2270.8888000000002</v>
      </c>
      <c r="E344">
        <f t="shared" si="24"/>
        <v>0.44035621647347944</v>
      </c>
    </row>
    <row r="345" spans="1:5" x14ac:dyDescent="0.25">
      <c r="A345" s="1">
        <v>1.8577085</v>
      </c>
      <c r="B345" s="4">
        <f t="shared" si="23"/>
        <v>237.55863171355497</v>
      </c>
      <c r="C345" s="1">
        <v>-2.1857499999999998E-2</v>
      </c>
      <c r="D345" s="1">
        <v>2401.9162000000001</v>
      </c>
      <c r="E345">
        <f t="shared" si="24"/>
        <v>0.41633425845581123</v>
      </c>
    </row>
    <row r="346" spans="1:5" x14ac:dyDescent="0.25">
      <c r="A346" s="1">
        <v>1.6768297000000001</v>
      </c>
      <c r="B346" s="4">
        <f t="shared" si="23"/>
        <v>214.42835038363171</v>
      </c>
      <c r="C346" s="1">
        <v>-2.1836000000000001E-2</v>
      </c>
      <c r="D346" s="1">
        <v>2567.9151999999999</v>
      </c>
      <c r="E346">
        <f t="shared" si="24"/>
        <v>0.38942095907216873</v>
      </c>
    </row>
    <row r="347" spans="1:5" x14ac:dyDescent="0.25">
      <c r="A347" s="1">
        <v>1.5142798</v>
      </c>
      <c r="B347" s="4">
        <f t="shared" si="23"/>
        <v>193.64191815856776</v>
      </c>
      <c r="C347" s="1">
        <v>-2.15214E-2</v>
      </c>
      <c r="D347" s="1">
        <v>2776.2622000000001</v>
      </c>
      <c r="E347">
        <f t="shared" si="24"/>
        <v>0.36019652610621572</v>
      </c>
    </row>
    <row r="348" spans="1:5" x14ac:dyDescent="0.25">
      <c r="A348" s="1">
        <v>1.3325377</v>
      </c>
      <c r="B348" s="4">
        <f t="shared" si="23"/>
        <v>170.40124040920716</v>
      </c>
      <c r="C348" s="1">
        <v>-2.1185300000000001E-2</v>
      </c>
      <c r="D348" s="1">
        <v>3050.3645999999999</v>
      </c>
      <c r="E348">
        <f t="shared" si="24"/>
        <v>0.3278296633786007</v>
      </c>
    </row>
    <row r="349" spans="1:5" x14ac:dyDescent="0.25">
      <c r="A349" s="1">
        <v>1.1694595000000001</v>
      </c>
      <c r="B349" s="4">
        <f t="shared" si="23"/>
        <v>149.54725063938619</v>
      </c>
      <c r="C349" s="1">
        <v>-2.08449E-2</v>
      </c>
      <c r="D349" s="1">
        <v>3352.2872000000002</v>
      </c>
      <c r="E349">
        <f t="shared" si="24"/>
        <v>0.29830379688231962</v>
      </c>
    </row>
    <row r="350" spans="1:5" x14ac:dyDescent="0.25">
      <c r="A350" s="1">
        <v>0.99936380000000002</v>
      </c>
      <c r="B350" s="4">
        <f t="shared" si="23"/>
        <v>127.79588235294118</v>
      </c>
      <c r="C350" s="1">
        <v>-2.0511999999999999E-2</v>
      </c>
      <c r="D350" s="1">
        <v>3828.6376</v>
      </c>
      <c r="E350">
        <f t="shared" si="24"/>
        <v>0.26118951556031317</v>
      </c>
    </row>
    <row r="351" spans="1:5" x14ac:dyDescent="0.25">
      <c r="A351" s="1">
        <v>0.81012010000000001</v>
      </c>
      <c r="B351" s="4">
        <f t="shared" si="23"/>
        <v>103.59592071611253</v>
      </c>
      <c r="C351" s="1">
        <v>-2.0179099999999998E-2</v>
      </c>
      <c r="D351" s="1">
        <v>4694.7637999999997</v>
      </c>
      <c r="E351">
        <f t="shared" si="24"/>
        <v>0.21300326120773105</v>
      </c>
    </row>
    <row r="352" spans="1:5" x14ac:dyDescent="0.25">
      <c r="A352" s="1">
        <v>0.6389918</v>
      </c>
      <c r="B352" s="4">
        <f t="shared" si="23"/>
        <v>81.712506393861887</v>
      </c>
      <c r="C352" s="1">
        <v>-1.9524099999999999E-2</v>
      </c>
      <c r="D352" s="1">
        <v>5725.7830000000004</v>
      </c>
      <c r="E352">
        <f t="shared" si="24"/>
        <v>0.17464860264526266</v>
      </c>
    </row>
    <row r="353" spans="1:5" x14ac:dyDescent="0.25">
      <c r="A353" s="1">
        <v>0.46873510000000002</v>
      </c>
      <c r="B353" s="4">
        <f t="shared" si="23"/>
        <v>59.940549872122766</v>
      </c>
      <c r="C353" s="1">
        <v>-1.90752E-2</v>
      </c>
      <c r="D353" s="1">
        <v>7583.9836999999998</v>
      </c>
      <c r="E353">
        <f t="shared" si="24"/>
        <v>0.13185682347919603</v>
      </c>
    </row>
    <row r="354" spans="1:5" x14ac:dyDescent="0.25">
      <c r="A354" s="1">
        <v>0.30542720000000001</v>
      </c>
      <c r="B354" s="4">
        <f t="shared" si="23"/>
        <v>39.057186700767268</v>
      </c>
      <c r="C354" s="1">
        <v>-1.80261E-2</v>
      </c>
      <c r="D354" s="1">
        <v>13731.493</v>
      </c>
      <c r="E354">
        <f t="shared" si="24"/>
        <v>7.2825292923355087E-2</v>
      </c>
    </row>
    <row r="355" spans="1:5" x14ac:dyDescent="0.25">
      <c r="A355" s="1">
        <v>0.10626670000000001</v>
      </c>
      <c r="B355" s="4">
        <f t="shared" si="23"/>
        <v>13.589092071611253</v>
      </c>
      <c r="C355" s="1">
        <v>-1.5228800000000001E-2</v>
      </c>
      <c r="D355" s="1">
        <v>31786.65</v>
      </c>
      <c r="E355">
        <f t="shared" si="24"/>
        <v>3.1459748038877952E-2</v>
      </c>
    </row>
    <row r="356" spans="1:5" s="3" customFormat="1" x14ac:dyDescent="0.25">
      <c r="A356" s="2">
        <v>2.2937000000000001E-3</v>
      </c>
      <c r="B356" s="2">
        <f t="shared" si="23"/>
        <v>0.29331202046035809</v>
      </c>
      <c r="C356" s="2">
        <v>-1.40594E-2</v>
      </c>
      <c r="D356" s="2">
        <v>18175.261999999999</v>
      </c>
      <c r="E356" s="3">
        <f t="shared" si="24"/>
        <v>5.5019839603962797E-2</v>
      </c>
    </row>
    <row r="357" spans="1:5" x14ac:dyDescent="0.25">
      <c r="A357" s="1">
        <v>0.12613869999999999</v>
      </c>
      <c r="B357" s="4">
        <f t="shared" si="23"/>
        <v>16.130268542199484</v>
      </c>
      <c r="C357" s="1">
        <v>-1.6316600000000001E-2</v>
      </c>
      <c r="D357" s="1">
        <v>10693.466</v>
      </c>
      <c r="E357">
        <f t="shared" si="24"/>
        <v>9.3515049283366125E-2</v>
      </c>
    </row>
    <row r="358" spans="1:5" x14ac:dyDescent="0.25">
      <c r="A358" s="1">
        <v>0.29524309999999998</v>
      </c>
      <c r="B358" s="4">
        <f t="shared" si="23"/>
        <v>37.754872122762144</v>
      </c>
      <c r="C358" s="1">
        <v>-1.74967E-2</v>
      </c>
      <c r="D358" s="1">
        <v>7884.0168000000003</v>
      </c>
      <c r="E358">
        <f t="shared" si="24"/>
        <v>0.12683889765430231</v>
      </c>
    </row>
    <row r="359" spans="1:5" x14ac:dyDescent="0.25">
      <c r="A359" s="1">
        <v>0.49769910000000001</v>
      </c>
      <c r="B359" s="4">
        <f t="shared" si="23"/>
        <v>63.644386189258313</v>
      </c>
      <c r="C359" s="1">
        <v>-1.8433100000000001E-2</v>
      </c>
      <c r="D359" s="1">
        <v>6287.9781999999996</v>
      </c>
      <c r="E359">
        <f t="shared" si="24"/>
        <v>0.15903363023745853</v>
      </c>
    </row>
    <row r="360" spans="1:5" x14ac:dyDescent="0.25">
      <c r="A360" s="1">
        <v>0.67021940000000002</v>
      </c>
      <c r="B360" s="4">
        <f t="shared" si="23"/>
        <v>85.705805626598462</v>
      </c>
      <c r="C360" s="1">
        <v>-1.9064500000000002E-2</v>
      </c>
      <c r="D360" s="1">
        <v>5335.4704000000002</v>
      </c>
      <c r="E360">
        <f t="shared" si="24"/>
        <v>0.18742489884303359</v>
      </c>
    </row>
    <row r="361" spans="1:5" x14ac:dyDescent="0.25">
      <c r="A361" s="1">
        <v>0.8438563</v>
      </c>
      <c r="B361" s="4">
        <f t="shared" si="23"/>
        <v>107.91001278772379</v>
      </c>
      <c r="C361" s="1">
        <v>-1.9514400000000001E-2</v>
      </c>
      <c r="D361" s="1">
        <v>4566.1736000000001</v>
      </c>
      <c r="E361">
        <f t="shared" si="24"/>
        <v>0.21900174798435171</v>
      </c>
    </row>
    <row r="362" spans="1:5" x14ac:dyDescent="0.25">
      <c r="A362" s="1">
        <v>1.0179376</v>
      </c>
      <c r="B362" s="4">
        <f t="shared" si="23"/>
        <v>130.17104859335038</v>
      </c>
      <c r="C362" s="1">
        <v>-1.98494E-2</v>
      </c>
      <c r="D362" s="1">
        <v>4101.3334999999997</v>
      </c>
      <c r="E362">
        <f t="shared" si="24"/>
        <v>0.24382313703579581</v>
      </c>
    </row>
    <row r="363" spans="1:5" x14ac:dyDescent="0.25">
      <c r="A363" s="1">
        <v>1.1880708</v>
      </c>
      <c r="B363" s="4">
        <f t="shared" si="23"/>
        <v>151.92721227621482</v>
      </c>
      <c r="C363" s="1">
        <v>-2.0186599999999999E-2</v>
      </c>
      <c r="D363" s="1">
        <v>3743.7914000000001</v>
      </c>
      <c r="E363">
        <f t="shared" si="24"/>
        <v>0.26710889928322396</v>
      </c>
    </row>
    <row r="364" spans="1:5" x14ac:dyDescent="0.25">
      <c r="A364" s="1">
        <v>1.3598167999999999</v>
      </c>
      <c r="B364" s="4">
        <f t="shared" si="23"/>
        <v>173.88961636828643</v>
      </c>
      <c r="C364" s="1">
        <v>-2.05195E-2</v>
      </c>
      <c r="D364" s="1">
        <v>3394.152</v>
      </c>
      <c r="E364">
        <f t="shared" si="24"/>
        <v>0.29462440102859272</v>
      </c>
    </row>
    <row r="365" spans="1:5" x14ac:dyDescent="0.25">
      <c r="A365" s="1">
        <v>1.5379703</v>
      </c>
      <c r="B365" s="4">
        <f t="shared" si="23"/>
        <v>196.6713938618926</v>
      </c>
      <c r="C365" s="1">
        <v>-2.0848100000000001E-2</v>
      </c>
      <c r="D365" s="1">
        <v>3064.7739999999999</v>
      </c>
      <c r="E365">
        <f t="shared" si="24"/>
        <v>0.32628833316910155</v>
      </c>
    </row>
    <row r="366" spans="1:5" x14ac:dyDescent="0.25">
      <c r="A366" s="1">
        <v>1.7125277000000001</v>
      </c>
      <c r="B366" s="4">
        <f t="shared" si="23"/>
        <v>218.99331202046034</v>
      </c>
      <c r="C366" s="1">
        <v>-2.1187399999999999E-2</v>
      </c>
      <c r="D366" s="1">
        <v>2811.0725000000002</v>
      </c>
      <c r="E366">
        <f t="shared" si="24"/>
        <v>0.35573611139520589</v>
      </c>
    </row>
    <row r="367" spans="1:5" x14ac:dyDescent="0.25">
      <c r="A367" s="1">
        <v>1.8919203</v>
      </c>
      <c r="B367" s="4">
        <f t="shared" si="23"/>
        <v>241.93354219948847</v>
      </c>
      <c r="C367" s="1">
        <v>-2.1193900000000002E-2</v>
      </c>
      <c r="D367" s="1">
        <v>2611.5409</v>
      </c>
      <c r="E367">
        <f t="shared" si="24"/>
        <v>0.38291569548077919</v>
      </c>
    </row>
    <row r="368" spans="1:5" x14ac:dyDescent="0.25">
      <c r="A368" s="1">
        <v>2.0524825</v>
      </c>
      <c r="B368" s="4">
        <f t="shared" si="23"/>
        <v>262.46579283887468</v>
      </c>
      <c r="C368" s="1">
        <v>-2.1524600000000001E-2</v>
      </c>
      <c r="D368" s="1">
        <v>2488.6091999999999</v>
      </c>
      <c r="E368">
        <f t="shared" si="24"/>
        <v>0.40183087002973389</v>
      </c>
    </row>
    <row r="369" spans="1:5" x14ac:dyDescent="0.25">
      <c r="A369" s="1">
        <v>2.2350216999999999</v>
      </c>
      <c r="B369" s="4">
        <f t="shared" si="23"/>
        <v>285.80840153452681</v>
      </c>
      <c r="C369" s="1">
        <v>-2.1863899999999999E-2</v>
      </c>
      <c r="D369" s="1">
        <v>2387.3027000000002</v>
      </c>
      <c r="E369">
        <f t="shared" si="24"/>
        <v>0.41888278348614943</v>
      </c>
    </row>
    <row r="370" spans="1:5" x14ac:dyDescent="0.25">
      <c r="A370" s="1">
        <v>2.3929486</v>
      </c>
      <c r="B370" s="4">
        <f t="shared" si="23"/>
        <v>306.00365728900255</v>
      </c>
      <c r="C370" s="1">
        <v>-2.1868200000000001E-2</v>
      </c>
      <c r="D370" s="1">
        <v>2286.4256999999998</v>
      </c>
      <c r="E370">
        <f t="shared" si="24"/>
        <v>0.43736387322798204</v>
      </c>
    </row>
    <row r="371" spans="1:5" x14ac:dyDescent="0.25">
      <c r="A371" s="1">
        <v>2.5723907000000001</v>
      </c>
      <c r="B371" s="4">
        <f t="shared" si="23"/>
        <v>328.95021739130436</v>
      </c>
      <c r="C371" s="1">
        <v>-2.2194700000000001E-2</v>
      </c>
      <c r="D371" s="1">
        <v>2179.5246999999999</v>
      </c>
      <c r="E371">
        <f t="shared" si="24"/>
        <v>0.45881563076573534</v>
      </c>
    </row>
    <row r="372" spans="1:5" x14ac:dyDescent="0.25">
      <c r="A372" s="1">
        <v>2.7399575999999999</v>
      </c>
      <c r="B372" s="4">
        <f t="shared" si="23"/>
        <v>350.37820971867001</v>
      </c>
      <c r="C372" s="1">
        <v>-2.25372E-2</v>
      </c>
      <c r="D372" s="1">
        <v>2101.1745999999998</v>
      </c>
      <c r="E372">
        <f t="shared" si="24"/>
        <v>0.47592427587883468</v>
      </c>
    </row>
    <row r="373" spans="1:5" x14ac:dyDescent="0.25">
      <c r="A373" s="1">
        <v>2.9066705000000002</v>
      </c>
      <c r="B373" s="4">
        <f t="shared" si="23"/>
        <v>371.69699488491051</v>
      </c>
      <c r="C373" s="1">
        <v>-2.2533999999999998E-2</v>
      </c>
      <c r="D373" s="1">
        <v>2024.9289000000001</v>
      </c>
      <c r="E373">
        <f t="shared" si="24"/>
        <v>0.49384449992293555</v>
      </c>
    </row>
    <row r="374" spans="1:5" x14ac:dyDescent="0.25">
      <c r="A374" s="1">
        <v>3.0886694000000001</v>
      </c>
      <c r="B374" s="4">
        <f t="shared" si="23"/>
        <v>394.9705115089514</v>
      </c>
      <c r="C374" s="1">
        <v>-2.2869E-2</v>
      </c>
      <c r="D374" s="1">
        <v>1958.5615</v>
      </c>
      <c r="E374">
        <f t="shared" si="24"/>
        <v>0.51057881000928484</v>
      </c>
    </row>
    <row r="375" spans="1:5" x14ac:dyDescent="0.25">
      <c r="A375" s="1">
        <v>3.2603811999999999</v>
      </c>
      <c r="B375" s="4">
        <f t="shared" ref="B375:B438" si="25">A375*100/0.782</f>
        <v>416.92854219948845</v>
      </c>
      <c r="C375" s="1">
        <v>-2.2958099999999999E-2</v>
      </c>
      <c r="D375" s="1">
        <v>1895.7053000000001</v>
      </c>
      <c r="E375">
        <f t="shared" si="24"/>
        <v>0.52750815224286174</v>
      </c>
    </row>
    <row r="376" spans="1:5" x14ac:dyDescent="0.25">
      <c r="A376" s="1">
        <v>3.4266312999999999</v>
      </c>
      <c r="B376" s="4">
        <f t="shared" si="25"/>
        <v>438.18814578005112</v>
      </c>
      <c r="C376" s="1">
        <v>-2.32062E-2</v>
      </c>
      <c r="D376" s="1">
        <v>1849.6206999999999</v>
      </c>
      <c r="E376">
        <f t="shared" ref="E376:E439" si="26">1000/D376</f>
        <v>0.54065138868742113</v>
      </c>
    </row>
    <row r="377" spans="1:5" x14ac:dyDescent="0.25">
      <c r="A377" s="1">
        <v>3.5956112999999998</v>
      </c>
      <c r="B377" s="4">
        <f t="shared" si="25"/>
        <v>459.79684143222505</v>
      </c>
      <c r="C377" s="1">
        <v>-2.3542299999999999E-2</v>
      </c>
      <c r="D377" s="1">
        <v>1804.1482000000001</v>
      </c>
      <c r="E377">
        <f t="shared" si="26"/>
        <v>0.5542781906719193</v>
      </c>
    </row>
    <row r="378" spans="1:5" x14ac:dyDescent="0.25">
      <c r="A378" s="1">
        <v>3.7832240000000001</v>
      </c>
      <c r="B378" s="4">
        <f t="shared" si="25"/>
        <v>483.78823529411767</v>
      </c>
      <c r="C378" s="1">
        <v>-2.3543399999999999E-2</v>
      </c>
      <c r="D378" s="1">
        <v>1755.5617</v>
      </c>
      <c r="E378">
        <f t="shared" si="26"/>
        <v>0.5696182595006487</v>
      </c>
    </row>
    <row r="379" spans="1:5" x14ac:dyDescent="0.25">
      <c r="A379" s="1">
        <v>3.9522705</v>
      </c>
      <c r="B379" s="4">
        <f t="shared" si="25"/>
        <v>505.40543478260872</v>
      </c>
      <c r="C379" s="1">
        <v>-2.3879500000000001E-2</v>
      </c>
      <c r="D379" s="1">
        <v>1712.9454000000001</v>
      </c>
      <c r="E379">
        <f t="shared" si="26"/>
        <v>0.58378976936451099</v>
      </c>
    </row>
    <row r="380" spans="1:5" x14ac:dyDescent="0.25">
      <c r="A380" s="1">
        <v>4.1176532000000003</v>
      </c>
      <c r="B380" s="4">
        <f t="shared" si="25"/>
        <v>526.55411764705889</v>
      </c>
      <c r="C380" s="1">
        <v>-2.3877300000000001E-2</v>
      </c>
      <c r="D380" s="1">
        <v>1686.596</v>
      </c>
      <c r="E380">
        <f t="shared" si="26"/>
        <v>0.59291021679169165</v>
      </c>
    </row>
    <row r="381" spans="1:5" x14ac:dyDescent="0.25">
      <c r="A381" s="1">
        <v>4.2874759999999998</v>
      </c>
      <c r="B381" s="4">
        <f t="shared" si="25"/>
        <v>548.2705882352941</v>
      </c>
      <c r="C381" s="1">
        <v>-2.4212399999999999E-2</v>
      </c>
      <c r="D381" s="1">
        <v>1651.0018</v>
      </c>
      <c r="E381">
        <f t="shared" si="26"/>
        <v>0.60569285872371548</v>
      </c>
    </row>
    <row r="382" spans="1:5" x14ac:dyDescent="0.25">
      <c r="A382" s="1">
        <v>4.4762012000000002</v>
      </c>
      <c r="B382" s="4">
        <f t="shared" si="25"/>
        <v>572.4042455242967</v>
      </c>
      <c r="C382" s="1">
        <v>-2.4504399999999999E-2</v>
      </c>
      <c r="D382" s="1">
        <v>1614.2695000000001</v>
      </c>
      <c r="E382">
        <f t="shared" si="26"/>
        <v>0.61947524871156889</v>
      </c>
    </row>
    <row r="383" spans="1:5" x14ac:dyDescent="0.25">
      <c r="A383" s="1">
        <v>4.6489805000000004</v>
      </c>
      <c r="B383" s="4">
        <f t="shared" si="25"/>
        <v>594.4987851662404</v>
      </c>
      <c r="C383" s="1">
        <v>-2.4549499999999998E-2</v>
      </c>
      <c r="D383" s="1">
        <v>1585.6652999999999</v>
      </c>
      <c r="E383">
        <f t="shared" si="26"/>
        <v>0.63065011260573089</v>
      </c>
    </row>
    <row r="384" spans="1:5" x14ac:dyDescent="0.25">
      <c r="A384" s="1">
        <v>4.8205901000000004</v>
      </c>
      <c r="B384" s="4">
        <f t="shared" si="25"/>
        <v>616.44374680306908</v>
      </c>
      <c r="C384" s="1">
        <v>-2.48846E-2</v>
      </c>
      <c r="D384" s="1">
        <v>1565.9191000000001</v>
      </c>
      <c r="E384">
        <f t="shared" si="26"/>
        <v>0.63860259447630463</v>
      </c>
    </row>
    <row r="385" spans="1:5" x14ac:dyDescent="0.25">
      <c r="A385" s="1">
        <v>4.9893992000000003</v>
      </c>
      <c r="B385" s="4">
        <f t="shared" si="25"/>
        <v>638.03058823529409</v>
      </c>
      <c r="C385" s="1">
        <v>-2.4886700000000001E-2</v>
      </c>
      <c r="D385" s="1">
        <v>1551.0050000000001</v>
      </c>
      <c r="E385">
        <f t="shared" si="26"/>
        <v>0.64474324712041542</v>
      </c>
    </row>
    <row r="386" spans="1:5" x14ac:dyDescent="0.25">
      <c r="A386" s="1">
        <v>4.9940875</v>
      </c>
      <c r="B386" s="4">
        <f t="shared" si="25"/>
        <v>638.63011508951399</v>
      </c>
      <c r="C386" s="1">
        <v>-2.4885600000000001E-2</v>
      </c>
      <c r="D386" s="1">
        <v>1560.7221999999999</v>
      </c>
      <c r="E386">
        <f t="shared" si="26"/>
        <v>0.64072901634896973</v>
      </c>
    </row>
    <row r="387" spans="1:5" x14ac:dyDescent="0.25">
      <c r="A387" s="1">
        <v>4.8103631</v>
      </c>
      <c r="B387" s="4">
        <f t="shared" si="25"/>
        <v>615.13594629156012</v>
      </c>
      <c r="C387" s="1">
        <v>-2.48384E-2</v>
      </c>
      <c r="D387" s="1">
        <v>1572.4902999999999</v>
      </c>
      <c r="E387">
        <f t="shared" si="26"/>
        <v>0.63593397046709921</v>
      </c>
    </row>
    <row r="388" spans="1:5" x14ac:dyDescent="0.25">
      <c r="A388" s="1">
        <v>4.6394848</v>
      </c>
      <c r="B388" s="4">
        <f t="shared" si="25"/>
        <v>593.28450127877238</v>
      </c>
      <c r="C388" s="1">
        <v>-2.4553800000000001E-2</v>
      </c>
      <c r="D388" s="1">
        <v>1585.0210999999999</v>
      </c>
      <c r="E388">
        <f t="shared" si="26"/>
        <v>0.63090642768099425</v>
      </c>
    </row>
    <row r="389" spans="1:5" x14ac:dyDescent="0.25">
      <c r="A389" s="1">
        <v>4.4710362000000003</v>
      </c>
      <c r="B389" s="4">
        <f t="shared" si="25"/>
        <v>571.74375959079282</v>
      </c>
      <c r="C389" s="1">
        <v>-2.4551699999999999E-2</v>
      </c>
      <c r="D389" s="1">
        <v>1600.9552000000001</v>
      </c>
      <c r="E389">
        <f t="shared" si="26"/>
        <v>0.62462709762271917</v>
      </c>
    </row>
    <row r="390" spans="1:5" x14ac:dyDescent="0.25">
      <c r="A390" s="1">
        <v>4.3013745999999999</v>
      </c>
      <c r="B390" s="4">
        <f t="shared" si="25"/>
        <v>550.04790281329917</v>
      </c>
      <c r="C390" s="1">
        <v>-2.4211300000000002E-2</v>
      </c>
      <c r="D390" s="1">
        <v>1611.9931999999999</v>
      </c>
      <c r="E390">
        <f t="shared" si="26"/>
        <v>0.62035001140203327</v>
      </c>
    </row>
    <row r="391" spans="1:5" x14ac:dyDescent="0.25">
      <c r="A391" s="1">
        <v>4.1213106000000002</v>
      </c>
      <c r="B391" s="4">
        <f t="shared" si="25"/>
        <v>527.02181585677749</v>
      </c>
      <c r="C391" s="1">
        <v>-2.42145E-2</v>
      </c>
      <c r="D391" s="1">
        <v>1638.4820999999999</v>
      </c>
      <c r="E391">
        <f t="shared" si="26"/>
        <v>0.61032097939916463</v>
      </c>
    </row>
    <row r="392" spans="1:5" x14ac:dyDescent="0.25">
      <c r="A392" s="1">
        <v>3.9480118000000002</v>
      </c>
      <c r="B392" s="4">
        <f t="shared" si="25"/>
        <v>504.86084398976988</v>
      </c>
      <c r="C392" s="1">
        <v>-2.3888099999999999E-2</v>
      </c>
      <c r="D392" s="1">
        <v>1659.6668</v>
      </c>
      <c r="E392">
        <f t="shared" si="26"/>
        <v>0.60253058023453865</v>
      </c>
    </row>
    <row r="393" spans="1:5" x14ac:dyDescent="0.25">
      <c r="A393" s="1">
        <v>3.7784176</v>
      </c>
      <c r="B393" s="4">
        <f t="shared" si="25"/>
        <v>483.1736061381074</v>
      </c>
      <c r="C393" s="1">
        <v>-2.3877300000000001E-2</v>
      </c>
      <c r="D393" s="1">
        <v>1682.4407000000001</v>
      </c>
      <c r="E393">
        <f t="shared" si="26"/>
        <v>0.59437458925001041</v>
      </c>
    </row>
    <row r="394" spans="1:5" x14ac:dyDescent="0.25">
      <c r="A394" s="1">
        <v>3.6064579000000001</v>
      </c>
      <c r="B394" s="4">
        <f t="shared" si="25"/>
        <v>461.18387468030693</v>
      </c>
      <c r="C394" s="1">
        <v>-2.3875199999999999E-2</v>
      </c>
      <c r="D394" s="1">
        <v>1713.5789</v>
      </c>
      <c r="E394">
        <f t="shared" si="26"/>
        <v>0.58357394573427579</v>
      </c>
    </row>
    <row r="395" spans="1:5" x14ac:dyDescent="0.25">
      <c r="A395" s="1">
        <v>3.4303037000000001</v>
      </c>
      <c r="B395" s="4">
        <f t="shared" si="25"/>
        <v>438.65776214833761</v>
      </c>
      <c r="C395" s="1">
        <v>-2.3541200000000002E-2</v>
      </c>
      <c r="D395" s="1">
        <v>1739.4342999999999</v>
      </c>
      <c r="E395">
        <f t="shared" si="26"/>
        <v>0.57489955211300592</v>
      </c>
    </row>
    <row r="396" spans="1:5" x14ac:dyDescent="0.25">
      <c r="A396" s="1">
        <v>3.2618866999999998</v>
      </c>
      <c r="B396" s="4">
        <f t="shared" si="25"/>
        <v>417.12106138107413</v>
      </c>
      <c r="C396" s="1">
        <v>-2.35391E-2</v>
      </c>
      <c r="D396" s="1">
        <v>1773.6219000000001</v>
      </c>
      <c r="E396">
        <f t="shared" si="26"/>
        <v>0.56381802682973181</v>
      </c>
    </row>
    <row r="397" spans="1:5" x14ac:dyDescent="0.25">
      <c r="A397" s="1">
        <v>3.0861212999999998</v>
      </c>
      <c r="B397" s="4">
        <f t="shared" si="25"/>
        <v>394.64466751918155</v>
      </c>
      <c r="C397" s="1">
        <v>-2.32062E-2</v>
      </c>
      <c r="D397" s="1">
        <v>1821.7681</v>
      </c>
      <c r="E397">
        <f t="shared" si="26"/>
        <v>0.54891728535591333</v>
      </c>
    </row>
    <row r="398" spans="1:5" x14ac:dyDescent="0.25">
      <c r="A398" s="1">
        <v>2.9161758999999998</v>
      </c>
      <c r="B398" s="4">
        <f t="shared" si="25"/>
        <v>372.91251918158565</v>
      </c>
      <c r="C398" s="1">
        <v>-2.3205099999999999E-2</v>
      </c>
      <c r="D398" s="1">
        <v>1871.6</v>
      </c>
      <c r="E398">
        <f t="shared" si="26"/>
        <v>0.53430220132506945</v>
      </c>
    </row>
    <row r="399" spans="1:5" x14ac:dyDescent="0.25">
      <c r="A399" s="1">
        <v>2.7427635000000001</v>
      </c>
      <c r="B399" s="4">
        <f t="shared" si="25"/>
        <v>350.73702046035811</v>
      </c>
      <c r="C399" s="1">
        <v>-2.2870100000000001E-2</v>
      </c>
      <c r="D399" s="1">
        <v>1927.3159000000001</v>
      </c>
      <c r="E399">
        <f t="shared" si="26"/>
        <v>0.51885630165765761</v>
      </c>
    </row>
    <row r="400" spans="1:5" x14ac:dyDescent="0.25">
      <c r="A400" s="1">
        <v>2.5766483999999998</v>
      </c>
      <c r="B400" s="4">
        <f t="shared" si="25"/>
        <v>329.49468030690531</v>
      </c>
      <c r="C400" s="1">
        <v>-2.2869E-2</v>
      </c>
      <c r="D400" s="1">
        <v>1994.1129000000001</v>
      </c>
      <c r="E400">
        <f t="shared" si="26"/>
        <v>0.50147612003312347</v>
      </c>
    </row>
    <row r="401" spans="1:5" x14ac:dyDescent="0.25">
      <c r="A401" s="1">
        <v>2.4044040999999998</v>
      </c>
      <c r="B401" s="4">
        <f t="shared" si="25"/>
        <v>307.46855498721226</v>
      </c>
      <c r="C401" s="1">
        <v>-2.2533999999999998E-2</v>
      </c>
      <c r="D401" s="1">
        <v>2071.3784999999998</v>
      </c>
      <c r="E401">
        <f t="shared" si="26"/>
        <v>0.48277029041288211</v>
      </c>
    </row>
    <row r="402" spans="1:5" x14ac:dyDescent="0.25">
      <c r="A402" s="1">
        <v>2.2232021999999998</v>
      </c>
      <c r="B402" s="4">
        <f t="shared" si="25"/>
        <v>284.29695652173911</v>
      </c>
      <c r="C402" s="1">
        <v>-2.2528599999999999E-2</v>
      </c>
      <c r="D402" s="1">
        <v>2165.7165</v>
      </c>
      <c r="E402">
        <f t="shared" si="26"/>
        <v>0.46174095270549032</v>
      </c>
    </row>
    <row r="403" spans="1:5" x14ac:dyDescent="0.25">
      <c r="A403" s="1">
        <v>2.0473743999999998</v>
      </c>
      <c r="B403" s="4">
        <f t="shared" si="25"/>
        <v>261.81258312020458</v>
      </c>
      <c r="C403" s="1">
        <v>-2.2195699999999999E-2</v>
      </c>
      <c r="D403" s="1">
        <v>2291.9124000000002</v>
      </c>
      <c r="E403">
        <f t="shared" si="26"/>
        <v>0.43631685050440844</v>
      </c>
    </row>
    <row r="404" spans="1:5" x14ac:dyDescent="0.25">
      <c r="A404" s="1">
        <v>1.8784867999999999</v>
      </c>
      <c r="B404" s="4">
        <f t="shared" si="25"/>
        <v>240.21570332480817</v>
      </c>
      <c r="C404" s="1">
        <v>-2.1861800000000001E-2</v>
      </c>
      <c r="D404" s="1">
        <v>2438.1116999999999</v>
      </c>
      <c r="E404">
        <f t="shared" si="26"/>
        <v>0.41015348066292451</v>
      </c>
    </row>
    <row r="405" spans="1:5" x14ac:dyDescent="0.25">
      <c r="A405" s="1">
        <v>1.7155332999999999</v>
      </c>
      <c r="B405" s="4">
        <f t="shared" si="25"/>
        <v>219.37765984654729</v>
      </c>
      <c r="C405" s="1">
        <v>-2.18607E-2</v>
      </c>
      <c r="D405" s="1">
        <v>2590.4742999999999</v>
      </c>
      <c r="E405">
        <f t="shared" si="26"/>
        <v>0.38602969348122851</v>
      </c>
    </row>
    <row r="406" spans="1:5" x14ac:dyDescent="0.25">
      <c r="A406" s="1">
        <v>1.5313695000000001</v>
      </c>
      <c r="B406" s="4">
        <f t="shared" si="25"/>
        <v>195.82730179028135</v>
      </c>
      <c r="C406" s="1">
        <v>-2.15278E-2</v>
      </c>
      <c r="D406" s="1">
        <v>2797.7905000000001</v>
      </c>
      <c r="E406">
        <f t="shared" si="26"/>
        <v>0.35742490368739188</v>
      </c>
    </row>
    <row r="407" spans="1:5" x14ac:dyDescent="0.25">
      <c r="A407" s="1">
        <v>1.3707764</v>
      </c>
      <c r="B407" s="4">
        <f t="shared" si="25"/>
        <v>175.29109974424551</v>
      </c>
      <c r="C407" s="1">
        <v>-2.1181999999999999E-2</v>
      </c>
      <c r="D407" s="1">
        <v>3087.1505999999999</v>
      </c>
      <c r="E407">
        <f t="shared" si="26"/>
        <v>0.32392329677729359</v>
      </c>
    </row>
    <row r="408" spans="1:5" x14ac:dyDescent="0.25">
      <c r="A408" s="1">
        <v>1.1828080000000001</v>
      </c>
      <c r="B408" s="4">
        <f t="shared" si="25"/>
        <v>151.25421994884911</v>
      </c>
      <c r="C408" s="1">
        <v>-2.0856699999999999E-2</v>
      </c>
      <c r="D408" s="1">
        <v>3379.0338999999999</v>
      </c>
      <c r="E408">
        <f t="shared" si="26"/>
        <v>0.29594257695964521</v>
      </c>
    </row>
    <row r="409" spans="1:5" x14ac:dyDescent="0.25">
      <c r="A409" s="1">
        <v>1.0100826999999999</v>
      </c>
      <c r="B409" s="4">
        <f t="shared" si="25"/>
        <v>129.16658567774934</v>
      </c>
      <c r="C409" s="1">
        <v>-2.06784E-2</v>
      </c>
      <c r="D409" s="1">
        <v>3749.0526</v>
      </c>
      <c r="E409">
        <f t="shared" si="26"/>
        <v>0.26673405435815972</v>
      </c>
    </row>
    <row r="410" spans="1:5" x14ac:dyDescent="0.25">
      <c r="A410" s="1">
        <v>0.85264010000000001</v>
      </c>
      <c r="B410" s="4">
        <f t="shared" si="25"/>
        <v>109.03326086956521</v>
      </c>
      <c r="C410" s="1">
        <v>-2.0185499999999999E-2</v>
      </c>
      <c r="D410" s="1">
        <v>4536.5923000000003</v>
      </c>
      <c r="E410">
        <f t="shared" si="26"/>
        <v>0.22042977060116245</v>
      </c>
    </row>
    <row r="411" spans="1:5" x14ac:dyDescent="0.25">
      <c r="A411" s="1">
        <v>0.6594103</v>
      </c>
      <c r="B411" s="4">
        <f t="shared" si="25"/>
        <v>84.323567774936052</v>
      </c>
      <c r="C411" s="1">
        <v>-1.9843E-2</v>
      </c>
      <c r="D411" s="1">
        <v>5553.7281000000003</v>
      </c>
      <c r="E411">
        <f t="shared" si="26"/>
        <v>0.18005922904291982</v>
      </c>
    </row>
    <row r="412" spans="1:5" x14ac:dyDescent="0.25">
      <c r="A412" s="1">
        <v>0.49235469999999998</v>
      </c>
      <c r="B412" s="4">
        <f t="shared" si="25"/>
        <v>62.960959079283882</v>
      </c>
      <c r="C412" s="1">
        <v>-1.91729E-2</v>
      </c>
      <c r="D412" s="1">
        <v>7218.8504000000003</v>
      </c>
      <c r="E412">
        <f t="shared" si="26"/>
        <v>0.1385262118744004</v>
      </c>
    </row>
    <row r="413" spans="1:5" x14ac:dyDescent="0.25">
      <c r="A413" s="1">
        <v>0.329239</v>
      </c>
      <c r="B413" s="4">
        <f t="shared" si="25"/>
        <v>42.10217391304348</v>
      </c>
      <c r="C413" s="1">
        <v>-1.8176399999999999E-2</v>
      </c>
      <c r="D413" s="1">
        <v>11632.359</v>
      </c>
      <c r="E413">
        <f t="shared" si="26"/>
        <v>8.5967085438129962E-2</v>
      </c>
    </row>
    <row r="414" spans="1:5" x14ac:dyDescent="0.25">
      <c r="A414" s="1">
        <v>0.15189630000000001</v>
      </c>
      <c r="B414" s="4">
        <f t="shared" si="25"/>
        <v>19.424079283887469</v>
      </c>
      <c r="C414" s="1">
        <v>-1.63617E-2</v>
      </c>
      <c r="D414" s="1">
        <v>33761.849000000002</v>
      </c>
      <c r="E414">
        <f t="shared" si="26"/>
        <v>2.961923086617679E-2</v>
      </c>
    </row>
    <row r="415" spans="1:5" s="3" customFormat="1" x14ac:dyDescent="0.25">
      <c r="A415" s="2">
        <v>6.3676999999999996E-3</v>
      </c>
      <c r="B415" s="2">
        <f t="shared" si="25"/>
        <v>0.8142838874680306</v>
      </c>
      <c r="C415" s="2">
        <v>-1.37974E-2</v>
      </c>
      <c r="D415" s="2">
        <v>25332.632000000001</v>
      </c>
      <c r="E415" s="3">
        <f t="shared" si="26"/>
        <v>3.9474777038564328E-2</v>
      </c>
    </row>
    <row r="416" spans="1:5" x14ac:dyDescent="0.25">
      <c r="A416" s="1">
        <v>6.7156300000000002E-2</v>
      </c>
      <c r="B416" s="4">
        <f t="shared" si="25"/>
        <v>8.5877621483375961</v>
      </c>
      <c r="C416" s="1">
        <v>-1.58055E-2</v>
      </c>
      <c r="D416" s="1">
        <v>13013.821</v>
      </c>
      <c r="E416">
        <f t="shared" si="26"/>
        <v>7.6841382711503411E-2</v>
      </c>
    </row>
    <row r="417" spans="1:5" x14ac:dyDescent="0.25">
      <c r="A417" s="1">
        <v>0.2411992</v>
      </c>
      <c r="B417" s="4">
        <f t="shared" si="25"/>
        <v>30.84388746803069</v>
      </c>
      <c r="C417" s="1">
        <v>-1.7161699999999998E-2</v>
      </c>
      <c r="D417" s="1">
        <v>8728.6892000000007</v>
      </c>
      <c r="E417">
        <f t="shared" si="26"/>
        <v>0.11456473899884073</v>
      </c>
    </row>
    <row r="418" spans="1:5" x14ac:dyDescent="0.25">
      <c r="A418" s="1">
        <v>0.43138789999999999</v>
      </c>
      <c r="B418" s="4">
        <f t="shared" si="25"/>
        <v>55.164693094629158</v>
      </c>
      <c r="C418" s="1">
        <v>-1.8164599999999999E-2</v>
      </c>
      <c r="D418" s="1">
        <v>7124.0934999999999</v>
      </c>
      <c r="E418">
        <f t="shared" si="26"/>
        <v>0.14036873603638134</v>
      </c>
    </row>
    <row r="419" spans="1:5" x14ac:dyDescent="0.25">
      <c r="A419" s="1">
        <v>0.60601039999999995</v>
      </c>
      <c r="B419" s="4">
        <f t="shared" si="25"/>
        <v>77.494936061381068</v>
      </c>
      <c r="C419" s="1">
        <v>-1.8836800000000001E-2</v>
      </c>
      <c r="D419" s="1">
        <v>5482.0459000000001</v>
      </c>
      <c r="E419">
        <f t="shared" si="26"/>
        <v>0.18241364961938752</v>
      </c>
    </row>
    <row r="420" spans="1:5" x14ac:dyDescent="0.25">
      <c r="A420" s="1">
        <v>0.78365490000000004</v>
      </c>
      <c r="B420" s="4">
        <f t="shared" si="25"/>
        <v>100.21162404092073</v>
      </c>
      <c r="C420" s="1">
        <v>-1.9503699999999999E-2</v>
      </c>
      <c r="D420" s="1">
        <v>4857.5201999999999</v>
      </c>
      <c r="E420">
        <f t="shared" si="26"/>
        <v>0.20586635954699684</v>
      </c>
    </row>
    <row r="421" spans="1:5" x14ac:dyDescent="0.25">
      <c r="A421" s="1">
        <v>0.95521719999999999</v>
      </c>
      <c r="B421" s="4">
        <f t="shared" si="25"/>
        <v>122.15053708439898</v>
      </c>
      <c r="C421" s="1">
        <v>-1.9841899999999999E-2</v>
      </c>
      <c r="D421" s="1">
        <v>4296.4197999999997</v>
      </c>
      <c r="E421">
        <f t="shared" si="26"/>
        <v>0.23275192987426416</v>
      </c>
    </row>
    <row r="422" spans="1:5" x14ac:dyDescent="0.25">
      <c r="A422" s="1">
        <v>1.1327199999999999</v>
      </c>
      <c r="B422" s="4">
        <f t="shared" si="25"/>
        <v>144.84910485933503</v>
      </c>
      <c r="C422" s="1">
        <v>-2.0181299999999999E-2</v>
      </c>
      <c r="D422" s="1">
        <v>3774.6718000000001</v>
      </c>
      <c r="E422">
        <f t="shared" si="26"/>
        <v>0.26492369482295125</v>
      </c>
    </row>
    <row r="423" spans="1:5" x14ac:dyDescent="0.25">
      <c r="A423" s="1">
        <v>1.3010653000000001</v>
      </c>
      <c r="B423" s="4">
        <f t="shared" si="25"/>
        <v>166.37663682864454</v>
      </c>
      <c r="C423" s="1">
        <v>-2.05206E-2</v>
      </c>
      <c r="D423" s="1">
        <v>3534.2739000000001</v>
      </c>
      <c r="E423">
        <f t="shared" si="26"/>
        <v>0.28294354888567069</v>
      </c>
    </row>
    <row r="424" spans="1:5" x14ac:dyDescent="0.25">
      <c r="A424" s="1">
        <v>1.4744680999999999</v>
      </c>
      <c r="B424" s="4">
        <f t="shared" si="25"/>
        <v>188.55090792838874</v>
      </c>
      <c r="C424" s="1">
        <v>-2.0849199999999998E-2</v>
      </c>
      <c r="D424" s="1">
        <v>3228.9259999999999</v>
      </c>
      <c r="E424">
        <f t="shared" si="26"/>
        <v>0.30970050103347058</v>
      </c>
    </row>
    <row r="425" spans="1:5" x14ac:dyDescent="0.25">
      <c r="A425" s="1">
        <v>1.6573453</v>
      </c>
      <c r="B425" s="4">
        <f t="shared" si="25"/>
        <v>211.93673913043477</v>
      </c>
      <c r="C425" s="1">
        <v>-2.1133699999999998E-2</v>
      </c>
      <c r="D425" s="1">
        <v>3018.3888000000002</v>
      </c>
      <c r="E425">
        <f t="shared" si="26"/>
        <v>0.33130258103263566</v>
      </c>
    </row>
    <row r="426" spans="1:5" x14ac:dyDescent="0.25">
      <c r="A426" s="1">
        <v>1.8224316</v>
      </c>
      <c r="B426" s="4">
        <f t="shared" si="25"/>
        <v>233.0475191815857</v>
      </c>
      <c r="C426" s="1">
        <v>-2.1186300000000002E-2</v>
      </c>
      <c r="D426" s="1">
        <v>2795.6215999999999</v>
      </c>
      <c r="E426">
        <f t="shared" si="26"/>
        <v>0.35770220118488139</v>
      </c>
    </row>
    <row r="427" spans="1:5" x14ac:dyDescent="0.25">
      <c r="A427" s="1">
        <v>1.9929353000000001</v>
      </c>
      <c r="B427" s="4">
        <f t="shared" si="25"/>
        <v>254.85106138107417</v>
      </c>
      <c r="C427" s="1">
        <v>-2.1524600000000001E-2</v>
      </c>
      <c r="D427" s="1">
        <v>2568.5057999999999</v>
      </c>
      <c r="E427">
        <f t="shared" si="26"/>
        <v>0.38933141595397608</v>
      </c>
    </row>
    <row r="428" spans="1:5" x14ac:dyDescent="0.25">
      <c r="A428" s="1">
        <v>2.1661565</v>
      </c>
      <c r="B428" s="4">
        <f t="shared" si="25"/>
        <v>277.00210997442457</v>
      </c>
      <c r="C428" s="1">
        <v>-2.1863899999999999E-2</v>
      </c>
      <c r="D428" s="1">
        <v>2462.6678999999999</v>
      </c>
      <c r="E428">
        <f t="shared" si="26"/>
        <v>0.40606368402333098</v>
      </c>
    </row>
    <row r="429" spans="1:5" x14ac:dyDescent="0.25">
      <c r="A429" s="1">
        <v>2.3367377</v>
      </c>
      <c r="B429" s="4">
        <f t="shared" si="25"/>
        <v>298.81556265984653</v>
      </c>
      <c r="C429" s="1">
        <v>-2.1861800000000001E-2</v>
      </c>
      <c r="D429" s="1">
        <v>2358.6986000000002</v>
      </c>
      <c r="E429">
        <f t="shared" si="26"/>
        <v>0.42396260378498546</v>
      </c>
    </row>
    <row r="430" spans="1:5" x14ac:dyDescent="0.25">
      <c r="A430" s="1">
        <v>2.5070853999999998</v>
      </c>
      <c r="B430" s="4">
        <f t="shared" si="25"/>
        <v>320.5991560102301</v>
      </c>
      <c r="C430" s="1">
        <v>-2.2201100000000001E-2</v>
      </c>
      <c r="D430" s="1">
        <v>2253.3977</v>
      </c>
      <c r="E430">
        <f t="shared" si="26"/>
        <v>0.4437743057960874</v>
      </c>
    </row>
    <row r="431" spans="1:5" x14ac:dyDescent="0.25">
      <c r="A431" s="1">
        <v>2.6917699000000002</v>
      </c>
      <c r="B431" s="4">
        <f t="shared" si="25"/>
        <v>344.21609974424553</v>
      </c>
      <c r="C431" s="1">
        <v>-2.25361E-2</v>
      </c>
      <c r="D431" s="1">
        <v>2156.1817999999998</v>
      </c>
      <c r="E431">
        <f t="shared" si="26"/>
        <v>0.46378278492101177</v>
      </c>
    </row>
    <row r="432" spans="1:5" x14ac:dyDescent="0.25">
      <c r="A432" s="1">
        <v>2.8551424999999999</v>
      </c>
      <c r="B432" s="4">
        <f t="shared" si="25"/>
        <v>365.10773657289002</v>
      </c>
      <c r="C432" s="1">
        <v>-2.25372E-2</v>
      </c>
      <c r="D432" s="1">
        <v>2082.5453000000002</v>
      </c>
      <c r="E432">
        <f t="shared" si="26"/>
        <v>0.48018163158323612</v>
      </c>
    </row>
    <row r="433" spans="1:5" x14ac:dyDescent="0.25">
      <c r="A433" s="1">
        <v>3.0241427999999999</v>
      </c>
      <c r="B433" s="4">
        <f t="shared" si="25"/>
        <v>386.71902813299226</v>
      </c>
      <c r="C433" s="1">
        <v>-2.2873299999999999E-2</v>
      </c>
      <c r="D433" s="1">
        <v>2001.5216</v>
      </c>
      <c r="E433">
        <f t="shared" si="26"/>
        <v>0.49961988918830552</v>
      </c>
    </row>
    <row r="434" spans="1:5" x14ac:dyDescent="0.25">
      <c r="A434" s="1">
        <v>3.210906</v>
      </c>
      <c r="B434" s="4">
        <f t="shared" si="25"/>
        <v>410.6017902813299</v>
      </c>
      <c r="C434" s="1">
        <v>-2.2872199999999999E-2</v>
      </c>
      <c r="D434" s="1">
        <v>1932.3516999999999</v>
      </c>
      <c r="E434">
        <f t="shared" si="26"/>
        <v>0.51750413757495595</v>
      </c>
    </row>
    <row r="435" spans="1:5" x14ac:dyDescent="0.25">
      <c r="A435" s="1">
        <v>3.3736364000000001</v>
      </c>
      <c r="B435" s="4">
        <f t="shared" si="25"/>
        <v>431.4113043478261</v>
      </c>
      <c r="C435" s="1">
        <v>-2.3205099999999999E-2</v>
      </c>
      <c r="D435" s="1">
        <v>1891.7003</v>
      </c>
      <c r="E435">
        <f t="shared" si="26"/>
        <v>0.52862496242137302</v>
      </c>
    </row>
    <row r="436" spans="1:5" x14ac:dyDescent="0.25">
      <c r="A436" s="1">
        <v>3.5432443</v>
      </c>
      <c r="B436" s="4">
        <f t="shared" si="25"/>
        <v>453.10029411764702</v>
      </c>
      <c r="C436" s="1">
        <v>-2.3540100000000001E-2</v>
      </c>
      <c r="D436" s="1">
        <v>1847.9135000000001</v>
      </c>
      <c r="E436">
        <f t="shared" si="26"/>
        <v>0.54115087096879799</v>
      </c>
    </row>
    <row r="437" spans="1:5" x14ac:dyDescent="0.25">
      <c r="A437" s="1">
        <v>3.7147812</v>
      </c>
      <c r="B437" s="4">
        <f t="shared" si="25"/>
        <v>475.03595907928388</v>
      </c>
      <c r="C437" s="1">
        <v>-2.3540100000000001E-2</v>
      </c>
      <c r="D437" s="1">
        <v>1802.8061</v>
      </c>
      <c r="E437">
        <f t="shared" si="26"/>
        <v>0.55469082337806597</v>
      </c>
    </row>
    <row r="438" spans="1:5" x14ac:dyDescent="0.25">
      <c r="A438" s="1">
        <v>3.8995839000000001</v>
      </c>
      <c r="B438" s="4">
        <f t="shared" si="25"/>
        <v>498.66801790281329</v>
      </c>
      <c r="C438" s="1">
        <v>-2.3872999999999998E-2</v>
      </c>
      <c r="D438" s="1">
        <v>1748.1423</v>
      </c>
      <c r="E438">
        <f t="shared" si="26"/>
        <v>0.57203581195878617</v>
      </c>
    </row>
    <row r="439" spans="1:5" x14ac:dyDescent="0.25">
      <c r="A439" s="1">
        <v>4.0657492</v>
      </c>
      <c r="B439" s="4">
        <f t="shared" ref="B439:B502" si="27">A439*100/0.782</f>
        <v>519.91677749360611</v>
      </c>
      <c r="C439" s="1">
        <v>-2.3879500000000001E-2</v>
      </c>
      <c r="D439" s="1">
        <v>1716.0377000000001</v>
      </c>
      <c r="E439">
        <f t="shared" si="26"/>
        <v>0.58273778017813938</v>
      </c>
    </row>
    <row r="440" spans="1:5" x14ac:dyDescent="0.25">
      <c r="A440" s="1">
        <v>4.2357535999999998</v>
      </c>
      <c r="B440" s="4">
        <f t="shared" si="27"/>
        <v>541.65647058823527</v>
      </c>
      <c r="C440" s="1">
        <v>-2.42156E-2</v>
      </c>
      <c r="D440" s="1">
        <v>1665.8729000000001</v>
      </c>
      <c r="E440">
        <f t="shared" ref="E440:E503" si="28">1000/D440</f>
        <v>0.60028589215899963</v>
      </c>
    </row>
    <row r="441" spans="1:5" x14ac:dyDescent="0.25">
      <c r="A441" s="1">
        <v>4.4042868000000004</v>
      </c>
      <c r="B441" s="4">
        <f t="shared" si="27"/>
        <v>563.20803069053716</v>
      </c>
      <c r="C441" s="1">
        <v>-2.42156E-2</v>
      </c>
      <c r="D441" s="1">
        <v>1634.9387999999999</v>
      </c>
      <c r="E441">
        <f t="shared" si="28"/>
        <v>0.61164368965982097</v>
      </c>
    </row>
    <row r="442" spans="1:5" x14ac:dyDescent="0.25">
      <c r="A442" s="1">
        <v>4.5814760000000003</v>
      </c>
      <c r="B442" s="4">
        <f t="shared" si="27"/>
        <v>585.86649616368288</v>
      </c>
      <c r="C442" s="1">
        <v>-2.45527E-2</v>
      </c>
      <c r="D442" s="1">
        <v>1603.6072999999999</v>
      </c>
      <c r="E442">
        <f t="shared" si="28"/>
        <v>0.62359406819861696</v>
      </c>
    </row>
    <row r="443" spans="1:5" x14ac:dyDescent="0.25">
      <c r="A443" s="1">
        <v>4.7659393999999997</v>
      </c>
      <c r="B443" s="4">
        <f t="shared" si="27"/>
        <v>609.4551662404092</v>
      </c>
      <c r="C443" s="1">
        <v>-2.47589E-2</v>
      </c>
      <c r="D443" s="1">
        <v>1571.7709</v>
      </c>
      <c r="E443">
        <f t="shared" si="28"/>
        <v>0.63622503763112037</v>
      </c>
    </row>
    <row r="444" spans="1:5" x14ac:dyDescent="0.25">
      <c r="A444" s="1">
        <v>4.9269439999999998</v>
      </c>
      <c r="B444" s="4">
        <f t="shared" si="27"/>
        <v>630.04398976982088</v>
      </c>
      <c r="C444" s="1">
        <v>-2.4885600000000001E-2</v>
      </c>
      <c r="D444" s="1">
        <v>1558.7681</v>
      </c>
      <c r="E444">
        <f t="shared" si="28"/>
        <v>0.64153224588057711</v>
      </c>
    </row>
    <row r="445" spans="1:5" x14ac:dyDescent="0.25">
      <c r="A445" s="1">
        <v>4.9922706000000003</v>
      </c>
      <c r="B445" s="4">
        <f t="shared" si="27"/>
        <v>638.39777493606141</v>
      </c>
      <c r="C445" s="1">
        <v>-2.48846E-2</v>
      </c>
      <c r="D445" s="1">
        <v>1568.6786</v>
      </c>
      <c r="E445">
        <f t="shared" si="28"/>
        <v>0.63747921339654923</v>
      </c>
    </row>
    <row r="446" spans="1:5" x14ac:dyDescent="0.25">
      <c r="A446" s="1">
        <v>4.8033349999999997</v>
      </c>
      <c r="B446" s="4">
        <f t="shared" si="27"/>
        <v>614.23721227621479</v>
      </c>
      <c r="C446" s="1">
        <v>-2.48717E-2</v>
      </c>
      <c r="D446" s="1">
        <v>1581.51</v>
      </c>
      <c r="E446">
        <f t="shared" si="28"/>
        <v>0.63230709891179948</v>
      </c>
    </row>
    <row r="447" spans="1:5" x14ac:dyDescent="0.25">
      <c r="A447" s="1">
        <v>4.6345624000000001</v>
      </c>
      <c r="B447" s="4">
        <f t="shared" si="27"/>
        <v>592.65503836317134</v>
      </c>
      <c r="C447" s="1">
        <v>-2.4551699999999999E-2</v>
      </c>
      <c r="D447" s="1">
        <v>1597.6374000000001</v>
      </c>
      <c r="E447">
        <f t="shared" si="28"/>
        <v>0.62592425540363539</v>
      </c>
    </row>
    <row r="448" spans="1:5" x14ac:dyDescent="0.25">
      <c r="A448" s="1">
        <v>4.4664412999999996</v>
      </c>
      <c r="B448" s="4">
        <f t="shared" si="27"/>
        <v>571.15617647058821</v>
      </c>
      <c r="C448" s="1">
        <v>-2.4550599999999999E-2</v>
      </c>
      <c r="D448" s="1">
        <v>1614.5272</v>
      </c>
      <c r="E448">
        <f t="shared" si="28"/>
        <v>0.61937637222835262</v>
      </c>
    </row>
    <row r="449" spans="1:5" x14ac:dyDescent="0.25">
      <c r="A449" s="1">
        <v>4.2906706000000003</v>
      </c>
      <c r="B449" s="4">
        <f t="shared" si="27"/>
        <v>548.6791048593351</v>
      </c>
      <c r="C449" s="1">
        <v>-2.42156E-2</v>
      </c>
      <c r="D449" s="1">
        <v>1631.0626</v>
      </c>
      <c r="E449">
        <f t="shared" si="28"/>
        <v>0.61309725328751941</v>
      </c>
    </row>
    <row r="450" spans="1:5" x14ac:dyDescent="0.25">
      <c r="A450" s="1">
        <v>4.111046</v>
      </c>
      <c r="B450" s="4">
        <f t="shared" si="27"/>
        <v>525.70920716112528</v>
      </c>
      <c r="C450" s="1">
        <v>-2.4211300000000002E-2</v>
      </c>
      <c r="D450" s="1">
        <v>1648.6611</v>
      </c>
      <c r="E450">
        <f t="shared" si="28"/>
        <v>0.60655279608404666</v>
      </c>
    </row>
    <row r="451" spans="1:5" x14ac:dyDescent="0.25">
      <c r="A451" s="1">
        <v>3.9406701000000002</v>
      </c>
      <c r="B451" s="4">
        <f t="shared" si="27"/>
        <v>503.92200767263432</v>
      </c>
      <c r="C451" s="1">
        <v>-2.3957900000000001E-2</v>
      </c>
      <c r="D451" s="1">
        <v>1673.4749999999999</v>
      </c>
      <c r="E451">
        <f t="shared" si="28"/>
        <v>0.5975589716010099</v>
      </c>
    </row>
    <row r="452" spans="1:5" x14ac:dyDescent="0.25">
      <c r="A452" s="1">
        <v>3.7723901999999998</v>
      </c>
      <c r="B452" s="4">
        <f t="shared" si="27"/>
        <v>482.40283887468024</v>
      </c>
      <c r="C452" s="1">
        <v>-2.3875199999999999E-2</v>
      </c>
      <c r="D452" s="1">
        <v>1700.6081999999999</v>
      </c>
      <c r="E452">
        <f t="shared" si="28"/>
        <v>0.58802491955525094</v>
      </c>
    </row>
    <row r="453" spans="1:5" x14ac:dyDescent="0.25">
      <c r="A453" s="1">
        <v>3.5959861000000002</v>
      </c>
      <c r="B453" s="4">
        <f t="shared" si="27"/>
        <v>459.84476982097186</v>
      </c>
      <c r="C453" s="1">
        <v>-2.3878400000000001E-2</v>
      </c>
      <c r="D453" s="1">
        <v>1727.9668999999999</v>
      </c>
      <c r="E453">
        <f t="shared" si="28"/>
        <v>0.57871478903907247</v>
      </c>
    </row>
    <row r="454" spans="1:5" x14ac:dyDescent="0.25">
      <c r="A454" s="1">
        <v>3.4263865</v>
      </c>
      <c r="B454" s="4">
        <f t="shared" si="27"/>
        <v>438.15684143222501</v>
      </c>
      <c r="C454" s="1">
        <v>-2.3540100000000001E-2</v>
      </c>
      <c r="D454" s="1">
        <v>1756.2166999999999</v>
      </c>
      <c r="E454">
        <f t="shared" si="28"/>
        <v>0.56940581421415704</v>
      </c>
    </row>
    <row r="455" spans="1:5" x14ac:dyDescent="0.25">
      <c r="A455" s="1">
        <v>3.2517542000000002</v>
      </c>
      <c r="B455" s="4">
        <f t="shared" si="27"/>
        <v>415.82534526854221</v>
      </c>
      <c r="C455" s="1">
        <v>-2.35391E-2</v>
      </c>
      <c r="D455" s="1">
        <v>1791.1454000000001</v>
      </c>
      <c r="E455">
        <f t="shared" si="28"/>
        <v>0.55830196699832402</v>
      </c>
    </row>
    <row r="456" spans="1:5" x14ac:dyDescent="0.25">
      <c r="A456" s="1">
        <v>3.0795935000000001</v>
      </c>
      <c r="B456" s="4">
        <f t="shared" si="27"/>
        <v>393.80991048593353</v>
      </c>
      <c r="C456" s="1">
        <v>-2.32073E-2</v>
      </c>
      <c r="D456" s="1">
        <v>1836.693</v>
      </c>
      <c r="E456">
        <f t="shared" si="28"/>
        <v>0.54445680361388649</v>
      </c>
    </row>
    <row r="457" spans="1:5" x14ac:dyDescent="0.25">
      <c r="A457" s="1">
        <v>2.9085733</v>
      </c>
      <c r="B457" s="4">
        <f t="shared" si="27"/>
        <v>371.94031969309458</v>
      </c>
      <c r="C457" s="1">
        <v>-2.3205099999999999E-2</v>
      </c>
      <c r="D457" s="1">
        <v>1896.8005000000001</v>
      </c>
      <c r="E457">
        <f t="shared" si="28"/>
        <v>0.527203572542289</v>
      </c>
    </row>
    <row r="458" spans="1:5" x14ac:dyDescent="0.25">
      <c r="A458" s="1">
        <v>2.7338765999999999</v>
      </c>
      <c r="B458" s="4">
        <f t="shared" si="27"/>
        <v>349.60058823529408</v>
      </c>
      <c r="C458" s="1">
        <v>-2.2866899999999999E-2</v>
      </c>
      <c r="D458" s="1">
        <v>1963.2751000000001</v>
      </c>
      <c r="E458">
        <f t="shared" si="28"/>
        <v>0.50935296841486966</v>
      </c>
    </row>
    <row r="459" spans="1:5" x14ac:dyDescent="0.25">
      <c r="A459" s="1">
        <v>2.5670571</v>
      </c>
      <c r="B459" s="4">
        <f t="shared" si="27"/>
        <v>328.26817135549874</v>
      </c>
      <c r="C459" s="1">
        <v>-2.2870100000000001E-2</v>
      </c>
      <c r="D459" s="1">
        <v>2020.7306000000001</v>
      </c>
      <c r="E459">
        <f t="shared" si="28"/>
        <v>0.49487051861341635</v>
      </c>
    </row>
    <row r="460" spans="1:5" x14ac:dyDescent="0.25">
      <c r="A460" s="1">
        <v>2.4010075999999998</v>
      </c>
      <c r="B460" s="4">
        <f t="shared" si="27"/>
        <v>307.03421994884906</v>
      </c>
      <c r="C460" s="1">
        <v>-2.25361E-2</v>
      </c>
      <c r="D460" s="1">
        <v>2123.1001999999999</v>
      </c>
      <c r="E460">
        <f t="shared" si="28"/>
        <v>0.4710093287165627</v>
      </c>
    </row>
    <row r="461" spans="1:5" x14ac:dyDescent="0.25">
      <c r="A461" s="1">
        <v>2.2295666999999999</v>
      </c>
      <c r="B461" s="4">
        <f t="shared" si="27"/>
        <v>285.11083120204603</v>
      </c>
      <c r="C461" s="1">
        <v>-2.2531800000000001E-2</v>
      </c>
      <c r="D461" s="1">
        <v>2205.4985999999999</v>
      </c>
      <c r="E461">
        <f t="shared" si="28"/>
        <v>0.45341221254912611</v>
      </c>
    </row>
    <row r="462" spans="1:5" x14ac:dyDescent="0.25">
      <c r="A462" s="1">
        <v>2.0518833000000001</v>
      </c>
      <c r="B462" s="4">
        <f t="shared" si="27"/>
        <v>262.38916879795397</v>
      </c>
      <c r="C462" s="1">
        <v>-2.2196799999999999E-2</v>
      </c>
      <c r="D462" s="1">
        <v>2342.0772000000002</v>
      </c>
      <c r="E462">
        <f t="shared" si="28"/>
        <v>0.42697140811583834</v>
      </c>
    </row>
    <row r="463" spans="1:5" x14ac:dyDescent="0.25">
      <c r="A463" s="1">
        <v>1.8789969</v>
      </c>
      <c r="B463" s="4">
        <f t="shared" si="27"/>
        <v>240.28093350383631</v>
      </c>
      <c r="C463" s="1">
        <v>-2.1868200000000001E-2</v>
      </c>
      <c r="D463" s="1">
        <v>2510.5239999999999</v>
      </c>
      <c r="E463">
        <f t="shared" si="28"/>
        <v>0.39832321857906955</v>
      </c>
    </row>
    <row r="464" spans="1:5" x14ac:dyDescent="0.25">
      <c r="A464" s="1">
        <v>1.7153818999999999</v>
      </c>
      <c r="B464" s="4">
        <f t="shared" si="27"/>
        <v>219.35829923273656</v>
      </c>
      <c r="C464" s="1">
        <v>-2.1861800000000001E-2</v>
      </c>
      <c r="D464" s="1">
        <v>2697.8580999999999</v>
      </c>
      <c r="E464">
        <f t="shared" si="28"/>
        <v>0.37066441707960845</v>
      </c>
    </row>
    <row r="465" spans="1:5" x14ac:dyDescent="0.25">
      <c r="A465" s="1">
        <v>1.5309142</v>
      </c>
      <c r="B465" s="4">
        <f t="shared" si="27"/>
        <v>195.76907928388746</v>
      </c>
      <c r="C465" s="1">
        <v>-2.1519199999999999E-2</v>
      </c>
      <c r="D465" s="1">
        <v>2897.4650000000001</v>
      </c>
      <c r="E465">
        <f t="shared" si="28"/>
        <v>0.34512927679885691</v>
      </c>
    </row>
    <row r="466" spans="1:5" x14ac:dyDescent="0.25">
      <c r="A466" s="1">
        <v>1.3682808</v>
      </c>
      <c r="B466" s="4">
        <f t="shared" si="27"/>
        <v>174.97196930946291</v>
      </c>
      <c r="C466" s="1">
        <v>-2.11831E-2</v>
      </c>
      <c r="D466" s="1">
        <v>3128.2743999999998</v>
      </c>
      <c r="E466">
        <f t="shared" si="28"/>
        <v>0.31966505240077409</v>
      </c>
    </row>
    <row r="467" spans="1:5" x14ac:dyDescent="0.25">
      <c r="A467" s="1">
        <v>1.1961255</v>
      </c>
      <c r="B467" s="4">
        <f t="shared" si="27"/>
        <v>152.95722506393861</v>
      </c>
      <c r="C467" s="1">
        <v>-2.11165E-2</v>
      </c>
      <c r="D467" s="1">
        <v>3438.3575000000001</v>
      </c>
      <c r="E467">
        <f t="shared" si="28"/>
        <v>0.29083654041210083</v>
      </c>
    </row>
    <row r="468" spans="1:5" x14ac:dyDescent="0.25">
      <c r="A468" s="1">
        <v>1.0231809999999999</v>
      </c>
      <c r="B468" s="4">
        <f t="shared" si="27"/>
        <v>130.84156010230177</v>
      </c>
      <c r="C468" s="1">
        <v>-2.0845900000000001E-2</v>
      </c>
      <c r="D468" s="1">
        <v>3816.5689000000002</v>
      </c>
      <c r="E468">
        <f t="shared" si="28"/>
        <v>0.26201544533887489</v>
      </c>
    </row>
    <row r="469" spans="1:5" x14ac:dyDescent="0.25">
      <c r="A469" s="1">
        <v>0.86244620000000005</v>
      </c>
      <c r="B469" s="4">
        <f t="shared" si="27"/>
        <v>110.28723785166241</v>
      </c>
      <c r="C469" s="1">
        <v>-2.0272499999999999E-2</v>
      </c>
      <c r="D469" s="1">
        <v>4410.1710999999996</v>
      </c>
      <c r="E469">
        <f t="shared" si="28"/>
        <v>0.22674857218124714</v>
      </c>
    </row>
    <row r="470" spans="1:5" x14ac:dyDescent="0.25">
      <c r="A470" s="1">
        <v>0.69641830000000005</v>
      </c>
      <c r="B470" s="4">
        <f t="shared" si="27"/>
        <v>89.056048593350383</v>
      </c>
      <c r="C470" s="1">
        <v>-1.9841899999999999E-2</v>
      </c>
      <c r="D470" s="1">
        <v>5481.4016000000001</v>
      </c>
      <c r="E470">
        <f t="shared" si="28"/>
        <v>0.18243509105408368</v>
      </c>
    </row>
    <row r="471" spans="1:5" x14ac:dyDescent="0.25">
      <c r="A471" s="1">
        <v>0.51791580000000004</v>
      </c>
      <c r="B471" s="4">
        <f t="shared" si="27"/>
        <v>66.229641943734023</v>
      </c>
      <c r="C471" s="1">
        <v>-1.9224499999999999E-2</v>
      </c>
      <c r="D471" s="1">
        <v>7252.6085000000003</v>
      </c>
      <c r="E471">
        <f t="shared" si="28"/>
        <v>0.13788142569669934</v>
      </c>
    </row>
    <row r="472" spans="1:5" x14ac:dyDescent="0.25">
      <c r="A472" s="1">
        <v>0.3584639</v>
      </c>
      <c r="B472" s="4">
        <f t="shared" si="27"/>
        <v>45.839373401534523</v>
      </c>
      <c r="C472" s="1">
        <v>-1.8499700000000001E-2</v>
      </c>
      <c r="D472" s="1">
        <v>11486.632</v>
      </c>
      <c r="E472">
        <f t="shared" si="28"/>
        <v>8.7057720661722252E-2</v>
      </c>
    </row>
    <row r="473" spans="1:5" x14ac:dyDescent="0.25">
      <c r="A473" s="1">
        <v>0.15754889999999999</v>
      </c>
      <c r="B473" s="4">
        <f t="shared" si="27"/>
        <v>20.146918158567775</v>
      </c>
      <c r="C473" s="1">
        <v>-1.6422900000000001E-2</v>
      </c>
      <c r="D473" s="1">
        <v>33980.483999999997</v>
      </c>
      <c r="E473">
        <f t="shared" si="28"/>
        <v>2.9428656754859644E-2</v>
      </c>
    </row>
    <row r="474" spans="1:5" s="3" customFormat="1" x14ac:dyDescent="0.25">
      <c r="A474" s="2">
        <v>1.29674E-2</v>
      </c>
      <c r="B474" s="2">
        <f t="shared" si="27"/>
        <v>1.658235294117647</v>
      </c>
      <c r="C474" s="2">
        <v>-1.4134600000000001E-2</v>
      </c>
      <c r="D474" s="2">
        <v>34268.684999999998</v>
      </c>
      <c r="E474" s="3">
        <f t="shared" si="28"/>
        <v>2.9181160584364416E-2</v>
      </c>
    </row>
    <row r="475" spans="1:5" x14ac:dyDescent="0.25">
      <c r="A475" s="1">
        <v>3.1784999999999999E-3</v>
      </c>
      <c r="B475" s="4">
        <f t="shared" si="27"/>
        <v>0.40645780051150887</v>
      </c>
      <c r="C475" s="1">
        <v>-1.3800700000000001E-2</v>
      </c>
      <c r="D475" s="1">
        <v>20721.732</v>
      </c>
      <c r="E475">
        <f t="shared" si="28"/>
        <v>4.8258514297936102E-2</v>
      </c>
    </row>
    <row r="476" spans="1:5" x14ac:dyDescent="0.25">
      <c r="A476" s="1">
        <v>9.8827399999999996E-2</v>
      </c>
      <c r="B476" s="4">
        <f t="shared" si="27"/>
        <v>12.637774936061382</v>
      </c>
      <c r="C476" s="1">
        <v>-1.6158700000000002E-2</v>
      </c>
      <c r="D476" s="1" t="s">
        <v>223</v>
      </c>
      <c r="E476">
        <f t="shared" si="28"/>
        <v>9.2807424593967514E-2</v>
      </c>
    </row>
    <row r="477" spans="1:5" x14ac:dyDescent="0.25">
      <c r="A477" s="1">
        <v>0.28297050000000001</v>
      </c>
      <c r="B477" s="4">
        <f t="shared" si="27"/>
        <v>36.185485933503841</v>
      </c>
      <c r="C477" s="1">
        <v>-1.74967E-2</v>
      </c>
      <c r="D477" s="1">
        <v>7926.0963000000002</v>
      </c>
      <c r="E477">
        <f t="shared" si="28"/>
        <v>0.12616551227115422</v>
      </c>
    </row>
    <row r="478" spans="1:5" x14ac:dyDescent="0.25">
      <c r="A478" s="1">
        <v>0.48305759999999998</v>
      </c>
      <c r="B478" s="4">
        <f t="shared" si="27"/>
        <v>61.772071611253196</v>
      </c>
      <c r="C478" s="1">
        <v>-1.84385E-2</v>
      </c>
      <c r="D478" s="1">
        <v>6282.9102000000003</v>
      </c>
      <c r="E478">
        <f t="shared" si="28"/>
        <v>0.15916191194329021</v>
      </c>
    </row>
    <row r="479" spans="1:5" x14ac:dyDescent="0.25">
      <c r="A479" s="1">
        <v>0.65519879999999997</v>
      </c>
      <c r="B479" s="4">
        <f t="shared" si="27"/>
        <v>83.785012787723787</v>
      </c>
      <c r="C479" s="1">
        <v>-1.9117100000000001E-2</v>
      </c>
      <c r="D479" s="1">
        <v>5259.0959000000003</v>
      </c>
      <c r="E479">
        <f t="shared" si="28"/>
        <v>0.19014675126954805</v>
      </c>
    </row>
    <row r="480" spans="1:5" x14ac:dyDescent="0.25">
      <c r="A480" s="1">
        <v>0.82872069999999998</v>
      </c>
      <c r="B480" s="4">
        <f t="shared" si="27"/>
        <v>105.97451406649616</v>
      </c>
      <c r="C480" s="1">
        <v>-1.95058E-2</v>
      </c>
      <c r="D480" s="1">
        <v>4741.5357000000004</v>
      </c>
      <c r="E480">
        <f t="shared" si="28"/>
        <v>0.21090213451308612</v>
      </c>
    </row>
    <row r="481" spans="1:5" x14ac:dyDescent="0.25">
      <c r="A481" s="1">
        <v>0.99822129999999998</v>
      </c>
      <c r="B481" s="4">
        <f t="shared" si="27"/>
        <v>127.64978260869565</v>
      </c>
      <c r="C481" s="1">
        <v>-1.98441E-2</v>
      </c>
      <c r="D481" s="1">
        <v>4342.7299999999996</v>
      </c>
      <c r="E481">
        <f t="shared" si="28"/>
        <v>0.23026989934902703</v>
      </c>
    </row>
    <row r="482" spans="1:5" x14ac:dyDescent="0.25">
      <c r="A482" s="1">
        <v>1.1775226999999999</v>
      </c>
      <c r="B482" s="4">
        <f t="shared" si="27"/>
        <v>150.57835038363172</v>
      </c>
      <c r="C482" s="1">
        <v>-2.0178000000000001E-2</v>
      </c>
      <c r="D482" s="1">
        <v>3973.5915</v>
      </c>
      <c r="E482">
        <f t="shared" si="28"/>
        <v>0.25166150068521137</v>
      </c>
    </row>
    <row r="483" spans="1:5" x14ac:dyDescent="0.25">
      <c r="A483" s="1">
        <v>1.3526533999999999</v>
      </c>
      <c r="B483" s="4">
        <f t="shared" si="27"/>
        <v>172.97358056265981</v>
      </c>
      <c r="C483" s="1">
        <v>-2.0515200000000001E-2</v>
      </c>
      <c r="D483" s="1">
        <v>3567.1624999999999</v>
      </c>
      <c r="E483">
        <f t="shared" si="28"/>
        <v>0.28033485999025837</v>
      </c>
    </row>
    <row r="484" spans="1:5" x14ac:dyDescent="0.25">
      <c r="A484" s="1">
        <v>1.5184966</v>
      </c>
      <c r="B484" s="4">
        <f t="shared" si="27"/>
        <v>194.18115089514066</v>
      </c>
      <c r="C484" s="1">
        <v>-2.0847000000000001E-2</v>
      </c>
      <c r="D484" s="1">
        <v>3230.2788999999998</v>
      </c>
      <c r="E484">
        <f t="shared" si="28"/>
        <v>0.30957079278820171</v>
      </c>
    </row>
    <row r="485" spans="1:5" x14ac:dyDescent="0.25">
      <c r="A485" s="1">
        <v>1.687074</v>
      </c>
      <c r="B485" s="4">
        <f t="shared" si="27"/>
        <v>215.7383631713555</v>
      </c>
      <c r="C485" s="1">
        <v>-2.1189599999999999E-2</v>
      </c>
      <c r="D485" s="1">
        <v>2956.6062999999999</v>
      </c>
      <c r="E485">
        <f t="shared" si="28"/>
        <v>0.33822562036751391</v>
      </c>
    </row>
    <row r="486" spans="1:5" x14ac:dyDescent="0.25">
      <c r="A486" s="1">
        <v>1.8630872999999999</v>
      </c>
      <c r="B486" s="4">
        <f t="shared" si="27"/>
        <v>238.24645780051151</v>
      </c>
      <c r="C486" s="1">
        <v>-2.14161E-2</v>
      </c>
      <c r="D486" s="1">
        <v>2734.1826999999998</v>
      </c>
      <c r="E486">
        <f t="shared" si="28"/>
        <v>0.36574000705951365</v>
      </c>
    </row>
    <row r="487" spans="1:5" x14ac:dyDescent="0.25">
      <c r="A487" s="1">
        <v>2.0302245000000001</v>
      </c>
      <c r="B487" s="4">
        <f t="shared" si="27"/>
        <v>259.61950127877242</v>
      </c>
      <c r="C487" s="1">
        <v>-2.1520299999999999E-2</v>
      </c>
      <c r="D487" s="1">
        <v>2573.8314999999998</v>
      </c>
      <c r="E487">
        <f t="shared" si="28"/>
        <v>0.38852582230033322</v>
      </c>
    </row>
    <row r="488" spans="1:5" x14ac:dyDescent="0.25">
      <c r="A488" s="1">
        <v>2.2067192000000002</v>
      </c>
      <c r="B488" s="4">
        <f t="shared" si="27"/>
        <v>282.18915601023019</v>
      </c>
      <c r="C488" s="1">
        <v>-2.18596E-2</v>
      </c>
      <c r="D488" s="1">
        <v>2482.5963000000002</v>
      </c>
      <c r="E488">
        <f t="shared" si="28"/>
        <v>0.40280411277500089</v>
      </c>
    </row>
    <row r="489" spans="1:5" x14ac:dyDescent="0.25">
      <c r="A489" s="1">
        <v>2.3746562</v>
      </c>
      <c r="B489" s="4">
        <f t="shared" si="27"/>
        <v>303.6644757033248</v>
      </c>
      <c r="C489" s="1">
        <v>-2.2176399999999999E-2</v>
      </c>
      <c r="D489" s="1">
        <v>2352.7608</v>
      </c>
      <c r="E489">
        <f t="shared" si="28"/>
        <v>0.4250325829978126</v>
      </c>
    </row>
    <row r="490" spans="1:5" x14ac:dyDescent="0.25">
      <c r="A490" s="1">
        <v>2.5586921</v>
      </c>
      <c r="B490" s="4">
        <f t="shared" si="27"/>
        <v>327.19847826086959</v>
      </c>
      <c r="C490" s="1">
        <v>-2.2200000000000001E-2</v>
      </c>
      <c r="D490" s="1">
        <v>2276.2359999999999</v>
      </c>
      <c r="E490">
        <f t="shared" si="28"/>
        <v>0.43932175749790447</v>
      </c>
    </row>
    <row r="491" spans="1:5" x14ac:dyDescent="0.25">
      <c r="A491" s="1">
        <v>2.7213083999999998</v>
      </c>
      <c r="B491" s="4">
        <f t="shared" si="27"/>
        <v>347.99340153452681</v>
      </c>
      <c r="C491" s="1">
        <v>-2.25361E-2</v>
      </c>
      <c r="D491" s="1">
        <v>2190.7773999999999</v>
      </c>
      <c r="E491">
        <f t="shared" si="28"/>
        <v>0.45645897205256913</v>
      </c>
    </row>
    <row r="492" spans="1:5" x14ac:dyDescent="0.25">
      <c r="A492" s="1">
        <v>2.8929095999999999</v>
      </c>
      <c r="B492" s="4">
        <f t="shared" si="27"/>
        <v>369.93728900255752</v>
      </c>
      <c r="C492" s="1">
        <v>-2.2538300000000001E-2</v>
      </c>
      <c r="D492" s="1">
        <v>2102.3020000000001</v>
      </c>
      <c r="E492">
        <f t="shared" si="28"/>
        <v>0.47566905230552031</v>
      </c>
    </row>
    <row r="493" spans="1:5" x14ac:dyDescent="0.25">
      <c r="A493" s="1">
        <v>3.0748536999999998</v>
      </c>
      <c r="B493" s="4">
        <f t="shared" si="27"/>
        <v>393.20379795396417</v>
      </c>
      <c r="C493" s="1">
        <v>-2.28755E-2</v>
      </c>
      <c r="D493" s="1">
        <v>2023.7264</v>
      </c>
      <c r="E493">
        <f t="shared" si="28"/>
        <v>0.49413794275747946</v>
      </c>
    </row>
    <row r="494" spans="1:5" x14ac:dyDescent="0.25">
      <c r="A494" s="1">
        <v>3.2420273000000002</v>
      </c>
      <c r="B494" s="4">
        <f t="shared" si="27"/>
        <v>414.58149616368291</v>
      </c>
      <c r="C494" s="1">
        <v>-2.3209400000000002E-2</v>
      </c>
      <c r="D494" s="1">
        <v>1960.9774</v>
      </c>
      <c r="E494">
        <f t="shared" si="28"/>
        <v>0.50994978320504869</v>
      </c>
    </row>
    <row r="495" spans="1:5" x14ac:dyDescent="0.25">
      <c r="A495" s="1">
        <v>3.4198597999999998</v>
      </c>
      <c r="B495" s="4">
        <f t="shared" si="27"/>
        <v>437.32222506393856</v>
      </c>
      <c r="C495" s="1">
        <v>-2.3208300000000001E-2</v>
      </c>
      <c r="D495" s="1">
        <v>1910.1469999999999</v>
      </c>
      <c r="E495">
        <f t="shared" si="28"/>
        <v>0.52351991757702421</v>
      </c>
    </row>
    <row r="496" spans="1:5" x14ac:dyDescent="0.25">
      <c r="A496" s="1">
        <v>3.6114855000000001</v>
      </c>
      <c r="B496" s="4">
        <f t="shared" si="27"/>
        <v>461.82679028132992</v>
      </c>
      <c r="C496" s="1">
        <v>-2.3546600000000001E-2</v>
      </c>
      <c r="D496" s="1">
        <v>1849.3630000000001</v>
      </c>
      <c r="E496">
        <f t="shared" si="28"/>
        <v>0.54072672590508186</v>
      </c>
    </row>
    <row r="497" spans="1:5" x14ac:dyDescent="0.25">
      <c r="A497" s="1">
        <v>3.7737873</v>
      </c>
      <c r="B497" s="4">
        <f t="shared" si="27"/>
        <v>482.58149616368286</v>
      </c>
      <c r="C497" s="1">
        <v>-2.35455E-2</v>
      </c>
      <c r="D497" s="1">
        <v>1804.2019</v>
      </c>
      <c r="E497">
        <f t="shared" si="28"/>
        <v>0.55426169321737218</v>
      </c>
    </row>
    <row r="498" spans="1:5" x14ac:dyDescent="0.25">
      <c r="A498" s="1">
        <v>3.9450932000000001</v>
      </c>
      <c r="B498" s="4">
        <f t="shared" si="27"/>
        <v>504.48762148337596</v>
      </c>
      <c r="C498" s="1">
        <v>-2.38827E-2</v>
      </c>
      <c r="D498" s="1">
        <v>1761.7035000000001</v>
      </c>
      <c r="E498">
        <f t="shared" si="28"/>
        <v>0.56763240806412651</v>
      </c>
    </row>
    <row r="499" spans="1:5" x14ac:dyDescent="0.25">
      <c r="A499" s="1">
        <v>4.1183705000000002</v>
      </c>
      <c r="B499" s="4">
        <f t="shared" si="27"/>
        <v>526.6458439897699</v>
      </c>
      <c r="C499" s="1">
        <v>-2.3966399999999999E-2</v>
      </c>
      <c r="D499" s="1">
        <v>1710.9911999999999</v>
      </c>
      <c r="E499">
        <f t="shared" si="28"/>
        <v>0.58445654191558671</v>
      </c>
    </row>
    <row r="500" spans="1:5" x14ac:dyDescent="0.25">
      <c r="A500" s="1">
        <v>4.3019834000000001</v>
      </c>
      <c r="B500" s="4">
        <f t="shared" si="27"/>
        <v>550.12575447570339</v>
      </c>
      <c r="C500" s="1">
        <v>-2.42134E-2</v>
      </c>
      <c r="D500" s="1">
        <v>1673.3783000000001</v>
      </c>
      <c r="E500">
        <f t="shared" si="28"/>
        <v>0.59759350291562874</v>
      </c>
    </row>
    <row r="501" spans="1:5" x14ac:dyDescent="0.25">
      <c r="A501" s="1">
        <v>4.4661191999999996</v>
      </c>
      <c r="B501" s="4">
        <f t="shared" si="27"/>
        <v>571.11498721227611</v>
      </c>
      <c r="C501" s="1">
        <v>-2.4556999999999999E-2</v>
      </c>
      <c r="D501" s="1">
        <v>1644.5916</v>
      </c>
      <c r="E501">
        <f t="shared" si="28"/>
        <v>0.608053695519301</v>
      </c>
    </row>
    <row r="502" spans="1:5" x14ac:dyDescent="0.25">
      <c r="A502" s="1">
        <v>4.6341200000000002</v>
      </c>
      <c r="B502" s="4">
        <f t="shared" si="27"/>
        <v>592.59846547314578</v>
      </c>
      <c r="C502" s="1">
        <v>-2.45527E-2</v>
      </c>
      <c r="D502" s="1">
        <v>1607.5264</v>
      </c>
      <c r="E502">
        <f t="shared" si="28"/>
        <v>0.62207376500939582</v>
      </c>
    </row>
    <row r="503" spans="1:5" x14ac:dyDescent="0.25">
      <c r="A503" s="1">
        <v>4.8027433000000004</v>
      </c>
      <c r="B503" s="4">
        <f t="shared" ref="B503:B566" si="29">A503*100/0.782</f>
        <v>614.161547314578</v>
      </c>
      <c r="C503" s="1">
        <v>-2.4894199999999998E-2</v>
      </c>
      <c r="D503" s="1">
        <v>1586.4812999999999</v>
      </c>
      <c r="E503">
        <f t="shared" si="28"/>
        <v>0.6303257403664323</v>
      </c>
    </row>
    <row r="504" spans="1:5" x14ac:dyDescent="0.25">
      <c r="A504" s="1">
        <v>4.9735937999999997</v>
      </c>
      <c r="B504" s="4">
        <f t="shared" si="29"/>
        <v>636.00943734015345</v>
      </c>
      <c r="C504" s="1">
        <v>-2.4888899999999999E-2</v>
      </c>
      <c r="D504" s="1">
        <v>1577.913</v>
      </c>
      <c r="E504">
        <f t="shared" ref="E504:E567" si="30">1000/D504</f>
        <v>0.63374850197697841</v>
      </c>
    </row>
    <row r="505" spans="1:5" x14ac:dyDescent="0.25">
      <c r="A505" s="1">
        <v>4.9130510000000003</v>
      </c>
      <c r="B505" s="4">
        <f t="shared" si="29"/>
        <v>628.26739130434783</v>
      </c>
      <c r="C505" s="1">
        <v>-2.4888899999999999E-2</v>
      </c>
      <c r="D505" s="1">
        <v>1594.0404000000001</v>
      </c>
      <c r="E505">
        <f t="shared" si="30"/>
        <v>0.62733667227003775</v>
      </c>
    </row>
    <row r="506" spans="1:5" x14ac:dyDescent="0.25">
      <c r="A506" s="1">
        <v>4.7344584000000003</v>
      </c>
      <c r="B506" s="4">
        <f t="shared" si="29"/>
        <v>605.42946291560099</v>
      </c>
      <c r="C506" s="1">
        <v>-2.4551699999999999E-2</v>
      </c>
      <c r="D506" s="1">
        <v>1607.1614</v>
      </c>
      <c r="E506">
        <f t="shared" si="30"/>
        <v>0.62221504324332333</v>
      </c>
    </row>
    <row r="507" spans="1:5" x14ac:dyDescent="0.25">
      <c r="A507" s="1">
        <v>4.5636099000000003</v>
      </c>
      <c r="B507" s="4">
        <f t="shared" si="29"/>
        <v>583.58182864450123</v>
      </c>
      <c r="C507" s="1">
        <v>-2.4551699999999999E-2</v>
      </c>
      <c r="D507" s="1">
        <v>1623.1492000000001</v>
      </c>
      <c r="E507">
        <f t="shared" si="30"/>
        <v>0.6160863092561053</v>
      </c>
    </row>
    <row r="508" spans="1:5" x14ac:dyDescent="0.25">
      <c r="A508" s="1">
        <v>4.3924082000000002</v>
      </c>
      <c r="B508" s="4">
        <f t="shared" si="29"/>
        <v>561.68902813299235</v>
      </c>
      <c r="C508" s="1">
        <v>-2.4553800000000001E-2</v>
      </c>
      <c r="D508" s="1">
        <v>1639.7813000000001</v>
      </c>
      <c r="E508">
        <f t="shared" si="30"/>
        <v>0.60983742161226007</v>
      </c>
    </row>
    <row r="509" spans="1:5" x14ac:dyDescent="0.25">
      <c r="A509" s="1">
        <v>4.223306</v>
      </c>
      <c r="B509" s="4">
        <f t="shared" si="29"/>
        <v>540.06470588235288</v>
      </c>
      <c r="C509" s="1">
        <v>-2.42081E-2</v>
      </c>
      <c r="D509" s="1">
        <v>1658.0777</v>
      </c>
      <c r="E509">
        <f t="shared" si="30"/>
        <v>0.60310804493661541</v>
      </c>
    </row>
    <row r="510" spans="1:5" x14ac:dyDescent="0.25">
      <c r="A510" s="1">
        <v>4.0563919999999998</v>
      </c>
      <c r="B510" s="4">
        <f t="shared" si="29"/>
        <v>518.72020460358044</v>
      </c>
      <c r="C510" s="1">
        <v>-2.4212399999999999E-2</v>
      </c>
      <c r="D510" s="1">
        <v>1685.6081999999999</v>
      </c>
      <c r="E510">
        <f t="shared" si="30"/>
        <v>0.59325767399565332</v>
      </c>
    </row>
    <row r="511" spans="1:5" x14ac:dyDescent="0.25">
      <c r="A511" s="1">
        <v>3.8838933</v>
      </c>
      <c r="B511" s="4">
        <f t="shared" si="29"/>
        <v>496.66154731457794</v>
      </c>
      <c r="C511" s="1">
        <v>-2.3878400000000001E-2</v>
      </c>
      <c r="D511" s="1">
        <v>1710.508</v>
      </c>
      <c r="E511">
        <f t="shared" si="30"/>
        <v>0.58462164456407106</v>
      </c>
    </row>
    <row r="512" spans="1:5" x14ac:dyDescent="0.25">
      <c r="A512" s="1">
        <v>3.7083887999999998</v>
      </c>
      <c r="B512" s="4">
        <f t="shared" si="29"/>
        <v>474.21851662404083</v>
      </c>
      <c r="C512" s="1">
        <v>-2.3875199999999999E-2</v>
      </c>
      <c r="D512" s="1">
        <v>1745.2969000000001</v>
      </c>
      <c r="E512">
        <f t="shared" si="30"/>
        <v>0.57296841586093461</v>
      </c>
    </row>
    <row r="513" spans="1:5" x14ac:dyDescent="0.25">
      <c r="A513" s="1">
        <v>3.5381222000000001</v>
      </c>
      <c r="B513" s="4">
        <f t="shared" si="29"/>
        <v>452.44529411764705</v>
      </c>
      <c r="C513" s="1">
        <v>-2.35391E-2</v>
      </c>
      <c r="D513" s="1">
        <v>1775.5545999999999</v>
      </c>
      <c r="E513">
        <f t="shared" si="30"/>
        <v>0.56320430810744992</v>
      </c>
    </row>
    <row r="514" spans="1:5" x14ac:dyDescent="0.25">
      <c r="A514" s="1">
        <v>3.3622378999999998</v>
      </c>
      <c r="B514" s="4">
        <f t="shared" si="29"/>
        <v>429.95369565217385</v>
      </c>
      <c r="C514" s="1">
        <v>-2.3540100000000001E-2</v>
      </c>
      <c r="D514" s="1">
        <v>1807.1547</v>
      </c>
      <c r="E514">
        <f t="shared" si="30"/>
        <v>0.55335605745318872</v>
      </c>
    </row>
    <row r="515" spans="1:5" x14ac:dyDescent="0.25">
      <c r="A515" s="1">
        <v>3.1917170000000001</v>
      </c>
      <c r="B515" s="4">
        <f t="shared" si="29"/>
        <v>408.14795396419436</v>
      </c>
      <c r="C515" s="1">
        <v>-2.3376899999999999E-2</v>
      </c>
      <c r="D515" s="1">
        <v>1850.6837</v>
      </c>
      <c r="E515">
        <f t="shared" si="30"/>
        <v>0.54034084808765537</v>
      </c>
    </row>
    <row r="516" spans="1:5" x14ac:dyDescent="0.25">
      <c r="A516" s="1">
        <v>3.0194448</v>
      </c>
      <c r="B516" s="4">
        <f t="shared" si="29"/>
        <v>386.11826086956518</v>
      </c>
      <c r="C516" s="1">
        <v>-2.3208300000000001E-2</v>
      </c>
      <c r="D516" s="1">
        <v>1901.4390000000001</v>
      </c>
      <c r="E516">
        <f t="shared" si="30"/>
        <v>0.52591747618514184</v>
      </c>
    </row>
    <row r="517" spans="1:5" x14ac:dyDescent="0.25">
      <c r="A517" s="1">
        <v>2.8494437000000001</v>
      </c>
      <c r="B517" s="4">
        <f t="shared" si="29"/>
        <v>364.37898976982098</v>
      </c>
      <c r="C517" s="1">
        <v>-2.31933E-2</v>
      </c>
      <c r="D517" s="1">
        <v>1950.6159</v>
      </c>
      <c r="E517">
        <f t="shared" si="30"/>
        <v>0.51265859157612736</v>
      </c>
    </row>
    <row r="518" spans="1:5" x14ac:dyDescent="0.25">
      <c r="A518" s="1">
        <v>2.6748853000000001</v>
      </c>
      <c r="B518" s="4">
        <f t="shared" si="29"/>
        <v>342.05694373401536</v>
      </c>
      <c r="C518" s="1">
        <v>-2.2872199999999999E-2</v>
      </c>
      <c r="D518" s="1">
        <v>2020.9132</v>
      </c>
      <c r="E518">
        <f t="shared" si="30"/>
        <v>0.49482580449274122</v>
      </c>
    </row>
    <row r="519" spans="1:5" x14ac:dyDescent="0.25">
      <c r="A519" s="1">
        <v>2.4965780999999998</v>
      </c>
      <c r="B519" s="4">
        <f t="shared" si="29"/>
        <v>319.25551150895137</v>
      </c>
      <c r="C519" s="1">
        <v>-2.27412E-2</v>
      </c>
      <c r="D519" s="1">
        <v>2095.1938</v>
      </c>
      <c r="E519">
        <f t="shared" si="30"/>
        <v>0.47728281746538198</v>
      </c>
    </row>
    <row r="520" spans="1:5" x14ac:dyDescent="0.25">
      <c r="A520" s="1">
        <v>2.3211803</v>
      </c>
      <c r="B520" s="4">
        <f t="shared" si="29"/>
        <v>296.82612531969306</v>
      </c>
      <c r="C520" s="1">
        <v>-2.25361E-2</v>
      </c>
      <c r="D520" s="1">
        <v>2197.4775</v>
      </c>
      <c r="E520">
        <f t="shared" si="30"/>
        <v>0.45506723049496528</v>
      </c>
    </row>
    <row r="521" spans="1:5" x14ac:dyDescent="0.25">
      <c r="A521" s="1">
        <v>2.1467946000000002</v>
      </c>
      <c r="B521" s="4">
        <f t="shared" si="29"/>
        <v>274.52616368286448</v>
      </c>
      <c r="C521" s="1">
        <v>-2.2195699999999999E-2</v>
      </c>
      <c r="D521" s="1">
        <v>2312.2705000000001</v>
      </c>
      <c r="E521">
        <f t="shared" si="30"/>
        <v>0.43247535268905607</v>
      </c>
    </row>
    <row r="522" spans="1:5" x14ac:dyDescent="0.25">
      <c r="A522" s="1">
        <v>1.9802598</v>
      </c>
      <c r="B522" s="4">
        <f t="shared" si="29"/>
        <v>253.23015345268541</v>
      </c>
      <c r="C522" s="1">
        <v>-2.2198900000000001E-2</v>
      </c>
      <c r="D522" s="1">
        <v>2464.1925999999999</v>
      </c>
      <c r="E522">
        <f t="shared" si="30"/>
        <v>0.40581243527798927</v>
      </c>
    </row>
    <row r="523" spans="1:5" x14ac:dyDescent="0.25">
      <c r="A523" s="1">
        <v>1.8121337</v>
      </c>
      <c r="B523" s="4">
        <f t="shared" si="29"/>
        <v>231.73065217391303</v>
      </c>
      <c r="C523" s="1">
        <v>-2.1862800000000002E-2</v>
      </c>
      <c r="D523" s="1">
        <v>2628.9139</v>
      </c>
      <c r="E523">
        <f t="shared" si="30"/>
        <v>0.38038522296222788</v>
      </c>
    </row>
    <row r="524" spans="1:5" x14ac:dyDescent="0.25">
      <c r="A524" s="1">
        <v>1.6293337999999999</v>
      </c>
      <c r="B524" s="4">
        <f t="shared" si="29"/>
        <v>208.35470588235293</v>
      </c>
      <c r="C524" s="1">
        <v>-2.18392E-2</v>
      </c>
      <c r="D524" s="1">
        <v>2825.8578000000002</v>
      </c>
      <c r="E524">
        <f t="shared" si="30"/>
        <v>0.35387484819653697</v>
      </c>
    </row>
    <row r="525" spans="1:5" x14ac:dyDescent="0.25">
      <c r="A525" s="1">
        <v>1.4665788</v>
      </c>
      <c r="B525" s="4">
        <f t="shared" si="29"/>
        <v>187.54204603580564</v>
      </c>
      <c r="C525" s="1">
        <v>-2.1516E-2</v>
      </c>
      <c r="D525" s="1">
        <v>3018.0021999999999</v>
      </c>
      <c r="E525">
        <f t="shared" si="30"/>
        <v>0.33134502022563139</v>
      </c>
    </row>
    <row r="526" spans="1:5" x14ac:dyDescent="0.25">
      <c r="A526" s="1">
        <v>1.2865580999999999</v>
      </c>
      <c r="B526" s="4">
        <f t="shared" si="29"/>
        <v>164.52149616368285</v>
      </c>
      <c r="C526" s="1">
        <v>-2.11842E-2</v>
      </c>
      <c r="D526" s="1">
        <v>3325.2828</v>
      </c>
      <c r="E526">
        <f t="shared" si="30"/>
        <v>0.30072630213586649</v>
      </c>
    </row>
    <row r="527" spans="1:5" x14ac:dyDescent="0.25">
      <c r="A527" s="1">
        <v>1.1370560000000001</v>
      </c>
      <c r="B527" s="4">
        <f t="shared" si="29"/>
        <v>145.40358056265984</v>
      </c>
      <c r="C527" s="1">
        <v>-2.08513E-2</v>
      </c>
      <c r="D527" s="1">
        <v>3675.6417000000001</v>
      </c>
      <c r="E527">
        <f t="shared" si="30"/>
        <v>0.27206133829638507</v>
      </c>
    </row>
    <row r="528" spans="1:5" x14ac:dyDescent="0.25">
      <c r="A528" s="1">
        <v>0.96897279999999997</v>
      </c>
      <c r="B528" s="4">
        <f t="shared" si="29"/>
        <v>123.90956521739129</v>
      </c>
      <c r="C528" s="1">
        <v>-2.0518399999999999E-2</v>
      </c>
      <c r="D528" s="1">
        <v>4128.7780000000002</v>
      </c>
      <c r="E528">
        <f t="shared" si="30"/>
        <v>0.2422024143705474</v>
      </c>
    </row>
    <row r="529" spans="1:5" x14ac:dyDescent="0.25">
      <c r="A529" s="1">
        <v>0.80288040000000005</v>
      </c>
      <c r="B529" s="4">
        <f t="shared" si="29"/>
        <v>102.67012787723786</v>
      </c>
      <c r="C529" s="1">
        <v>-2.0183400000000001E-2</v>
      </c>
      <c r="D529" s="1">
        <v>5110.0941000000003</v>
      </c>
      <c r="E529">
        <f t="shared" si="30"/>
        <v>0.19569111261571484</v>
      </c>
    </row>
    <row r="530" spans="1:5" x14ac:dyDescent="0.25">
      <c r="A530" s="1">
        <v>0.62974410000000003</v>
      </c>
      <c r="B530" s="4">
        <f t="shared" si="29"/>
        <v>80.529936061381079</v>
      </c>
      <c r="C530" s="1">
        <v>-1.9738800000000001E-2</v>
      </c>
      <c r="D530" s="1">
        <v>6901.4552999999996</v>
      </c>
      <c r="E530">
        <f t="shared" si="30"/>
        <v>0.14489697556977585</v>
      </c>
    </row>
    <row r="531" spans="1:5" x14ac:dyDescent="0.25">
      <c r="A531" s="1">
        <v>0.42072809999999999</v>
      </c>
      <c r="B531" s="4">
        <f t="shared" si="29"/>
        <v>53.801547314578002</v>
      </c>
      <c r="C531" s="1">
        <v>-1.8852899999999999E-2</v>
      </c>
      <c r="D531" s="1">
        <v>9217.3122000000003</v>
      </c>
      <c r="E531">
        <f t="shared" si="30"/>
        <v>0.10849149711995217</v>
      </c>
    </row>
    <row r="532" spans="1:5" x14ac:dyDescent="0.25">
      <c r="A532" s="1">
        <v>0.26337559999999999</v>
      </c>
      <c r="B532" s="4">
        <f t="shared" si="29"/>
        <v>33.679744245524297</v>
      </c>
      <c r="C532" s="1">
        <v>-1.78736E-2</v>
      </c>
      <c r="D532" s="1">
        <v>18265.772000000001</v>
      </c>
      <c r="E532">
        <f t="shared" si="30"/>
        <v>5.4747206961742428E-2</v>
      </c>
    </row>
    <row r="533" spans="1:5" x14ac:dyDescent="0.25">
      <c r="A533" s="1">
        <v>7.2478100000000004E-2</v>
      </c>
      <c r="B533" s="4">
        <f t="shared" si="29"/>
        <v>9.2682992327365721</v>
      </c>
      <c r="C533" s="1">
        <v>-1.46833E-2</v>
      </c>
      <c r="D533" s="1">
        <v>34061.803999999996</v>
      </c>
      <c r="E533">
        <f t="shared" si="30"/>
        <v>2.9358398046092922E-2</v>
      </c>
    </row>
    <row r="534" spans="1:5" s="3" customFormat="1" x14ac:dyDescent="0.25">
      <c r="A534" s="2">
        <v>3.9033000000000002E-3</v>
      </c>
      <c r="B534" s="2">
        <f t="shared" si="29"/>
        <v>0.49914322250639387</v>
      </c>
      <c r="C534" s="2">
        <v>-1.38028E-2</v>
      </c>
      <c r="D534" s="2">
        <v>24745.862000000001</v>
      </c>
      <c r="E534" s="3">
        <f t="shared" si="30"/>
        <v>4.0410796762707236E-2</v>
      </c>
    </row>
    <row r="535" spans="1:5" x14ac:dyDescent="0.25">
      <c r="A535" s="1">
        <v>8.0263299999999996E-2</v>
      </c>
      <c r="B535" s="4">
        <f t="shared" si="29"/>
        <v>10.263849104859334</v>
      </c>
      <c r="C535" s="1">
        <v>-1.6068499999999999E-2</v>
      </c>
      <c r="D535" s="1">
        <v>12452.164000000001</v>
      </c>
      <c r="E535">
        <f t="shared" si="30"/>
        <v>8.0307326501642601E-2</v>
      </c>
    </row>
    <row r="536" spans="1:5" x14ac:dyDescent="0.25">
      <c r="A536" s="1">
        <v>0.25528010000000001</v>
      </c>
      <c r="B536" s="4">
        <f t="shared" si="29"/>
        <v>32.644514066496164</v>
      </c>
      <c r="C536" s="1">
        <v>-1.7441999999999999E-2</v>
      </c>
      <c r="D536" s="1">
        <v>8475.1704000000009</v>
      </c>
      <c r="E536">
        <f t="shared" si="30"/>
        <v>0.11799172793033164</v>
      </c>
    </row>
    <row r="537" spans="1:5" x14ac:dyDescent="0.25">
      <c r="A537" s="1">
        <v>0.45593089999999997</v>
      </c>
      <c r="B537" s="4">
        <f t="shared" si="29"/>
        <v>58.303184143222502</v>
      </c>
      <c r="C537" s="1">
        <v>-1.8260200000000001E-2</v>
      </c>
      <c r="D537" s="1">
        <v>6626.6442999999999</v>
      </c>
      <c r="E537">
        <f t="shared" si="30"/>
        <v>0.1509059419410817</v>
      </c>
    </row>
    <row r="538" spans="1:5" x14ac:dyDescent="0.25">
      <c r="A538" s="1">
        <v>0.62784740000000006</v>
      </c>
      <c r="B538" s="4">
        <f t="shared" si="29"/>
        <v>80.287391304347835</v>
      </c>
      <c r="C538" s="1">
        <v>-1.8973199999999999E-2</v>
      </c>
      <c r="D538" s="1">
        <v>5544.4939999999997</v>
      </c>
      <c r="E538">
        <f t="shared" si="30"/>
        <v>0.18035910941557518</v>
      </c>
    </row>
    <row r="539" spans="1:5" x14ac:dyDescent="0.25">
      <c r="A539" s="1">
        <v>0.80130729999999994</v>
      </c>
      <c r="B539" s="4">
        <f t="shared" si="29"/>
        <v>102.4689641943734</v>
      </c>
      <c r="C539" s="1">
        <v>-1.9511199999999999E-2</v>
      </c>
      <c r="D539" s="1">
        <v>4762.8922000000002</v>
      </c>
      <c r="E539">
        <f t="shared" si="30"/>
        <v>0.20995646300791773</v>
      </c>
    </row>
    <row r="540" spans="1:5" x14ac:dyDescent="0.25">
      <c r="A540" s="1">
        <v>0.96549790000000002</v>
      </c>
      <c r="B540" s="4">
        <f t="shared" si="29"/>
        <v>123.46520460358056</v>
      </c>
      <c r="C540" s="1">
        <v>-1.9847299999999998E-2</v>
      </c>
      <c r="D540" s="1">
        <v>4386.4201000000003</v>
      </c>
      <c r="E540">
        <f t="shared" si="30"/>
        <v>0.2279763399771034</v>
      </c>
    </row>
    <row r="541" spans="1:5" x14ac:dyDescent="0.25">
      <c r="A541" s="1">
        <v>1.1311081999999999</v>
      </c>
      <c r="B541" s="4">
        <f t="shared" si="29"/>
        <v>144.6429923273657</v>
      </c>
      <c r="C541" s="1">
        <v>-2.0179099999999998E-2</v>
      </c>
      <c r="D541" s="1">
        <v>4061.9919</v>
      </c>
      <c r="E541">
        <f t="shared" si="30"/>
        <v>0.24618463665572549</v>
      </c>
    </row>
    <row r="542" spans="1:5" x14ac:dyDescent="0.25">
      <c r="A542" s="1">
        <v>1.310924</v>
      </c>
      <c r="B542" s="4">
        <f t="shared" si="29"/>
        <v>167.63734015345267</v>
      </c>
      <c r="C542" s="1">
        <v>-2.0511999999999999E-2</v>
      </c>
      <c r="D542" s="1">
        <v>3626.819</v>
      </c>
      <c r="E542">
        <f t="shared" si="30"/>
        <v>0.27572371270802321</v>
      </c>
    </row>
    <row r="543" spans="1:5" x14ac:dyDescent="0.25">
      <c r="A543" s="1">
        <v>1.4830028</v>
      </c>
      <c r="B543" s="4">
        <f t="shared" si="29"/>
        <v>189.64230179028129</v>
      </c>
      <c r="C543" s="1">
        <v>-2.08524E-2</v>
      </c>
      <c r="D543" s="1">
        <v>3298.7617</v>
      </c>
      <c r="E543">
        <f t="shared" si="30"/>
        <v>0.30314405554059876</v>
      </c>
    </row>
    <row r="544" spans="1:5" x14ac:dyDescent="0.25">
      <c r="A544" s="1">
        <v>1.6558141</v>
      </c>
      <c r="B544" s="4">
        <f t="shared" si="29"/>
        <v>211.74093350383632</v>
      </c>
      <c r="C544" s="1">
        <v>-2.1186300000000002E-2</v>
      </c>
      <c r="D544" s="1">
        <v>3059.6523000000002</v>
      </c>
      <c r="E544">
        <f t="shared" si="30"/>
        <v>0.32683452299465526</v>
      </c>
    </row>
    <row r="545" spans="1:5" x14ac:dyDescent="0.25">
      <c r="A545" s="1">
        <v>1.8378355</v>
      </c>
      <c r="B545" s="4">
        <f t="shared" si="29"/>
        <v>235.01732736572887</v>
      </c>
      <c r="C545" s="1">
        <v>-2.137E-2</v>
      </c>
      <c r="D545" s="1">
        <v>2864.8128000000002</v>
      </c>
      <c r="E545">
        <f t="shared" si="30"/>
        <v>0.34906294749869865</v>
      </c>
    </row>
    <row r="546" spans="1:5" x14ac:dyDescent="0.25">
      <c r="A546" s="1">
        <v>2.0015719000000001</v>
      </c>
      <c r="B546" s="4">
        <f t="shared" si="29"/>
        <v>255.95548593350384</v>
      </c>
      <c r="C546" s="1">
        <v>-2.1520299999999999E-2</v>
      </c>
      <c r="D546" s="1">
        <v>2670.2633000000001</v>
      </c>
      <c r="E546">
        <f t="shared" si="30"/>
        <v>0.37449490467850116</v>
      </c>
    </row>
    <row r="547" spans="1:5" x14ac:dyDescent="0.25">
      <c r="A547" s="1">
        <v>2.1812683000000002</v>
      </c>
      <c r="B547" s="4">
        <f t="shared" si="29"/>
        <v>278.93456521739131</v>
      </c>
      <c r="C547" s="1">
        <v>-2.18596E-2</v>
      </c>
      <c r="D547" s="1">
        <v>2545.6030999999998</v>
      </c>
      <c r="E547">
        <f t="shared" si="30"/>
        <v>0.3928342167716562</v>
      </c>
    </row>
    <row r="548" spans="1:5" x14ac:dyDescent="0.25">
      <c r="A548" s="1">
        <v>2.3476906</v>
      </c>
      <c r="B548" s="4">
        <f t="shared" si="29"/>
        <v>300.216189258312</v>
      </c>
      <c r="C548" s="1">
        <v>-2.2160300000000001E-2</v>
      </c>
      <c r="D548" s="1">
        <v>2384.35</v>
      </c>
      <c r="E548">
        <f t="shared" si="30"/>
        <v>0.41940151403946568</v>
      </c>
    </row>
    <row r="549" spans="1:5" x14ac:dyDescent="0.25">
      <c r="A549" s="1">
        <v>2.5335057999999999</v>
      </c>
      <c r="B549" s="4">
        <f t="shared" si="29"/>
        <v>323.97772378516618</v>
      </c>
      <c r="C549" s="1">
        <v>-2.2202199999999998E-2</v>
      </c>
      <c r="D549" s="1">
        <v>2279.3283000000001</v>
      </c>
      <c r="E549">
        <f t="shared" si="30"/>
        <v>0.43872574214078769</v>
      </c>
    </row>
    <row r="550" spans="1:5" x14ac:dyDescent="0.25">
      <c r="A550" s="1">
        <v>2.6946949999999998</v>
      </c>
      <c r="B550" s="4">
        <f t="shared" si="29"/>
        <v>344.5901534526854</v>
      </c>
      <c r="C550" s="1">
        <v>-2.25361E-2</v>
      </c>
      <c r="D550" s="1">
        <v>2188.4367000000002</v>
      </c>
      <c r="E550">
        <f t="shared" si="30"/>
        <v>0.45694718974508147</v>
      </c>
    </row>
    <row r="551" spans="1:5" x14ac:dyDescent="0.25">
      <c r="A551" s="1">
        <v>2.8651116999999999</v>
      </c>
      <c r="B551" s="4">
        <f t="shared" si="29"/>
        <v>366.38257033248078</v>
      </c>
      <c r="C551" s="1">
        <v>-2.2533999999999998E-2</v>
      </c>
      <c r="D551" s="1">
        <v>2110.2154</v>
      </c>
      <c r="E551">
        <f t="shared" si="30"/>
        <v>0.47388527256506607</v>
      </c>
    </row>
    <row r="552" spans="1:5" x14ac:dyDescent="0.25">
      <c r="A552" s="1">
        <v>3.0510386999999999</v>
      </c>
      <c r="B552" s="4">
        <f t="shared" si="29"/>
        <v>390.15840153452683</v>
      </c>
      <c r="C552" s="1">
        <v>-2.2873299999999999E-2</v>
      </c>
      <c r="D552" s="1">
        <v>2054.5531000000001</v>
      </c>
      <c r="E552">
        <f t="shared" si="30"/>
        <v>0.48672385250106215</v>
      </c>
    </row>
    <row r="553" spans="1:5" x14ac:dyDescent="0.25">
      <c r="A553" s="1">
        <v>3.2154460999999999</v>
      </c>
      <c r="B553" s="4">
        <f t="shared" si="29"/>
        <v>411.18236572890021</v>
      </c>
      <c r="C553" s="1">
        <v>-2.3201900000000001E-2</v>
      </c>
      <c r="D553" s="1">
        <v>1999.8572999999999</v>
      </c>
      <c r="E553">
        <f t="shared" si="30"/>
        <v>0.50003567754559286</v>
      </c>
    </row>
    <row r="554" spans="1:5" x14ac:dyDescent="0.25">
      <c r="A554" s="1">
        <v>3.3832599999999999</v>
      </c>
      <c r="B554" s="4">
        <f t="shared" si="29"/>
        <v>432.64194373401534</v>
      </c>
      <c r="C554" s="1">
        <v>-2.3211599999999999E-2</v>
      </c>
      <c r="D554" s="1">
        <v>1935.7231999999999</v>
      </c>
      <c r="E554">
        <f t="shared" si="30"/>
        <v>0.51660278701004358</v>
      </c>
    </row>
    <row r="555" spans="1:5" x14ac:dyDescent="0.25">
      <c r="A555" s="1">
        <v>3.5596285999999999</v>
      </c>
      <c r="B555" s="4">
        <f t="shared" si="29"/>
        <v>455.19547314578</v>
      </c>
      <c r="C555" s="1">
        <v>-2.3547700000000001E-2</v>
      </c>
      <c r="D555" s="1">
        <v>1879.8677</v>
      </c>
      <c r="E555">
        <f t="shared" si="30"/>
        <v>0.53195232834736184</v>
      </c>
    </row>
    <row r="556" spans="1:5" x14ac:dyDescent="0.25">
      <c r="A556" s="1">
        <v>3.7434949999999998</v>
      </c>
      <c r="B556" s="4">
        <f t="shared" si="29"/>
        <v>478.70780051150888</v>
      </c>
      <c r="C556" s="1">
        <v>-2.3546600000000001E-2</v>
      </c>
      <c r="D556" s="1">
        <v>1825.1719000000001</v>
      </c>
      <c r="E556">
        <f t="shared" si="30"/>
        <v>0.54789359840571727</v>
      </c>
    </row>
    <row r="557" spans="1:5" x14ac:dyDescent="0.25">
      <c r="A557" s="1">
        <v>3.9072250999999998</v>
      </c>
      <c r="B557" s="4">
        <f t="shared" si="29"/>
        <v>499.64515345268541</v>
      </c>
      <c r="C557" s="1">
        <v>-2.38827E-2</v>
      </c>
      <c r="D557" s="1">
        <v>1774.4701</v>
      </c>
      <c r="E557">
        <f t="shared" si="30"/>
        <v>0.56354852076684747</v>
      </c>
    </row>
    <row r="558" spans="1:5" x14ac:dyDescent="0.25">
      <c r="A558" s="1">
        <v>4.0750463000000003</v>
      </c>
      <c r="B558" s="4">
        <f t="shared" si="29"/>
        <v>521.10566496163688</v>
      </c>
      <c r="C558" s="1">
        <v>-2.3879500000000001E-2</v>
      </c>
      <c r="D558" s="1">
        <v>1731.1987999999999</v>
      </c>
      <c r="E558">
        <f t="shared" si="30"/>
        <v>0.57763441148411154</v>
      </c>
    </row>
    <row r="559" spans="1:5" x14ac:dyDescent="0.25">
      <c r="A559" s="1">
        <v>4.2463940999999998</v>
      </c>
      <c r="B559" s="4">
        <f t="shared" si="29"/>
        <v>543.01714833759593</v>
      </c>
      <c r="C559" s="1">
        <v>-2.42156E-2</v>
      </c>
      <c r="D559" s="1">
        <v>1681.6784</v>
      </c>
      <c r="E559">
        <f t="shared" si="30"/>
        <v>0.59464401754818286</v>
      </c>
    </row>
    <row r="560" spans="1:5" x14ac:dyDescent="0.25">
      <c r="A560" s="1">
        <v>4.4321609000000004</v>
      </c>
      <c r="B560" s="4">
        <f t="shared" si="29"/>
        <v>566.77249360613814</v>
      </c>
      <c r="C560" s="1">
        <v>-2.4488300000000001E-2</v>
      </c>
      <c r="D560" s="1">
        <v>1640.039</v>
      </c>
      <c r="E560">
        <f t="shared" si="30"/>
        <v>0.60974159760834956</v>
      </c>
    </row>
    <row r="561" spans="1:5" x14ac:dyDescent="0.25">
      <c r="A561" s="1">
        <v>4.6023766999999998</v>
      </c>
      <c r="B561" s="4">
        <f t="shared" si="29"/>
        <v>588.53921994884911</v>
      </c>
      <c r="C561" s="1">
        <v>-2.45527E-2</v>
      </c>
      <c r="D561" s="1">
        <v>1607.913</v>
      </c>
      <c r="E561">
        <f t="shared" si="30"/>
        <v>0.62192419614742833</v>
      </c>
    </row>
    <row r="562" spans="1:5" x14ac:dyDescent="0.25">
      <c r="A562" s="1">
        <v>4.7677788000000003</v>
      </c>
      <c r="B562" s="4">
        <f t="shared" si="29"/>
        <v>609.69038363171353</v>
      </c>
      <c r="C562" s="1">
        <v>-2.48899E-2</v>
      </c>
      <c r="D562" s="1">
        <v>1585.107</v>
      </c>
      <c r="E562">
        <f t="shared" si="30"/>
        <v>0.63087223764704847</v>
      </c>
    </row>
    <row r="563" spans="1:5" x14ac:dyDescent="0.25">
      <c r="A563" s="1">
        <v>4.9387119999999998</v>
      </c>
      <c r="B563" s="4">
        <f t="shared" si="29"/>
        <v>631.5488491048593</v>
      </c>
      <c r="C563" s="1">
        <v>-2.4894199999999998E-2</v>
      </c>
      <c r="D563" s="1">
        <v>1571.2663</v>
      </c>
      <c r="E563">
        <f t="shared" si="30"/>
        <v>0.63642935637326403</v>
      </c>
    </row>
    <row r="564" spans="1:5" x14ac:dyDescent="0.25">
      <c r="A564" s="1">
        <v>4.9810309999999998</v>
      </c>
      <c r="B564" s="4">
        <f t="shared" si="29"/>
        <v>636.96048593350383</v>
      </c>
      <c r="C564" s="1">
        <v>-2.4888899999999999E-2</v>
      </c>
      <c r="D564" s="1">
        <v>1582.8414</v>
      </c>
      <c r="E564">
        <f t="shared" si="30"/>
        <v>0.63177523660930268</v>
      </c>
    </row>
    <row r="565" spans="1:5" x14ac:dyDescent="0.25">
      <c r="A565" s="1">
        <v>4.7896567000000001</v>
      </c>
      <c r="B565" s="4">
        <f t="shared" si="29"/>
        <v>612.48806905370839</v>
      </c>
      <c r="C565" s="1">
        <v>-2.4885600000000001E-2</v>
      </c>
      <c r="D565" s="1">
        <v>1597.1220000000001</v>
      </c>
      <c r="E565">
        <f t="shared" si="30"/>
        <v>0.62612624458244259</v>
      </c>
    </row>
    <row r="566" spans="1:5" x14ac:dyDescent="0.25">
      <c r="A566" s="1">
        <v>4.6213189999999997</v>
      </c>
      <c r="B566" s="4">
        <f t="shared" si="29"/>
        <v>590.96150895140659</v>
      </c>
      <c r="C566" s="1">
        <v>-2.4551699999999999E-2</v>
      </c>
      <c r="D566" s="1">
        <v>1613.4427000000001</v>
      </c>
      <c r="E566">
        <f t="shared" si="30"/>
        <v>0.61979269545797933</v>
      </c>
    </row>
    <row r="567" spans="1:5" x14ac:dyDescent="0.25">
      <c r="A567" s="1">
        <v>4.4462482999999997</v>
      </c>
      <c r="B567" s="4">
        <f t="shared" ref="B567:B593" si="31">A567*100/0.782</f>
        <v>568.5739514066496</v>
      </c>
      <c r="C567" s="1">
        <v>-2.4551699999999999E-2</v>
      </c>
      <c r="D567" s="1">
        <v>1632.6516999999999</v>
      </c>
      <c r="E567">
        <f t="shared" si="30"/>
        <v>0.61250051067230082</v>
      </c>
    </row>
    <row r="568" spans="1:5" x14ac:dyDescent="0.25">
      <c r="A568" s="1">
        <v>4.2722461000000003</v>
      </c>
      <c r="B568" s="4">
        <f t="shared" si="31"/>
        <v>546.32303069053717</v>
      </c>
      <c r="C568" s="1">
        <v>-2.4210200000000001E-2</v>
      </c>
      <c r="D568" s="1">
        <v>1655.3289</v>
      </c>
      <c r="E568">
        <f t="shared" ref="E568:E593" si="32">1000/D568</f>
        <v>0.60410955188422077</v>
      </c>
    </row>
    <row r="569" spans="1:5" x14ac:dyDescent="0.25">
      <c r="A569" s="1">
        <v>4.0920255000000001</v>
      </c>
      <c r="B569" s="4">
        <f t="shared" si="31"/>
        <v>523.27691815856781</v>
      </c>
      <c r="C569" s="1">
        <v>-2.4212399999999999E-2</v>
      </c>
      <c r="D569" s="1">
        <v>1678.0169000000001</v>
      </c>
      <c r="E569">
        <f t="shared" si="32"/>
        <v>0.59594155458148246</v>
      </c>
    </row>
    <row r="570" spans="1:5" x14ac:dyDescent="0.25">
      <c r="A570" s="1">
        <v>3.9187363999999998</v>
      </c>
      <c r="B570" s="4">
        <f t="shared" si="31"/>
        <v>501.11718670076721</v>
      </c>
      <c r="C570" s="1">
        <v>-2.4185499999999999E-2</v>
      </c>
      <c r="D570" s="1">
        <v>1700.2109</v>
      </c>
      <c r="E570">
        <f t="shared" si="32"/>
        <v>0.58816232739126661</v>
      </c>
    </row>
    <row r="571" spans="1:5" x14ac:dyDescent="0.25">
      <c r="A571" s="1">
        <v>3.7491110000000001</v>
      </c>
      <c r="B571" s="4">
        <f t="shared" si="31"/>
        <v>479.42595907928393</v>
      </c>
      <c r="C571" s="1">
        <v>-2.38827E-2</v>
      </c>
      <c r="D571" s="1">
        <v>1723.4893999999999</v>
      </c>
      <c r="E571">
        <f t="shared" si="32"/>
        <v>0.58021824793352372</v>
      </c>
    </row>
    <row r="572" spans="1:5" x14ac:dyDescent="0.25">
      <c r="A572" s="1">
        <v>3.5723729</v>
      </c>
      <c r="B572" s="4">
        <f t="shared" si="31"/>
        <v>456.82517902813294</v>
      </c>
      <c r="C572" s="1">
        <v>-2.3877300000000001E-2</v>
      </c>
      <c r="D572" s="1">
        <v>1758.9869000000001</v>
      </c>
      <c r="E572">
        <f t="shared" si="32"/>
        <v>0.56850906621305708</v>
      </c>
    </row>
    <row r="573" spans="1:5" x14ac:dyDescent="0.25">
      <c r="A573" s="1">
        <v>3.4003711999999999</v>
      </c>
      <c r="B573" s="4">
        <f t="shared" si="31"/>
        <v>434.83007672634272</v>
      </c>
      <c r="C573" s="1">
        <v>-2.3548699999999999E-2</v>
      </c>
      <c r="D573" s="1">
        <v>1790.0824</v>
      </c>
      <c r="E573">
        <f t="shared" si="32"/>
        <v>0.55863350201085715</v>
      </c>
    </row>
    <row r="574" spans="1:5" x14ac:dyDescent="0.25">
      <c r="A574" s="1">
        <v>3.2260822</v>
      </c>
      <c r="B574" s="4">
        <f t="shared" si="31"/>
        <v>412.54248081841433</v>
      </c>
      <c r="C574" s="1">
        <v>-2.3542299999999999E-2</v>
      </c>
      <c r="D574" s="1">
        <v>1830.9056</v>
      </c>
      <c r="E574">
        <f t="shared" si="32"/>
        <v>0.54617780403315164</v>
      </c>
    </row>
    <row r="575" spans="1:5" x14ac:dyDescent="0.25">
      <c r="A575" s="1">
        <v>3.0551471000000001</v>
      </c>
      <c r="B575" s="4">
        <f t="shared" si="31"/>
        <v>390.68377237851666</v>
      </c>
      <c r="C575" s="1">
        <v>-2.3203999999999999E-2</v>
      </c>
      <c r="D575" s="1">
        <v>1878.7617</v>
      </c>
      <c r="E575">
        <f t="shared" si="32"/>
        <v>0.53226548103466231</v>
      </c>
    </row>
    <row r="576" spans="1:5" x14ac:dyDescent="0.25">
      <c r="A576" s="1">
        <v>2.8836941</v>
      </c>
      <c r="B576" s="4">
        <f t="shared" si="31"/>
        <v>368.75883631713555</v>
      </c>
      <c r="C576" s="1">
        <v>-2.32073E-2</v>
      </c>
      <c r="D576" s="1">
        <v>1935.1219000000001</v>
      </c>
      <c r="E576">
        <f t="shared" si="32"/>
        <v>0.51676331087979521</v>
      </c>
    </row>
    <row r="577" spans="1:5" x14ac:dyDescent="0.25">
      <c r="A577" s="1">
        <v>2.7150501999999999</v>
      </c>
      <c r="B577" s="4">
        <f t="shared" si="31"/>
        <v>347.19312020460359</v>
      </c>
      <c r="C577" s="1">
        <v>-2.2871200000000001E-2</v>
      </c>
      <c r="D577" s="1">
        <v>1998.6333</v>
      </c>
      <c r="E577">
        <f t="shared" si="32"/>
        <v>0.50034190864327144</v>
      </c>
    </row>
    <row r="578" spans="1:5" x14ac:dyDescent="0.25">
      <c r="A578" s="1">
        <v>2.5481902000000001</v>
      </c>
      <c r="B578" s="4">
        <f t="shared" si="31"/>
        <v>325.85552429667518</v>
      </c>
      <c r="C578" s="1">
        <v>-2.2865799999999999E-2</v>
      </c>
      <c r="D578" s="1">
        <v>2079.4207000000001</v>
      </c>
      <c r="E578">
        <f t="shared" si="32"/>
        <v>0.48090316692528834</v>
      </c>
    </row>
    <row r="579" spans="1:5" x14ac:dyDescent="0.25">
      <c r="A579" s="1">
        <v>2.3762165</v>
      </c>
      <c r="B579" s="4">
        <f t="shared" si="31"/>
        <v>303.86400255754472</v>
      </c>
      <c r="C579" s="1">
        <v>-2.2533999999999998E-2</v>
      </c>
      <c r="D579" s="1">
        <v>2169.7860000000001</v>
      </c>
      <c r="E579">
        <f t="shared" si="32"/>
        <v>0.46087494342760066</v>
      </c>
    </row>
    <row r="580" spans="1:5" x14ac:dyDescent="0.25">
      <c r="A580" s="1">
        <v>2.2092523000000002</v>
      </c>
      <c r="B580" s="4">
        <f t="shared" si="31"/>
        <v>282.51308184143227</v>
      </c>
      <c r="C580" s="1">
        <v>-2.2535099999999999E-2</v>
      </c>
      <c r="D580" s="1">
        <v>2279.9295999999999</v>
      </c>
      <c r="E580">
        <f t="shared" si="32"/>
        <v>0.43861003427474254</v>
      </c>
    </row>
    <row r="581" spans="1:5" x14ac:dyDescent="0.25">
      <c r="A581" s="1">
        <v>2.0333600999999999</v>
      </c>
      <c r="B581" s="4">
        <f t="shared" si="31"/>
        <v>260.02047314578004</v>
      </c>
      <c r="C581" s="1">
        <v>-2.2196799999999999E-2</v>
      </c>
      <c r="D581" s="1">
        <v>2413.5446999999999</v>
      </c>
      <c r="E581">
        <f t="shared" si="32"/>
        <v>0.41432835281650265</v>
      </c>
    </row>
    <row r="582" spans="1:5" x14ac:dyDescent="0.25">
      <c r="A582" s="1">
        <v>1.8555641</v>
      </c>
      <c r="B582" s="4">
        <f t="shared" si="31"/>
        <v>237.28441176470588</v>
      </c>
      <c r="C582" s="1">
        <v>-2.18929E-2</v>
      </c>
      <c r="D582" s="1">
        <v>2586.1686</v>
      </c>
      <c r="E582">
        <f t="shared" si="32"/>
        <v>0.38667239251145497</v>
      </c>
    </row>
    <row r="583" spans="1:5" x14ac:dyDescent="0.25">
      <c r="A583" s="1">
        <v>1.6904425000000001</v>
      </c>
      <c r="B583" s="4">
        <f t="shared" si="31"/>
        <v>216.16911764705881</v>
      </c>
      <c r="C583" s="1">
        <v>-2.1858599999999999E-2</v>
      </c>
      <c r="D583" s="1">
        <v>2789.9092999999998</v>
      </c>
      <c r="E583">
        <f t="shared" si="32"/>
        <v>0.3584345914041005</v>
      </c>
    </row>
    <row r="584" spans="1:5" x14ac:dyDescent="0.25">
      <c r="A584" s="1">
        <v>1.5137685999999999</v>
      </c>
      <c r="B584" s="4">
        <f t="shared" si="31"/>
        <v>193.57654731457799</v>
      </c>
      <c r="C584" s="1">
        <v>-2.1520299999999999E-2</v>
      </c>
      <c r="D584" s="1">
        <v>3051.1053999999999</v>
      </c>
      <c r="E584">
        <f t="shared" si="32"/>
        <v>0.32775006723792632</v>
      </c>
    </row>
    <row r="585" spans="1:5" x14ac:dyDescent="0.25">
      <c r="A585" s="1">
        <v>1.3433735</v>
      </c>
      <c r="B585" s="4">
        <f t="shared" si="31"/>
        <v>171.78689258312019</v>
      </c>
      <c r="C585" s="1">
        <v>-2.1185300000000001E-2</v>
      </c>
      <c r="D585" s="1">
        <v>3299.4059000000002</v>
      </c>
      <c r="E585">
        <f t="shared" si="32"/>
        <v>0.30308486749084129</v>
      </c>
    </row>
    <row r="586" spans="1:5" x14ac:dyDescent="0.25">
      <c r="A586" s="1">
        <v>1.1714031</v>
      </c>
      <c r="B586" s="4">
        <f t="shared" si="31"/>
        <v>149.79579283887466</v>
      </c>
      <c r="C586" s="1">
        <v>-2.11638E-2</v>
      </c>
      <c r="D586" s="1">
        <v>3641.8942000000002</v>
      </c>
      <c r="E586">
        <f t="shared" si="32"/>
        <v>0.27458238627580117</v>
      </c>
    </row>
    <row r="587" spans="1:5" x14ac:dyDescent="0.25">
      <c r="A587" s="1">
        <v>1.0028547999999999</v>
      </c>
      <c r="B587" s="4">
        <f t="shared" si="31"/>
        <v>128.24230179028132</v>
      </c>
      <c r="C587" s="1">
        <v>-2.08524E-2</v>
      </c>
      <c r="D587" s="1">
        <v>4232.6403</v>
      </c>
      <c r="E587">
        <f t="shared" si="32"/>
        <v>0.236259150110157</v>
      </c>
    </row>
    <row r="588" spans="1:5" x14ac:dyDescent="0.25">
      <c r="A588" s="1">
        <v>0.81868050000000003</v>
      </c>
      <c r="B588" s="4">
        <f t="shared" si="31"/>
        <v>104.69060102301789</v>
      </c>
      <c r="C588" s="1">
        <v>-2.0180199999999999E-2</v>
      </c>
      <c r="D588" s="1">
        <v>4966.5361999999996</v>
      </c>
      <c r="E588">
        <f t="shared" si="32"/>
        <v>0.20134757096907904</v>
      </c>
    </row>
    <row r="589" spans="1:5" x14ac:dyDescent="0.25">
      <c r="A589" s="1">
        <v>0.64708509999999997</v>
      </c>
      <c r="B589" s="4">
        <f t="shared" si="31"/>
        <v>82.747455242966737</v>
      </c>
      <c r="C589" s="1">
        <v>-1.9846200000000001E-2</v>
      </c>
      <c r="D589" s="1">
        <v>6104.8212999999996</v>
      </c>
      <c r="E589">
        <f t="shared" si="32"/>
        <v>0.16380495854972857</v>
      </c>
    </row>
    <row r="590" spans="1:5" x14ac:dyDescent="0.25">
      <c r="A590" s="1">
        <v>0.47829959999999999</v>
      </c>
      <c r="B590" s="4">
        <f t="shared" si="31"/>
        <v>61.163631713554985</v>
      </c>
      <c r="C590" s="1">
        <v>-1.9170800000000002E-2</v>
      </c>
      <c r="D590" s="1">
        <v>8278.8065000000006</v>
      </c>
      <c r="E590">
        <f t="shared" si="32"/>
        <v>0.12079035788552371</v>
      </c>
    </row>
    <row r="591" spans="1:5" x14ac:dyDescent="0.25">
      <c r="A591" s="1">
        <v>0.3088612</v>
      </c>
      <c r="B591" s="4">
        <f t="shared" si="31"/>
        <v>39.496317135549873</v>
      </c>
      <c r="C591" s="1">
        <v>-1.81657E-2</v>
      </c>
      <c r="D591" s="1">
        <v>14262.159</v>
      </c>
      <c r="E591">
        <f t="shared" si="32"/>
        <v>7.0115611528380806E-2</v>
      </c>
    </row>
    <row r="592" spans="1:5" x14ac:dyDescent="0.25">
      <c r="A592" s="1">
        <v>0.10673489999999999</v>
      </c>
      <c r="B592" s="4">
        <f t="shared" si="31"/>
        <v>13.6489641943734</v>
      </c>
      <c r="C592" s="1">
        <v>-1.55961E-2</v>
      </c>
      <c r="D592" s="1">
        <v>34004.955000000002</v>
      </c>
      <c r="E592">
        <f t="shared" si="32"/>
        <v>2.9407478998281278E-2</v>
      </c>
    </row>
    <row r="593" spans="1:5" x14ac:dyDescent="0.25">
      <c r="A593" s="1">
        <v>9.9693000000000004E-3</v>
      </c>
      <c r="B593" s="4">
        <f t="shared" si="31"/>
        <v>1.274846547314578</v>
      </c>
      <c r="C593" s="1">
        <v>-1.41335E-2</v>
      </c>
      <c r="D593" s="1">
        <v>36909.622000000003</v>
      </c>
      <c r="E593">
        <f t="shared" si="32"/>
        <v>2.7093206210564821E-2</v>
      </c>
    </row>
  </sheetData>
  <phoneticPr fontId="9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6"/>
  <sheetViews>
    <sheetView tabSelected="1" topLeftCell="A83" zoomScale="40" zoomScaleNormal="40" workbookViewId="0">
      <selection activeCell="Z176" sqref="Z176"/>
    </sheetView>
  </sheetViews>
  <sheetFormatPr defaultRowHeight="15.75" x14ac:dyDescent="0.25"/>
  <cols>
    <col min="3" max="3" width="11.5703125" bestFit="1" customWidth="1"/>
    <col min="4" max="5" width="13" customWidth="1"/>
    <col min="9" max="10" width="13" customWidth="1"/>
    <col min="13" max="13" width="11.5703125" bestFit="1" customWidth="1"/>
    <col min="14" max="15" width="13" customWidth="1"/>
    <col min="16" max="17" width="9.140625" style="35" customWidth="1"/>
    <col min="22" max="22" width="9.140625" style="30" customWidth="1"/>
    <col min="23" max="24" width="13" style="33" customWidth="1"/>
  </cols>
  <sheetData>
    <row r="1" spans="1:24" x14ac:dyDescent="0.25">
      <c r="G1" s="3" t="s">
        <v>900</v>
      </c>
      <c r="H1" s="3">
        <f>MAX(B5:B30,G5:G41,L5:L93)</f>
        <v>0.64400926234849998</v>
      </c>
    </row>
    <row r="2" spans="1:24" ht="16.5" thickBot="1" x14ac:dyDescent="0.3"/>
    <row r="3" spans="1:24" x14ac:dyDescent="0.25">
      <c r="A3" s="46">
        <v>200</v>
      </c>
      <c r="B3" s="46"/>
      <c r="C3" s="8"/>
      <c r="D3" s="8"/>
      <c r="F3" s="46">
        <v>300</v>
      </c>
      <c r="G3" s="46"/>
      <c r="H3" s="8"/>
      <c r="K3" s="46">
        <v>500</v>
      </c>
      <c r="L3" s="46"/>
      <c r="S3" s="42" t="s">
        <v>916</v>
      </c>
      <c r="T3" s="43"/>
      <c r="W3" s="33" t="s">
        <v>909</v>
      </c>
      <c r="X3" s="33" t="s">
        <v>910</v>
      </c>
    </row>
    <row r="4" spans="1:24" s="15" customFormat="1" ht="30" x14ac:dyDescent="0.25">
      <c r="A4" s="10" t="s">
        <v>2942</v>
      </c>
      <c r="B4" s="10" t="s">
        <v>2944</v>
      </c>
      <c r="C4" s="10"/>
      <c r="D4" s="16" t="s">
        <v>901</v>
      </c>
      <c r="E4" s="17" t="s">
        <v>902</v>
      </c>
      <c r="F4" s="9" t="s">
        <v>2942</v>
      </c>
      <c r="G4" s="9" t="s">
        <v>2944</v>
      </c>
      <c r="H4" s="9"/>
      <c r="I4" s="17" t="s">
        <v>901</v>
      </c>
      <c r="J4" s="17" t="s">
        <v>902</v>
      </c>
      <c r="K4" s="10" t="s">
        <v>2942</v>
      </c>
      <c r="L4" s="10" t="s">
        <v>2944</v>
      </c>
      <c r="N4" s="17" t="s">
        <v>901</v>
      </c>
      <c r="O4" s="17" t="s">
        <v>902</v>
      </c>
      <c r="P4" s="34" t="s">
        <v>905</v>
      </c>
      <c r="Q4" s="34" t="s">
        <v>906</v>
      </c>
      <c r="R4" s="26" t="s">
        <v>907</v>
      </c>
      <c r="S4" s="38" t="s">
        <v>917</v>
      </c>
      <c r="T4" s="39" t="s">
        <v>918</v>
      </c>
      <c r="V4" s="28" t="s">
        <v>908</v>
      </c>
      <c r="W4" s="32">
        <v>5.9119999999999998E-18</v>
      </c>
      <c r="X4" s="32">
        <v>-1.2429999999999999E-17</v>
      </c>
    </row>
    <row r="5" spans="1:24" x14ac:dyDescent="0.25">
      <c r="A5" s="10">
        <v>3.5840494458653027</v>
      </c>
      <c r="B5" s="10">
        <v>3.3851408709964816E-2</v>
      </c>
      <c r="C5" s="11">
        <f>B5/$H$1</f>
        <v>5.2563543242405142E-2</v>
      </c>
      <c r="D5" s="19">
        <f>-3*10^-8*A5^3+10^-5*A5^2+0.001*A5+0.0414</f>
        <v>4.5111122392585329E-2</v>
      </c>
      <c r="E5" s="20">
        <f>(D5-C5)/D5*100</f>
        <v>-16.520140609591056</v>
      </c>
      <c r="F5" s="9">
        <v>2.8970119352088659</v>
      </c>
      <c r="G5" s="9">
        <v>3.8789092891759261E-2</v>
      </c>
      <c r="H5" s="11">
        <f>G5/$H$1</f>
        <v>6.0230644432515759E-2</v>
      </c>
      <c r="I5" s="18">
        <f>-2*10^-9*F5^3-2*10^-7*F5^2+0.0021*F5+0.0373</f>
        <v>4.3381997900930516E-2</v>
      </c>
      <c r="J5" s="20">
        <f>(I5-H5)/I5*100</f>
        <v>-38.837875955048737</v>
      </c>
      <c r="K5" s="10">
        <v>0.85369565217391308</v>
      </c>
      <c r="L5" s="10">
        <v>4.4701940353140415E-2</v>
      </c>
      <c r="M5" s="23">
        <f>L5/$H$1</f>
        <v>6.9411952539512309E-2</v>
      </c>
      <c r="N5" s="22">
        <f>10^-9*K5^3-3*10^-6*K5^2+0.0029*K5+0.0544</f>
        <v>5.6873531624674928E-2</v>
      </c>
      <c r="O5" s="25">
        <f>(N5-M5)/N5*100</f>
        <v>-22.046144413155293</v>
      </c>
      <c r="P5" s="37">
        <f>$W$4*$K5^6+$W$5*$K5^5+$W$6*$K5^4+$W$7*$K5^3+$W$8*$K5^2+$W$9*$K5+$W$10</f>
        <v>8.9460584554674538E-2</v>
      </c>
      <c r="Q5" s="37">
        <f>$X$4*$K5^6+$X$5*$K5^5+$X$6*$K5^4+$X$7*$K5^3+$X$8*$K5^2+$X$9*$K5+$X$10</f>
        <v>-1.8862001343440838E-2</v>
      </c>
      <c r="R5" s="27">
        <f>ABS(P5-Q5)</f>
        <v>0.10832258589811537</v>
      </c>
      <c r="S5" s="40">
        <f>6*$W$4*$K5^5+5*$W$5*$K5^4+4*$W$6*$K5^3+3*$W$7*$K5^2+2*$W$8*$K5+$W$9</f>
        <v>2.6917092173790107E-3</v>
      </c>
      <c r="T5" s="41">
        <f>6*$X$4*$K5^5+5*$X$5*$K5^4+4*$X$6*$K5^3+3*$X$7*$K5^2+2*$X$8*$K5+$X$9</f>
        <v>4.020401020344502E-3</v>
      </c>
      <c r="V5" s="28" t="s">
        <v>911</v>
      </c>
      <c r="W5" s="33">
        <v>-1.041E-14</v>
      </c>
      <c r="X5" s="33">
        <v>2.9549999999999998E-14</v>
      </c>
    </row>
    <row r="6" spans="1:24" x14ac:dyDescent="0.25">
      <c r="A6" s="10">
        <v>23.02616368286445</v>
      </c>
      <c r="B6" s="10">
        <v>6.2801764436559382E-2</v>
      </c>
      <c r="C6" s="11">
        <f t="shared" ref="C6:C30" si="0">B6/$H$1</f>
        <v>9.7516865219517232E-2</v>
      </c>
      <c r="D6" s="19">
        <f t="shared" ref="D6:D30" si="1">-3*10^-8*A6^3+10^-5*A6^2+0.001*A6+0.0414</f>
        <v>6.9361948751892347E-2</v>
      </c>
      <c r="E6" s="20">
        <f t="shared" ref="E6:E30" si="2">(D6-C6)/D6*100</f>
        <v>-40.591299659608765</v>
      </c>
      <c r="F6" s="9">
        <v>19.258478260869566</v>
      </c>
      <c r="G6" s="9">
        <v>6.7648724975928984E-2</v>
      </c>
      <c r="H6" s="11">
        <f t="shared" ref="H6:H41" si="3">G6/$H$1</f>
        <v>0.10504309321458404</v>
      </c>
      <c r="I6" s="18">
        <f t="shared" ref="I6:I41" si="4">-2*10^-9*F6^3-2*10^-7*F6^2+0.0021*F6+0.0373</f>
        <v>7.7654341035934493E-2</v>
      </c>
      <c r="J6" s="20">
        <f t="shared" ref="J6:J41" si="5">(I6-H6)/I6*100</f>
        <v>-35.270085114720651</v>
      </c>
      <c r="K6" s="10">
        <v>11.135083120204602</v>
      </c>
      <c r="L6" s="10">
        <v>8.3469747153625123E-2</v>
      </c>
      <c r="M6" s="23">
        <f t="shared" ref="M6:M34" si="6">L6/$H$1</f>
        <v>0.12960954451064433</v>
      </c>
      <c r="N6" s="22">
        <f t="shared" ref="N6:N63" si="7">10^-9*K6^3-3*10^-6*K6^2+0.0029*K6+0.0544</f>
        <v>8.6321151460115125E-2</v>
      </c>
      <c r="O6" s="25">
        <f t="shared" ref="O6:O63" si="8">(N6-M6)/N6*100</f>
        <v>-50.148071843701828</v>
      </c>
      <c r="P6" s="37">
        <f t="shared" ref="P6:P69" si="9">$W$4*$K6^6+$W$5*$K6^5+$W$6*$K6^4+$W$7*$K6^3+$W$8*$K6^2+$W$9*$K6+$W$10</f>
        <v>0.11675000692478292</v>
      </c>
      <c r="Q6" s="37">
        <f t="shared" ref="Q6:Q69" si="10">$X$4*$K6^6+$X$5*$K6^5+$X$6*$K6^4+$X$7*$K6^3+$X$8*$K6^2+$X$9*$K6+$X$10</f>
        <v>2.1650288349983164E-2</v>
      </c>
      <c r="R6" s="27">
        <f t="shared" ref="R6:R63" si="11">ABS(P6-Q6)</f>
        <v>9.5099718574799763E-2</v>
      </c>
      <c r="S6" s="40">
        <f t="shared" ref="S6:S69" si="12">6*$W$4*$K6^5+5*$W$5*$K6^4+4*$W$6*$K6^3+3*$W$7*$K6^2+2*$W$8*$K6+$W$9</f>
        <v>2.6171830686609271E-3</v>
      </c>
      <c r="T6" s="41">
        <f t="shared" ref="T6:T69" si="13">6*$X$4*$K6^5+5*$X$5*$K6^4+4*$X$6*$K6^3+3*$X$7*$K6^2+2*$X$8*$K6+$X$9</f>
        <v>3.861906374050132E-3</v>
      </c>
      <c r="V6" s="29" t="s">
        <v>912</v>
      </c>
      <c r="W6" s="33">
        <v>2.79E-12</v>
      </c>
      <c r="X6" s="33">
        <v>-2.8409999999999999E-11</v>
      </c>
    </row>
    <row r="7" spans="1:24" x14ac:dyDescent="0.25">
      <c r="A7" s="10">
        <v>44.579079283887467</v>
      </c>
      <c r="B7" s="10">
        <v>8.8611195285623265E-2</v>
      </c>
      <c r="C7" s="11">
        <f t="shared" si="0"/>
        <v>0.13759304479952042</v>
      </c>
      <c r="D7" s="19">
        <f t="shared" si="1"/>
        <v>0.10319426986397011</v>
      </c>
      <c r="E7" s="20">
        <f t="shared" si="2"/>
        <v>-33.333997111365306</v>
      </c>
      <c r="F7" s="9">
        <v>41.664228473998293</v>
      </c>
      <c r="G7" s="9">
        <v>9.8482887854584492E-2</v>
      </c>
      <c r="H7" s="11">
        <f t="shared" si="3"/>
        <v>0.15292153950619944</v>
      </c>
      <c r="I7" s="18">
        <f t="shared" si="4"/>
        <v>0.1243030476789579</v>
      </c>
      <c r="J7" s="20">
        <f t="shared" si="5"/>
        <v>-23.02316183039661</v>
      </c>
      <c r="K7" s="10">
        <v>33.422410485933497</v>
      </c>
      <c r="L7" s="10">
        <v>0.12079908110803113</v>
      </c>
      <c r="M7" s="23">
        <f t="shared" si="6"/>
        <v>0.1875735151191999</v>
      </c>
      <c r="N7" s="22">
        <f t="shared" si="7"/>
        <v>0.14801115259619615</v>
      </c>
      <c r="O7" s="25">
        <f t="shared" si="8"/>
        <v>-26.729311831614289</v>
      </c>
      <c r="P7" s="37">
        <f t="shared" si="9"/>
        <v>0.17334869351531551</v>
      </c>
      <c r="Q7" s="37">
        <f t="shared" si="10"/>
        <v>0.10416307331755097</v>
      </c>
      <c r="R7" s="27">
        <f t="shared" si="11"/>
        <v>6.9185620197764544E-2</v>
      </c>
      <c r="S7" s="40">
        <f t="shared" si="12"/>
        <v>2.4636827625867412E-3</v>
      </c>
      <c r="T7" s="41">
        <f t="shared" si="13"/>
        <v>3.5492316994001202E-3</v>
      </c>
      <c r="V7" s="28" t="s">
        <v>913</v>
      </c>
      <c r="W7" s="31">
        <v>3.557E-9</v>
      </c>
      <c r="X7" s="31">
        <v>1.583E-8</v>
      </c>
    </row>
    <row r="8" spans="1:24" x14ac:dyDescent="0.25">
      <c r="A8" s="10">
        <v>67.921445012787729</v>
      </c>
      <c r="B8" s="10">
        <v>0.11885028275049332</v>
      </c>
      <c r="C8" s="11">
        <f t="shared" si="0"/>
        <v>0.18454747423520523</v>
      </c>
      <c r="D8" s="19">
        <f t="shared" si="1"/>
        <v>0.14605436563123766</v>
      </c>
      <c r="E8" s="20">
        <f t="shared" si="2"/>
        <v>-26.355329015742051</v>
      </c>
      <c r="F8" s="9">
        <v>65.409219948849099</v>
      </c>
      <c r="G8" s="9">
        <v>0.12927408357902795</v>
      </c>
      <c r="H8" s="11">
        <f t="shared" si="3"/>
        <v>0.2007332675738325</v>
      </c>
      <c r="I8" s="18">
        <f t="shared" si="4"/>
        <v>0.17324399950918271</v>
      </c>
      <c r="J8" s="20">
        <f t="shared" si="5"/>
        <v>-15.867370958030062</v>
      </c>
      <c r="K8" s="10">
        <v>58.73388427109974</v>
      </c>
      <c r="L8" s="10">
        <v>0.15121472472450154</v>
      </c>
      <c r="M8" s="23">
        <f t="shared" si="6"/>
        <v>0.2348020961267992</v>
      </c>
      <c r="N8" s="22">
        <f t="shared" si="7"/>
        <v>0.21458186937078572</v>
      </c>
      <c r="O8" s="25">
        <f t="shared" si="8"/>
        <v>-9.4230825816295027</v>
      </c>
      <c r="P8" s="37">
        <f t="shared" si="9"/>
        <v>0.23364505105665062</v>
      </c>
      <c r="Q8" s="37">
        <f t="shared" si="10"/>
        <v>0.1899762946893428</v>
      </c>
      <c r="R8" s="27">
        <f t="shared" si="11"/>
        <v>4.3668756367307826E-2</v>
      </c>
      <c r="S8" s="40">
        <f t="shared" si="12"/>
        <v>2.3031393633287669E-3</v>
      </c>
      <c r="T8" s="41">
        <f t="shared" si="13"/>
        <v>3.2385259053791778E-3</v>
      </c>
      <c r="V8" s="28" t="s">
        <v>914</v>
      </c>
      <c r="W8" s="31">
        <v>-3.6890000000000002E-6</v>
      </c>
      <c r="X8" s="31">
        <v>-7.9850000000000006E-6</v>
      </c>
    </row>
    <row r="9" spans="1:24" x14ac:dyDescent="0.25">
      <c r="A9" s="10">
        <v>92.937359335038366</v>
      </c>
      <c r="B9" s="10">
        <v>0.1431148039054797</v>
      </c>
      <c r="C9" s="11">
        <f t="shared" si="0"/>
        <v>0.22222476022097082</v>
      </c>
      <c r="D9" s="19">
        <f t="shared" si="1"/>
        <v>0.19662890422147652</v>
      </c>
      <c r="E9" s="20">
        <f t="shared" si="2"/>
        <v>-13.017341525060802</v>
      </c>
      <c r="F9" s="9">
        <v>89.147267689684568</v>
      </c>
      <c r="G9" s="9">
        <v>0.1541057138119073</v>
      </c>
      <c r="H9" s="11">
        <f t="shared" si="3"/>
        <v>0.23929114505268456</v>
      </c>
      <c r="I9" s="18">
        <f t="shared" si="4"/>
        <v>0.2215028664491521</v>
      </c>
      <c r="J9" s="20">
        <f t="shared" si="5"/>
        <v>-8.0307216284336072</v>
      </c>
      <c r="K9" s="10">
        <v>80.813021099744248</v>
      </c>
      <c r="L9" s="10">
        <v>0.18540412694986835</v>
      </c>
      <c r="M9" s="23">
        <f t="shared" si="6"/>
        <v>0.28789046647210881</v>
      </c>
      <c r="N9" s="22">
        <f t="shared" si="7"/>
        <v>0.26969329723477398</v>
      </c>
      <c r="O9" s="25">
        <f t="shared" si="8"/>
        <v>-6.7473568768354646</v>
      </c>
      <c r="P9" s="37">
        <f t="shared" si="9"/>
        <v>0.28306365144938289</v>
      </c>
      <c r="Q9" s="37">
        <f t="shared" si="10"/>
        <v>0.25879300373087533</v>
      </c>
      <c r="R9" s="27">
        <f t="shared" si="11"/>
        <v>2.4270647718507565E-2</v>
      </c>
      <c r="S9" s="40">
        <f t="shared" si="12"/>
        <v>2.1752433050517806E-3</v>
      </c>
      <c r="T9" s="41">
        <f t="shared" si="13"/>
        <v>2.9996299862411289E-3</v>
      </c>
      <c r="V9" s="28" t="s">
        <v>915</v>
      </c>
      <c r="W9" s="31">
        <v>2.6979999999999999E-3</v>
      </c>
      <c r="X9" s="31">
        <v>4.0340000000000003E-3</v>
      </c>
    </row>
    <row r="10" spans="1:24" x14ac:dyDescent="0.25">
      <c r="A10" s="10">
        <v>115.37377237851661</v>
      </c>
      <c r="B10" s="10">
        <v>0.16900861359692143</v>
      </c>
      <c r="C10" s="11">
        <f t="shared" si="0"/>
        <v>0.26243196096372895</v>
      </c>
      <c r="D10" s="19">
        <f t="shared" si="1"/>
        <v>0.2438122658120036</v>
      </c>
      <c r="E10" s="20">
        <f t="shared" si="2"/>
        <v>-7.6368984512380678</v>
      </c>
      <c r="F10" s="9">
        <v>111.62858908780903</v>
      </c>
      <c r="G10" s="9">
        <v>0.17925259872950169</v>
      </c>
      <c r="H10" s="11">
        <f t="shared" si="3"/>
        <v>0.27833854139896008</v>
      </c>
      <c r="I10" s="18">
        <f t="shared" si="4"/>
        <v>0.2664458539776603</v>
      </c>
      <c r="J10" s="20">
        <f t="shared" si="5"/>
        <v>-4.463453735068029</v>
      </c>
      <c r="K10" s="10">
        <v>103.13821611253198</v>
      </c>
      <c r="L10" s="10">
        <v>0.21274710767502455</v>
      </c>
      <c r="M10" s="23">
        <f t="shared" si="6"/>
        <v>0.33034790043112505</v>
      </c>
      <c r="N10" s="22">
        <f t="shared" si="7"/>
        <v>0.32268548376761202</v>
      </c>
      <c r="O10" s="25">
        <f t="shared" si="8"/>
        <v>-2.3745774287855044</v>
      </c>
      <c r="P10" s="37">
        <f t="shared" si="9"/>
        <v>0.33028902850469888</v>
      </c>
      <c r="Q10" s="37">
        <f t="shared" si="10"/>
        <v>0.32330193102908744</v>
      </c>
      <c r="R10" s="27">
        <f t="shared" si="11"/>
        <v>6.9870974756114368E-3</v>
      </c>
      <c r="S10" s="40">
        <f t="shared" si="12"/>
        <v>2.0573271092628751E-3</v>
      </c>
      <c r="T10" s="41">
        <f t="shared" si="13"/>
        <v>2.7832275251483346E-3</v>
      </c>
      <c r="W10" s="31">
        <v>8.7160000000000001E-2</v>
      </c>
      <c r="X10" s="31">
        <v>-2.23E-2</v>
      </c>
    </row>
    <row r="11" spans="1:24" x14ac:dyDescent="0.25">
      <c r="A11" s="10">
        <v>137.23395140664962</v>
      </c>
      <c r="B11" s="10">
        <v>0.19852511494890587</v>
      </c>
      <c r="C11" s="11">
        <f t="shared" si="0"/>
        <v>0.30826437841118465</v>
      </c>
      <c r="D11" s="19">
        <f t="shared" si="1"/>
        <v>0.28942906729259787</v>
      </c>
      <c r="E11" s="20">
        <f t="shared" si="2"/>
        <v>-6.5077468876148652</v>
      </c>
      <c r="F11" s="9">
        <v>133.56223785166239</v>
      </c>
      <c r="G11" s="9">
        <v>0.20448454543495773</v>
      </c>
      <c r="H11" s="11">
        <f t="shared" si="3"/>
        <v>0.31751801936709212</v>
      </c>
      <c r="I11" s="18">
        <f t="shared" si="4"/>
        <v>0.30944772604799564</v>
      </c>
      <c r="J11" s="20">
        <f t="shared" si="5"/>
        <v>-2.6079665933123604</v>
      </c>
      <c r="K11" s="10">
        <v>125.01334398976982</v>
      </c>
      <c r="L11" s="10">
        <v>0.2361404332728595</v>
      </c>
      <c r="M11" s="23">
        <f t="shared" si="6"/>
        <v>0.36667241774090226</v>
      </c>
      <c r="N11" s="22">
        <f t="shared" si="7"/>
        <v>0.37200743961011501</v>
      </c>
      <c r="O11" s="25">
        <f t="shared" si="8"/>
        <v>1.4341169829302769</v>
      </c>
      <c r="P11" s="37">
        <f t="shared" si="9"/>
        <v>0.37412871329060299</v>
      </c>
      <c r="Q11" s="37">
        <f t="shared" si="10"/>
        <v>0.38205526819877389</v>
      </c>
      <c r="R11" s="27">
        <f t="shared" si="11"/>
        <v>7.9265549081709019E-3</v>
      </c>
      <c r="S11" s="40">
        <f t="shared" si="12"/>
        <v>1.9525955305434212E-3</v>
      </c>
      <c r="T11" s="41">
        <f t="shared" si="13"/>
        <v>2.5915123337669379E-3</v>
      </c>
    </row>
    <row r="12" spans="1:24" x14ac:dyDescent="0.25">
      <c r="A12" s="10">
        <v>159.72446291560101</v>
      </c>
      <c r="B12" s="10">
        <v>0.22544835946674235</v>
      </c>
      <c r="C12" s="11">
        <f t="shared" si="0"/>
        <v>0.35007005744700448</v>
      </c>
      <c r="D12" s="19">
        <f t="shared" si="1"/>
        <v>0.33399724826453497</v>
      </c>
      <c r="E12" s="20">
        <f t="shared" si="2"/>
        <v>-4.8122579649935915</v>
      </c>
      <c r="F12" s="9">
        <v>155.31114663256605</v>
      </c>
      <c r="G12" s="9">
        <v>0.22358014217494671</v>
      </c>
      <c r="H12" s="11">
        <f t="shared" si="3"/>
        <v>0.34716914064189075</v>
      </c>
      <c r="I12" s="18">
        <f t="shared" si="4"/>
        <v>0.35113640559202314</v>
      </c>
      <c r="J12" s="20">
        <f t="shared" si="5"/>
        <v>1.1298358378543796</v>
      </c>
      <c r="K12" s="10">
        <v>146.85883312020459</v>
      </c>
      <c r="L12" s="10">
        <v>0.26374394591667644</v>
      </c>
      <c r="M12" s="23">
        <f t="shared" si="6"/>
        <v>0.40953439855023965</v>
      </c>
      <c r="N12" s="22">
        <f t="shared" si="7"/>
        <v>0.4187554458124661</v>
      </c>
      <c r="O12" s="25">
        <f t="shared" si="8"/>
        <v>2.2020125002400479</v>
      </c>
      <c r="P12" s="37">
        <f t="shared" si="9"/>
        <v>0.41573490171688632</v>
      </c>
      <c r="Q12" s="37">
        <f t="shared" si="10"/>
        <v>0.43673034287514673</v>
      </c>
      <c r="R12" s="27">
        <f t="shared" si="11"/>
        <v>2.0995441158260408E-2</v>
      </c>
      <c r="S12" s="40">
        <f t="shared" si="12"/>
        <v>1.8581821859264115E-3</v>
      </c>
      <c r="T12" s="41">
        <f t="shared" si="13"/>
        <v>2.4165970209909754E-3</v>
      </c>
    </row>
    <row r="13" spans="1:24" x14ac:dyDescent="0.25">
      <c r="A13" s="10">
        <v>181.91606138107417</v>
      </c>
      <c r="B13" s="10">
        <v>0.25392625148083009</v>
      </c>
      <c r="C13" s="11">
        <f t="shared" si="0"/>
        <v>0.39428975067041833</v>
      </c>
      <c r="D13" s="19">
        <f t="shared" si="1"/>
        <v>0.37364367432760992</v>
      </c>
      <c r="E13" s="20">
        <f t="shared" si="2"/>
        <v>-5.5256057472301734</v>
      </c>
      <c r="F13" s="9">
        <v>177.81798380221653</v>
      </c>
      <c r="G13" s="9">
        <v>0.24659152374016155</v>
      </c>
      <c r="H13" s="11">
        <f t="shared" si="3"/>
        <v>0.38290058568555291</v>
      </c>
      <c r="I13" s="18">
        <f t="shared" si="4"/>
        <v>0.39314898154855221</v>
      </c>
      <c r="J13" s="20">
        <f t="shared" si="5"/>
        <v>2.6067461303428741</v>
      </c>
      <c r="K13" s="10">
        <v>169.29268542199489</v>
      </c>
      <c r="L13" s="10">
        <v>0.28698344315923408</v>
      </c>
      <c r="M13" s="23">
        <f t="shared" si="6"/>
        <v>0.44562005538972432</v>
      </c>
      <c r="N13" s="22">
        <f t="shared" si="7"/>
        <v>0.4642206783337306</v>
      </c>
      <c r="O13" s="25">
        <f t="shared" si="8"/>
        <v>4.0068492878798887</v>
      </c>
      <c r="P13" s="37">
        <f t="shared" si="9"/>
        <v>0.45642648781707629</v>
      </c>
      <c r="Q13" s="37">
        <f t="shared" si="10"/>
        <v>0.48906317653948417</v>
      </c>
      <c r="R13" s="27">
        <f t="shared" si="11"/>
        <v>3.2636688722407881E-2</v>
      </c>
      <c r="S13" s="40">
        <f t="shared" si="12"/>
        <v>1.7711160427414903E-3</v>
      </c>
      <c r="T13" s="41">
        <f t="shared" si="13"/>
        <v>2.2510769381216406E-3</v>
      </c>
    </row>
    <row r="14" spans="1:24" x14ac:dyDescent="0.25">
      <c r="A14" s="10">
        <v>203.30682864450125</v>
      </c>
      <c r="B14" s="10">
        <v>0.28247159565337238</v>
      </c>
      <c r="C14" s="11">
        <f t="shared" si="0"/>
        <v>0.43861418176391903</v>
      </c>
      <c r="D14" s="19">
        <f t="shared" si="1"/>
        <v>0.4059409943602158</v>
      </c>
      <c r="E14" s="20">
        <f t="shared" si="2"/>
        <v>-8.0487528625183273</v>
      </c>
      <c r="F14" s="9">
        <v>200.22908354646202</v>
      </c>
      <c r="G14" s="9">
        <v>0.27071432168765014</v>
      </c>
      <c r="H14" s="11">
        <f t="shared" si="3"/>
        <v>0.42035780774400638</v>
      </c>
      <c r="I14" s="18">
        <f t="shared" si="4"/>
        <v>0.43370769521767838</v>
      </c>
      <c r="J14" s="20">
        <f t="shared" si="5"/>
        <v>3.0780840692650546</v>
      </c>
      <c r="K14" s="10">
        <v>191.38896739130433</v>
      </c>
      <c r="L14" s="10">
        <v>0.31558334794101167</v>
      </c>
      <c r="M14" s="23">
        <f t="shared" si="6"/>
        <v>0.49002920670764594</v>
      </c>
      <c r="N14" s="22">
        <f t="shared" si="7"/>
        <v>0.50654932242690565</v>
      </c>
      <c r="O14" s="25">
        <f t="shared" si="8"/>
        <v>3.2613044747766962</v>
      </c>
      <c r="P14" s="37">
        <f t="shared" si="9"/>
        <v>0.49469756590519015</v>
      </c>
      <c r="Q14" s="37">
        <f t="shared" si="10"/>
        <v>0.53710988321947051</v>
      </c>
      <c r="R14" s="27">
        <f t="shared" si="11"/>
        <v>4.2412317314280357E-2</v>
      </c>
      <c r="S14" s="40">
        <f t="shared" si="12"/>
        <v>1.694317153119834E-3</v>
      </c>
      <c r="T14" s="41">
        <f t="shared" si="13"/>
        <v>2.0994781006179238E-3</v>
      </c>
    </row>
    <row r="15" spans="1:24" x14ac:dyDescent="0.25">
      <c r="A15" s="10">
        <v>225.70189258312021</v>
      </c>
      <c r="B15" s="10">
        <v>0.30510814611073006</v>
      </c>
      <c r="C15" s="11">
        <f t="shared" si="0"/>
        <v>0.47376359929684281</v>
      </c>
      <c r="D15" s="19">
        <f t="shared" si="1"/>
        <v>0.431588601056349</v>
      </c>
      <c r="E15" s="20">
        <f t="shared" si="2"/>
        <v>-9.7720371060002496</v>
      </c>
      <c r="F15" s="9">
        <v>222.14471867007671</v>
      </c>
      <c r="G15" s="9">
        <v>0.29693753891070124</v>
      </c>
      <c r="H15" s="11">
        <f t="shared" si="3"/>
        <v>0.46107650350844814</v>
      </c>
      <c r="I15" s="18">
        <f t="shared" si="4"/>
        <v>0.47200933620814806</v>
      </c>
      <c r="J15" s="20">
        <f t="shared" si="5"/>
        <v>2.3162322990320514</v>
      </c>
      <c r="K15" s="10">
        <v>213.67218670076724</v>
      </c>
      <c r="L15" s="10">
        <v>0.34207033323903419</v>
      </c>
      <c r="M15" s="23">
        <f t="shared" si="6"/>
        <v>0.53115747433757532</v>
      </c>
      <c r="N15" s="22">
        <f t="shared" si="7"/>
        <v>0.54683730666530095</v>
      </c>
      <c r="O15" s="25">
        <f t="shared" si="8"/>
        <v>2.8673669730662104</v>
      </c>
      <c r="P15" s="37">
        <f t="shared" si="9"/>
        <v>0.53166491800581683</v>
      </c>
      <c r="Q15" s="37">
        <f t="shared" si="10"/>
        <v>0.58227864029005816</v>
      </c>
      <c r="R15" s="27">
        <f t="shared" si="11"/>
        <v>5.0613722284241325E-2</v>
      </c>
      <c r="S15" s="40">
        <f t="shared" si="12"/>
        <v>1.6248927829286032E-3</v>
      </c>
      <c r="T15" s="41">
        <f t="shared" si="13"/>
        <v>1.9560091171424588E-3</v>
      </c>
    </row>
    <row r="16" spans="1:24" x14ac:dyDescent="0.25">
      <c r="A16" s="10">
        <v>248.05909207161125</v>
      </c>
      <c r="B16" s="10">
        <v>0.31778742572153612</v>
      </c>
      <c r="C16" s="11">
        <f t="shared" si="0"/>
        <v>0.49345163851008128</v>
      </c>
      <c r="D16" s="19">
        <f t="shared" si="1"/>
        <v>0.44687528983122426</v>
      </c>
      <c r="E16" s="20">
        <f t="shared" si="2"/>
        <v>-10.422672664771408</v>
      </c>
      <c r="F16" s="9">
        <v>243.57529838022165</v>
      </c>
      <c r="G16" s="9">
        <v>0.32388446756788203</v>
      </c>
      <c r="H16" s="11">
        <f t="shared" si="3"/>
        <v>0.50291895862922353</v>
      </c>
      <c r="I16" s="18">
        <f t="shared" si="4"/>
        <v>0.50804021970545543</v>
      </c>
      <c r="J16" s="20">
        <f t="shared" si="5"/>
        <v>1.0080424497101887</v>
      </c>
      <c r="K16" s="10">
        <v>236.04335358056264</v>
      </c>
      <c r="L16" s="10">
        <v>0.36665247291088704</v>
      </c>
      <c r="M16" s="23">
        <f t="shared" si="6"/>
        <v>0.56932794968479239</v>
      </c>
      <c r="N16" s="22">
        <f t="shared" si="7"/>
        <v>0.58492783226881595</v>
      </c>
      <c r="O16" s="25">
        <f t="shared" si="8"/>
        <v>2.6669756033859415</v>
      </c>
      <c r="P16" s="37">
        <f t="shared" si="9"/>
        <v>0.56730245448282379</v>
      </c>
      <c r="Q16" s="37">
        <f t="shared" si="10"/>
        <v>0.62450032084756546</v>
      </c>
      <c r="R16" s="27">
        <f t="shared" si="11"/>
        <v>5.7197866364741667E-2</v>
      </c>
      <c r="S16" s="40">
        <f t="shared" si="12"/>
        <v>1.5622054895109076E-3</v>
      </c>
      <c r="T16" s="41">
        <f t="shared" si="13"/>
        <v>1.8198410172068375E-3</v>
      </c>
    </row>
    <row r="17" spans="1:20" ht="16.5" thickBot="1" x14ac:dyDescent="0.3">
      <c r="A17" s="12">
        <v>257.81063299232733</v>
      </c>
      <c r="B17" s="12">
        <v>0.30990925743451192</v>
      </c>
      <c r="C17" s="13">
        <f t="shared" si="0"/>
        <v>0.48121863388170844</v>
      </c>
      <c r="D17" s="19">
        <f t="shared" si="1"/>
        <v>0.44980211766394496</v>
      </c>
      <c r="E17" s="20">
        <f t="shared" si="2"/>
        <v>-6.9845194106523332</v>
      </c>
      <c r="F17" s="9">
        <v>265.56452685421999</v>
      </c>
      <c r="G17" s="9">
        <v>0.34660790716656326</v>
      </c>
      <c r="H17" s="11">
        <f t="shared" si="3"/>
        <v>0.53820329524856958</v>
      </c>
      <c r="I17" s="18">
        <f t="shared" si="4"/>
        <v>0.54342298234135156</v>
      </c>
      <c r="J17" s="20">
        <f t="shared" si="5"/>
        <v>0.96052012196702186</v>
      </c>
      <c r="K17" s="10">
        <v>257.4722186700767</v>
      </c>
      <c r="L17" s="10">
        <v>0.39210182431754109</v>
      </c>
      <c r="M17" s="23">
        <f t="shared" si="6"/>
        <v>0.60884500773741768</v>
      </c>
      <c r="N17" s="22">
        <f t="shared" si="7"/>
        <v>0.6192619377263211</v>
      </c>
      <c r="O17" s="25">
        <f t="shared" si="8"/>
        <v>1.6821524712386116</v>
      </c>
      <c r="P17" s="37">
        <f t="shared" si="9"/>
        <v>0.60018561360598244</v>
      </c>
      <c r="Q17" s="37">
        <f t="shared" si="10"/>
        <v>0.66215669251204157</v>
      </c>
      <c r="R17" s="27">
        <f t="shared" si="11"/>
        <v>6.1971078906059129E-2</v>
      </c>
      <c r="S17" s="40">
        <f t="shared" si="12"/>
        <v>1.5076501608112562E-3</v>
      </c>
      <c r="T17" s="41">
        <f t="shared" si="13"/>
        <v>1.6956462283831495E-3</v>
      </c>
    </row>
    <row r="18" spans="1:20" x14ac:dyDescent="0.25">
      <c r="A18" s="10">
        <v>249.11079923273658</v>
      </c>
      <c r="B18" s="10">
        <v>0.29445461640533638</v>
      </c>
      <c r="C18" s="11">
        <f t="shared" si="0"/>
        <v>0.45722108923022731</v>
      </c>
      <c r="D18" s="19">
        <f t="shared" si="1"/>
        <v>0.44730668732936452</v>
      </c>
      <c r="E18" s="20">
        <f t="shared" si="2"/>
        <v>-2.2164662817934886</v>
      </c>
      <c r="F18" s="9">
        <v>287.66354219948852</v>
      </c>
      <c r="G18" s="9">
        <v>0.37208869347577195</v>
      </c>
      <c r="H18" s="11">
        <f t="shared" si="3"/>
        <v>0.5777691645596541</v>
      </c>
      <c r="I18" s="18">
        <f t="shared" si="4"/>
        <v>0.57723487931152939</v>
      </c>
      <c r="J18" s="20">
        <f t="shared" si="5"/>
        <v>-9.2559418578786343E-2</v>
      </c>
      <c r="K18" s="10">
        <v>279.9117902813299</v>
      </c>
      <c r="L18" s="10">
        <v>0.40976032582837651</v>
      </c>
      <c r="M18" s="23">
        <f t="shared" si="6"/>
        <v>0.6362646467755898</v>
      </c>
      <c r="N18" s="22">
        <f t="shared" si="7"/>
        <v>0.65302362040984319</v>
      </c>
      <c r="O18" s="25">
        <f t="shared" si="8"/>
        <v>2.5663656122783598</v>
      </c>
      <c r="P18" s="37">
        <f t="shared" si="9"/>
        <v>0.63341916625325223</v>
      </c>
      <c r="Q18" s="37">
        <f t="shared" si="10"/>
        <v>0.69880055131823726</v>
      </c>
      <c r="R18" s="27">
        <f t="shared" si="11"/>
        <v>6.5381385064985031E-2</v>
      </c>
      <c r="S18" s="40">
        <f t="shared" si="12"/>
        <v>1.4550700630318512E-3</v>
      </c>
      <c r="T18" s="41">
        <f t="shared" si="13"/>
        <v>1.5712683617968111E-3</v>
      </c>
    </row>
    <row r="19" spans="1:20" x14ac:dyDescent="0.25">
      <c r="A19" s="10">
        <v>226.43112531969308</v>
      </c>
      <c r="B19" s="10">
        <v>0.27989987197770128</v>
      </c>
      <c r="C19" s="11">
        <f t="shared" si="0"/>
        <v>0.43462087945287331</v>
      </c>
      <c r="D19" s="19">
        <f t="shared" si="1"/>
        <v>0.43226079336025547</v>
      </c>
      <c r="E19" s="20">
        <f t="shared" si="2"/>
        <v>-0.54598661939041382</v>
      </c>
      <c r="F19" s="9">
        <v>310.03828644501277</v>
      </c>
      <c r="G19" s="9">
        <v>0.39334865019414283</v>
      </c>
      <c r="H19" s="11">
        <f t="shared" si="3"/>
        <v>0.61078104491808638</v>
      </c>
      <c r="I19" s="18">
        <f t="shared" si="4"/>
        <v>0.60955157503138369</v>
      </c>
      <c r="J19" s="20">
        <f t="shared" si="5"/>
        <v>-0.20170071525767008</v>
      </c>
      <c r="K19" s="10">
        <v>301.1353484654731</v>
      </c>
      <c r="L19" s="10">
        <v>0.43185349630662162</v>
      </c>
      <c r="M19" s="23">
        <f t="shared" si="6"/>
        <v>0.67057031871216766</v>
      </c>
      <c r="N19" s="22">
        <f t="shared" si="7"/>
        <v>0.68295272192729062</v>
      </c>
      <c r="O19" s="25">
        <f t="shared" si="8"/>
        <v>1.8130688724952813</v>
      </c>
      <c r="P19" s="37">
        <f t="shared" si="9"/>
        <v>0.66380203068477683</v>
      </c>
      <c r="Q19" s="37">
        <f t="shared" si="10"/>
        <v>0.73094323179939569</v>
      </c>
      <c r="R19" s="27">
        <f t="shared" si="11"/>
        <v>6.7141201114618854E-2</v>
      </c>
      <c r="S19" s="40">
        <f t="shared" si="12"/>
        <v>1.4084671737243581E-3</v>
      </c>
      <c r="T19" s="41">
        <f t="shared" si="13"/>
        <v>1.4584427437672135E-3</v>
      </c>
    </row>
    <row r="20" spans="1:20" x14ac:dyDescent="0.25">
      <c r="A20" s="10">
        <v>204.80664322250638</v>
      </c>
      <c r="B20" s="10">
        <v>0.26091642100135176</v>
      </c>
      <c r="C20" s="11">
        <f t="shared" si="0"/>
        <v>0.40514389505807935</v>
      </c>
      <c r="D20" s="19">
        <f t="shared" si="1"/>
        <v>0.40794113840450108</v>
      </c>
      <c r="E20" s="20">
        <f t="shared" si="2"/>
        <v>0.68569778408768245</v>
      </c>
      <c r="F20" s="9">
        <v>332.23331628303498</v>
      </c>
      <c r="G20" s="9">
        <v>0.41583263629604833</v>
      </c>
      <c r="H20" s="11">
        <f t="shared" si="3"/>
        <v>0.64569356468513672</v>
      </c>
      <c r="I20" s="18">
        <f t="shared" si="4"/>
        <v>0.6395710221179155</v>
      </c>
      <c r="J20" s="20">
        <f t="shared" si="5"/>
        <v>-0.95728892577819613</v>
      </c>
      <c r="K20" s="10">
        <v>323.88196930946287</v>
      </c>
      <c r="L20" s="10">
        <v>0.45085006861757826</v>
      </c>
      <c r="M20" s="23">
        <f t="shared" si="6"/>
        <v>0.70006767755710431</v>
      </c>
      <c r="N20" s="22">
        <f t="shared" si="7"/>
        <v>0.71293418723632995</v>
      </c>
      <c r="O20" s="25">
        <f t="shared" si="8"/>
        <v>1.8047261457754358</v>
      </c>
      <c r="P20" s="37">
        <f t="shared" si="9"/>
        <v>0.6952927506795451</v>
      </c>
      <c r="Q20" s="37">
        <f t="shared" si="10"/>
        <v>0.7627885506785792</v>
      </c>
      <c r="R20" s="27">
        <f t="shared" si="11"/>
        <v>6.7495799999034101E-2</v>
      </c>
      <c r="S20" s="40">
        <f t="shared" si="12"/>
        <v>1.3606109581465928E-3</v>
      </c>
      <c r="T20" s="41">
        <f t="shared" si="13"/>
        <v>1.3423842290585814E-3</v>
      </c>
    </row>
    <row r="21" spans="1:20" x14ac:dyDescent="0.25">
      <c r="A21" s="10">
        <v>182.68743606138108</v>
      </c>
      <c r="B21" s="10">
        <v>0.23963871498267483</v>
      </c>
      <c r="C21" s="11">
        <f t="shared" si="0"/>
        <v>0.37210445407071868</v>
      </c>
      <c r="D21" s="19">
        <f t="shared" si="1"/>
        <v>0.37492028170424629</v>
      </c>
      <c r="E21" s="20">
        <f t="shared" si="2"/>
        <v>0.7510470281116618</v>
      </c>
      <c r="F21" s="9">
        <v>354.25995737425393</v>
      </c>
      <c r="G21" s="9">
        <v>0.4454984763531506</v>
      </c>
      <c r="H21" s="11">
        <f t="shared" si="3"/>
        <v>0.69175787119669252</v>
      </c>
      <c r="I21" s="18">
        <f t="shared" si="4"/>
        <v>0.66722655452584023</v>
      </c>
      <c r="J21" s="20">
        <f t="shared" si="5"/>
        <v>-3.676609766870758</v>
      </c>
      <c r="K21" s="10">
        <v>345.64955562659844</v>
      </c>
      <c r="L21" s="10">
        <v>0.46908839758727938</v>
      </c>
      <c r="M21" s="23">
        <f t="shared" si="6"/>
        <v>0.72838765684310347</v>
      </c>
      <c r="N21" s="22">
        <f t="shared" si="7"/>
        <v>0.73965886744177023</v>
      </c>
      <c r="O21" s="25">
        <f t="shared" si="8"/>
        <v>1.5238390418612924</v>
      </c>
      <c r="P21" s="37">
        <f t="shared" si="9"/>
        <v>0.7244199288799158</v>
      </c>
      <c r="Q21" s="37">
        <f t="shared" si="10"/>
        <v>0.79084208652775168</v>
      </c>
      <c r="R21" s="27">
        <f t="shared" si="11"/>
        <v>6.6422157647835878E-2</v>
      </c>
      <c r="S21" s="40">
        <f t="shared" si="12"/>
        <v>1.3156162243768521E-3</v>
      </c>
      <c r="T21" s="41">
        <f t="shared" si="13"/>
        <v>1.2359147422618295E-3</v>
      </c>
    </row>
    <row r="22" spans="1:20" x14ac:dyDescent="0.25">
      <c r="A22" s="10">
        <v>161.72337595907928</v>
      </c>
      <c r="B22" s="10">
        <v>0.20933642399909616</v>
      </c>
      <c r="C22" s="11">
        <f t="shared" si="0"/>
        <v>0.32505188393674933</v>
      </c>
      <c r="D22" s="19">
        <f t="shared" si="1"/>
        <v>0.33777429915567569</v>
      </c>
      <c r="E22" s="20">
        <f t="shared" si="2"/>
        <v>3.7665432955462284</v>
      </c>
      <c r="F22" s="9">
        <v>376.46166666666659</v>
      </c>
      <c r="G22" s="9">
        <v>0.45996404715447353</v>
      </c>
      <c r="H22" s="11">
        <f t="shared" si="3"/>
        <v>0.71421961460170436</v>
      </c>
      <c r="I22" s="18">
        <f t="shared" si="4"/>
        <v>0.69281797815424861</v>
      </c>
      <c r="J22" s="20">
        <f t="shared" si="5"/>
        <v>-3.0890705960708904</v>
      </c>
      <c r="K22" s="10">
        <v>367.58145140664959</v>
      </c>
      <c r="L22" s="10">
        <v>0.48663805845738106</v>
      </c>
      <c r="M22" s="23">
        <f t="shared" si="6"/>
        <v>0.75563829110588343</v>
      </c>
      <c r="N22" s="22">
        <f t="shared" si="7"/>
        <v>0.76470401957913547</v>
      </c>
      <c r="O22" s="25">
        <f t="shared" si="8"/>
        <v>1.1855212266625044</v>
      </c>
      <c r="P22" s="37">
        <f t="shared" si="9"/>
        <v>0.75277414398284548</v>
      </c>
      <c r="Q22" s="37">
        <f t="shared" si="10"/>
        <v>0.81681338044463137</v>
      </c>
      <c r="R22" s="27">
        <f t="shared" si="11"/>
        <v>6.4039236461785887E-2</v>
      </c>
      <c r="S22" s="40">
        <f t="shared" si="12"/>
        <v>1.2698809039564448E-3</v>
      </c>
      <c r="T22" s="41">
        <f t="shared" si="13"/>
        <v>1.1332181961619661E-3</v>
      </c>
    </row>
    <row r="23" spans="1:20" ht="16.5" thickBot="1" x14ac:dyDescent="0.3">
      <c r="A23" s="10">
        <v>139.42824808184142</v>
      </c>
      <c r="B23" s="10">
        <v>0.18303189526238842</v>
      </c>
      <c r="C23" s="11">
        <f t="shared" si="0"/>
        <v>0.28420692987384755</v>
      </c>
      <c r="D23" s="19">
        <f t="shared" si="1"/>
        <v>0.29391506876113921</v>
      </c>
      <c r="E23" s="20">
        <f t="shared" si="2"/>
        <v>3.3030422455751438</v>
      </c>
      <c r="F23" s="14">
        <v>385.49228473998295</v>
      </c>
      <c r="G23" s="14">
        <v>0.4628474940146714</v>
      </c>
      <c r="H23" s="13">
        <f t="shared" si="3"/>
        <v>0.71869695216309715</v>
      </c>
      <c r="I23" s="18">
        <f t="shared" si="4"/>
        <v>0.70254131414779253</v>
      </c>
      <c r="J23" s="20">
        <f t="shared" si="5"/>
        <v>-2.2995997089369724</v>
      </c>
      <c r="K23" s="10">
        <v>389.99347826086949</v>
      </c>
      <c r="L23" s="10">
        <v>0.5029935008196148</v>
      </c>
      <c r="M23" s="23">
        <f t="shared" si="6"/>
        <v>0.78103457547389166</v>
      </c>
      <c r="N23" s="22">
        <f t="shared" si="7"/>
        <v>0.78841237187868585</v>
      </c>
      <c r="O23" s="25">
        <f t="shared" si="8"/>
        <v>0.93577887257322523</v>
      </c>
      <c r="P23" s="37">
        <f t="shared" si="9"/>
        <v>0.78069724226744863</v>
      </c>
      <c r="Q23" s="37">
        <f t="shared" si="10"/>
        <v>0.84108046706731643</v>
      </c>
      <c r="R23" s="27">
        <f t="shared" si="11"/>
        <v>6.0383224799867796E-2</v>
      </c>
      <c r="S23" s="40">
        <f t="shared" si="12"/>
        <v>1.2215507872647493E-3</v>
      </c>
      <c r="T23" s="41">
        <f t="shared" si="13"/>
        <v>1.0331632178227643E-3</v>
      </c>
    </row>
    <row r="24" spans="1:20" x14ac:dyDescent="0.25">
      <c r="A24" s="10">
        <v>119.1404283887468</v>
      </c>
      <c r="B24" s="10">
        <v>0.15544101074254887</v>
      </c>
      <c r="C24" s="11">
        <f t="shared" si="0"/>
        <v>0.24136455767065246</v>
      </c>
      <c r="D24" s="19">
        <f t="shared" si="1"/>
        <v>0.25175088929241829</v>
      </c>
      <c r="E24" s="20">
        <f t="shared" si="2"/>
        <v>4.12563850358507</v>
      </c>
      <c r="F24" s="9">
        <v>383.36447996589936</v>
      </c>
      <c r="G24" s="9">
        <v>0.4482508512781842</v>
      </c>
      <c r="H24" s="11">
        <f t="shared" si="3"/>
        <v>0.6960316838356545</v>
      </c>
      <c r="I24" s="18">
        <f t="shared" si="4"/>
        <v>0.70028687244204424</v>
      </c>
      <c r="J24" s="20">
        <f t="shared" si="5"/>
        <v>0.60763506697634073</v>
      </c>
      <c r="K24" s="10">
        <v>412.13483375959072</v>
      </c>
      <c r="L24" s="10">
        <v>0.51958361420287769</v>
      </c>
      <c r="M24" s="23">
        <f t="shared" si="6"/>
        <v>0.80679525059642632</v>
      </c>
      <c r="N24" s="22">
        <f t="shared" si="7"/>
        <v>0.81002886644684813</v>
      </c>
      <c r="O24" s="25">
        <f t="shared" si="8"/>
        <v>0.39919760694528195</v>
      </c>
      <c r="P24" s="37">
        <f t="shared" si="9"/>
        <v>0.80719164367955021</v>
      </c>
      <c r="Q24" s="37">
        <f t="shared" si="10"/>
        <v>0.8629083214759834</v>
      </c>
      <c r="R24" s="27">
        <f t="shared" si="11"/>
        <v>5.5716677796433189E-2</v>
      </c>
      <c r="S24" s="40">
        <f t="shared" si="12"/>
        <v>1.1711232835197281E-3</v>
      </c>
      <c r="T24" s="41">
        <f t="shared" si="13"/>
        <v>9.3937516137520671E-4</v>
      </c>
    </row>
    <row r="25" spans="1:20" x14ac:dyDescent="0.25">
      <c r="A25" s="10">
        <v>97.16683503836316</v>
      </c>
      <c r="B25" s="10">
        <v>0.12173858985054835</v>
      </c>
      <c r="C25" s="11">
        <f t="shared" si="0"/>
        <v>0.1890323586443553</v>
      </c>
      <c r="D25" s="19">
        <f t="shared" si="1"/>
        <v>0.20545906264373226</v>
      </c>
      <c r="E25" s="20">
        <f t="shared" si="2"/>
        <v>7.9951226234595456</v>
      </c>
      <c r="F25" s="9">
        <v>357.49709718670078</v>
      </c>
      <c r="G25" s="9">
        <v>0.4347292997510836</v>
      </c>
      <c r="H25" s="11">
        <f t="shared" si="3"/>
        <v>0.67503578778628437</v>
      </c>
      <c r="I25" s="18">
        <f t="shared" si="4"/>
        <v>0.67110382641070698</v>
      </c>
      <c r="J25" s="20">
        <f t="shared" si="5"/>
        <v>-0.58589464414274939</v>
      </c>
      <c r="K25" s="10">
        <v>434.29217071611248</v>
      </c>
      <c r="L25" s="10">
        <v>0.53354237027573959</v>
      </c>
      <c r="M25" s="23">
        <f t="shared" si="6"/>
        <v>0.82847002592800878</v>
      </c>
      <c r="N25" s="22">
        <f t="shared" si="7"/>
        <v>0.82992993793151326</v>
      </c>
      <c r="O25" s="25">
        <f t="shared" si="8"/>
        <v>0.17590786122779387</v>
      </c>
      <c r="P25" s="37">
        <f t="shared" si="9"/>
        <v>0.83254855266652916</v>
      </c>
      <c r="Q25" s="37">
        <f t="shared" si="10"/>
        <v>0.88273086779105092</v>
      </c>
      <c r="R25" s="27">
        <f t="shared" si="11"/>
        <v>5.0182315124521759E-2</v>
      </c>
      <c r="S25" s="40">
        <f t="shared" si="12"/>
        <v>1.1169934778334145E-3</v>
      </c>
      <c r="T25" s="41">
        <f t="shared" si="13"/>
        <v>8.5077094945295011E-4</v>
      </c>
    </row>
    <row r="26" spans="1:20" x14ac:dyDescent="0.25">
      <c r="A26" s="10">
        <v>73.082615089514064</v>
      </c>
      <c r="B26" s="10">
        <v>8.2822608549015339E-2</v>
      </c>
      <c r="C26" s="11">
        <f t="shared" si="0"/>
        <v>0.12860468535341749</v>
      </c>
      <c r="D26" s="19">
        <f t="shared" si="1"/>
        <v>0.15618312349082453</v>
      </c>
      <c r="E26" s="20">
        <f t="shared" si="2"/>
        <v>17.657758098958254</v>
      </c>
      <c r="F26" s="9">
        <v>335.31616794543902</v>
      </c>
      <c r="G26" s="9">
        <v>0.42116659767961923</v>
      </c>
      <c r="H26" s="11">
        <f t="shared" si="3"/>
        <v>0.65397599429510789</v>
      </c>
      <c r="I26" s="18">
        <f t="shared" si="4"/>
        <v>0.64357272351506689</v>
      </c>
      <c r="J26" s="20">
        <f t="shared" si="5"/>
        <v>-1.616487212699194</v>
      </c>
      <c r="K26" s="10">
        <v>456.02395460358053</v>
      </c>
      <c r="L26" s="10">
        <v>0.54768475260489313</v>
      </c>
      <c r="M26" s="23">
        <f t="shared" si="6"/>
        <v>0.85042993109704423</v>
      </c>
      <c r="N26" s="22">
        <f t="shared" si="7"/>
        <v>0.84782968669187198</v>
      </c>
      <c r="O26" s="25">
        <f t="shared" si="8"/>
        <v>-0.30669419176840751</v>
      </c>
      <c r="P26" s="37">
        <f t="shared" si="9"/>
        <v>0.85620665551886743</v>
      </c>
      <c r="Q26" s="37">
        <f t="shared" si="10"/>
        <v>0.90032314796963064</v>
      </c>
      <c r="R26" s="27">
        <f t="shared" si="11"/>
        <v>4.4116492450763212E-2</v>
      </c>
      <c r="S26" s="40">
        <f t="shared" si="12"/>
        <v>1.0594980156532602E-3</v>
      </c>
      <c r="T26" s="41">
        <f t="shared" si="13"/>
        <v>7.6914867586994756E-4</v>
      </c>
    </row>
    <row r="27" spans="1:20" x14ac:dyDescent="0.25">
      <c r="A27" s="10">
        <v>51.136566496163681</v>
      </c>
      <c r="B27" s="10">
        <v>4.741306643589225E-2</v>
      </c>
      <c r="C27" s="11">
        <f t="shared" si="0"/>
        <v>7.3621715102344415E-2</v>
      </c>
      <c r="D27" s="19">
        <f t="shared" si="1"/>
        <v>0.11467446629345965</v>
      </c>
      <c r="E27" s="20">
        <f t="shared" si="2"/>
        <v>35.799382825169197</v>
      </c>
      <c r="F27" s="9">
        <v>313.23126172208009</v>
      </c>
      <c r="G27" s="9">
        <v>0.40561471381993153</v>
      </c>
      <c r="H27" s="11">
        <f t="shared" si="3"/>
        <v>0.6298274536313061</v>
      </c>
      <c r="I27" s="18">
        <f t="shared" si="4"/>
        <v>0.61399825161056132</v>
      </c>
      <c r="J27" s="20">
        <f t="shared" si="5"/>
        <v>-2.5780532728266983</v>
      </c>
      <c r="K27" s="10">
        <v>478.81775575447568</v>
      </c>
      <c r="L27" s="10">
        <v>0.5618447921094375</v>
      </c>
      <c r="M27" s="23">
        <f t="shared" si="6"/>
        <v>0.87241725384595492</v>
      </c>
      <c r="N27" s="22">
        <f t="shared" si="7"/>
        <v>0.86494900582588707</v>
      </c>
      <c r="O27" s="25">
        <f t="shared" si="8"/>
        <v>-0.8634321757427621</v>
      </c>
      <c r="P27" s="37">
        <f t="shared" si="9"/>
        <v>0.87961852713843747</v>
      </c>
      <c r="Q27" s="37">
        <f t="shared" si="10"/>
        <v>0.91693334149995931</v>
      </c>
      <c r="R27" s="27">
        <f t="shared" si="11"/>
        <v>3.7314814361521842E-2</v>
      </c>
      <c r="S27" s="40">
        <f t="shared" si="12"/>
        <v>9.9374942584913323E-4</v>
      </c>
      <c r="T27" s="41">
        <f t="shared" si="13"/>
        <v>6.8926124895726717E-4</v>
      </c>
    </row>
    <row r="28" spans="1:20" x14ac:dyDescent="0.25">
      <c r="A28" s="10">
        <v>28.240210997442453</v>
      </c>
      <c r="B28" s="10">
        <v>2.4163014072141675E-2</v>
      </c>
      <c r="C28" s="11">
        <f t="shared" si="0"/>
        <v>3.7519668558844532E-2</v>
      </c>
      <c r="D28" s="19">
        <f t="shared" si="1"/>
        <v>7.693965105811415E-2</v>
      </c>
      <c r="E28" s="20">
        <f t="shared" si="2"/>
        <v>51.234937976902017</v>
      </c>
      <c r="F28" s="9">
        <v>290.96316283034952</v>
      </c>
      <c r="G28" s="9">
        <v>0.38426947657026594</v>
      </c>
      <c r="H28" s="11">
        <f t="shared" si="3"/>
        <v>0.59668315199218658</v>
      </c>
      <c r="I28" s="18">
        <f t="shared" si="4"/>
        <v>0.58212510159988284</v>
      </c>
      <c r="J28" s="20">
        <f t="shared" si="5"/>
        <v>-2.5008456691342005</v>
      </c>
      <c r="K28" s="10">
        <v>500.86891943734014</v>
      </c>
      <c r="L28" s="10">
        <v>0.5764895835298508</v>
      </c>
      <c r="M28" s="23">
        <f t="shared" si="6"/>
        <v>0.89515728613525514</v>
      </c>
      <c r="N28" s="22">
        <f t="shared" si="7"/>
        <v>0.87996366575884055</v>
      </c>
      <c r="O28" s="25">
        <f t="shared" si="8"/>
        <v>-1.726619060266801</v>
      </c>
      <c r="P28" s="37">
        <f t="shared" si="9"/>
        <v>0.90077685844789201</v>
      </c>
      <c r="Q28" s="37">
        <f t="shared" si="10"/>
        <v>0.93133151261296665</v>
      </c>
      <c r="R28" s="27">
        <f t="shared" si="11"/>
        <v>3.0554654165074635E-2</v>
      </c>
      <c r="S28" s="40">
        <f t="shared" si="12"/>
        <v>9.2427277347721963E-4</v>
      </c>
      <c r="T28" s="41">
        <f t="shared" si="13"/>
        <v>6.1752460354804438E-4</v>
      </c>
    </row>
    <row r="29" spans="1:20" x14ac:dyDescent="0.25">
      <c r="A29" s="10">
        <v>7.9122314578005115</v>
      </c>
      <c r="B29" s="10">
        <v>2.2112788186195397E-2</v>
      </c>
      <c r="C29" s="11">
        <f t="shared" si="0"/>
        <v>3.4336133777885414E-2</v>
      </c>
      <c r="D29" s="19">
        <f t="shared" si="1"/>
        <v>4.9923405544916685E-2</v>
      </c>
      <c r="E29" s="20">
        <f t="shared" si="2"/>
        <v>31.222372746601224</v>
      </c>
      <c r="F29" s="9">
        <v>269.07177749360608</v>
      </c>
      <c r="G29" s="9">
        <v>0.36127945905031628</v>
      </c>
      <c r="H29" s="11">
        <f t="shared" si="3"/>
        <v>0.56098488045473649</v>
      </c>
      <c r="I29" s="18">
        <f t="shared" si="4"/>
        <v>0.54890941878448851</v>
      </c>
      <c r="J29" s="20">
        <f t="shared" si="5"/>
        <v>-2.1999006132902625</v>
      </c>
      <c r="K29" s="10">
        <v>522.76143222506391</v>
      </c>
      <c r="L29" s="10">
        <v>0.58809088445443103</v>
      </c>
      <c r="M29" s="23">
        <f t="shared" si="6"/>
        <v>0.91317146947521821</v>
      </c>
      <c r="N29" s="22">
        <f t="shared" si="7"/>
        <v>0.89342959905735664</v>
      </c>
      <c r="O29" s="25">
        <f t="shared" si="8"/>
        <v>-2.2096727530284319</v>
      </c>
      <c r="P29" s="37">
        <f t="shared" si="9"/>
        <v>0.92020121572993741</v>
      </c>
      <c r="Q29" s="37">
        <f t="shared" si="10"/>
        <v>0.94411880160395523</v>
      </c>
      <c r="R29" s="27">
        <f t="shared" si="11"/>
        <v>2.3917585874017822E-2</v>
      </c>
      <c r="S29" s="40">
        <f t="shared" si="12"/>
        <v>8.4921924432780757E-4</v>
      </c>
      <c r="T29" s="41">
        <f t="shared" si="13"/>
        <v>5.5149887082663832E-4</v>
      </c>
    </row>
    <row r="30" spans="1:20" x14ac:dyDescent="0.25">
      <c r="A30" s="10">
        <v>2.9308120204603583</v>
      </c>
      <c r="B30" s="10">
        <v>3.3338512445364524E-2</v>
      </c>
      <c r="C30" s="11">
        <f t="shared" si="0"/>
        <v>5.1767131925695313E-2</v>
      </c>
      <c r="D30" s="19">
        <f t="shared" si="1"/>
        <v>4.4415953371168909E-2</v>
      </c>
      <c r="E30" s="20">
        <f t="shared" si="2"/>
        <v>-16.55076159931798</v>
      </c>
      <c r="F30" s="9">
        <v>247.36554987212276</v>
      </c>
      <c r="G30" s="9">
        <v>0.34189650152220485</v>
      </c>
      <c r="H30" s="11">
        <f t="shared" si="3"/>
        <v>0.53088755319359138</v>
      </c>
      <c r="I30" s="18">
        <f t="shared" si="4"/>
        <v>0.51425725655338295</v>
      </c>
      <c r="J30" s="20">
        <f t="shared" si="5"/>
        <v>-3.233847734432914</v>
      </c>
      <c r="K30" s="10">
        <v>544.19572890025574</v>
      </c>
      <c r="L30" s="10">
        <v>0.60274893802547358</v>
      </c>
      <c r="M30" s="23">
        <f t="shared" si="6"/>
        <v>0.93593209486993567</v>
      </c>
      <c r="N30" s="22">
        <f t="shared" si="7"/>
        <v>0.90528365596347349</v>
      </c>
      <c r="O30" s="25">
        <f t="shared" si="8"/>
        <v>-3.385506708816445</v>
      </c>
      <c r="P30" s="37">
        <f t="shared" si="9"/>
        <v>0.93756228584028845</v>
      </c>
      <c r="Q30" s="37">
        <f t="shared" si="10"/>
        <v>0.95528878210525314</v>
      </c>
      <c r="R30" s="27">
        <f t="shared" si="11"/>
        <v>1.7726496264964697E-2</v>
      </c>
      <c r="S30" s="40">
        <f t="shared" si="12"/>
        <v>7.6972114969987935E-4</v>
      </c>
      <c r="T30" s="41">
        <f t="shared" si="13"/>
        <v>4.914699210004465E-4</v>
      </c>
    </row>
    <row r="31" spans="1:20" x14ac:dyDescent="0.25">
      <c r="F31" s="9">
        <v>225.52580988917305</v>
      </c>
      <c r="G31" s="9">
        <v>0.32327237293230726</v>
      </c>
      <c r="H31" s="11">
        <f t="shared" si="3"/>
        <v>0.50196851479035287</v>
      </c>
      <c r="I31" s="18">
        <f t="shared" si="4"/>
        <v>0.47779048429479254</v>
      </c>
      <c r="J31" s="20">
        <f t="shared" si="5"/>
        <v>-5.060383429621151</v>
      </c>
      <c r="K31" s="10">
        <v>567.09885869565221</v>
      </c>
      <c r="L31" s="10">
        <v>0.61499438287724295</v>
      </c>
      <c r="M31" s="23">
        <f t="shared" si="6"/>
        <v>0.95494648731378673</v>
      </c>
      <c r="N31" s="22">
        <f t="shared" si="7"/>
        <v>0.91656296919018698</v>
      </c>
      <c r="O31" s="25">
        <f t="shared" si="8"/>
        <v>-4.1877666252993864</v>
      </c>
      <c r="P31" s="37">
        <f t="shared" si="9"/>
        <v>0.95415667840606055</v>
      </c>
      <c r="Q31" s="37">
        <f t="shared" si="10"/>
        <v>0.96585233238596402</v>
      </c>
      <c r="R31" s="27">
        <f t="shared" si="11"/>
        <v>1.1695653979903464E-2</v>
      </c>
      <c r="S31" s="40">
        <f t="shared" si="12"/>
        <v>6.7827358529246561E-4</v>
      </c>
      <c r="T31" s="41">
        <f t="shared" si="13"/>
        <v>4.3165044411922187E-4</v>
      </c>
    </row>
    <row r="32" spans="1:20" x14ac:dyDescent="0.25">
      <c r="D32" t="s">
        <v>903</v>
      </c>
      <c r="E32" s="20">
        <f>MIN(E5:E30)</f>
        <v>-40.591299659608765</v>
      </c>
      <c r="F32" s="9">
        <v>203.36260869565217</v>
      </c>
      <c r="G32" s="9">
        <v>0.29937452567050765</v>
      </c>
      <c r="H32" s="11">
        <f t="shared" si="3"/>
        <v>0.46486059001509167</v>
      </c>
      <c r="I32" s="18">
        <f t="shared" si="4"/>
        <v>0.43926953744316871</v>
      </c>
      <c r="J32" s="20">
        <f t="shared" si="5"/>
        <v>-5.825820001286532</v>
      </c>
      <c r="K32" s="10">
        <v>589.13631393861897</v>
      </c>
      <c r="L32" s="10">
        <v>0.62711565054266993</v>
      </c>
      <c r="M32" s="23">
        <f t="shared" si="6"/>
        <v>0.97376806081293876</v>
      </c>
      <c r="N32" s="22">
        <f t="shared" si="7"/>
        <v>0.9261288935581703</v>
      </c>
      <c r="O32" s="25">
        <f t="shared" si="8"/>
        <v>-5.1439024941484828</v>
      </c>
      <c r="P32" s="37">
        <f t="shared" si="9"/>
        <v>0.96807870385677453</v>
      </c>
      <c r="Q32" s="37">
        <f t="shared" si="10"/>
        <v>0.97476112942111404</v>
      </c>
      <c r="R32" s="27">
        <f t="shared" si="11"/>
        <v>6.6824255643395114E-3</v>
      </c>
      <c r="S32" s="40">
        <f t="shared" si="12"/>
        <v>5.8427430485563214E-4</v>
      </c>
      <c r="T32" s="41">
        <f t="shared" si="13"/>
        <v>3.7728004607379042E-4</v>
      </c>
    </row>
    <row r="33" spans="4:20" x14ac:dyDescent="0.25">
      <c r="D33" t="s">
        <v>904</v>
      </c>
      <c r="E33" s="20">
        <f>MAX(E5:E30)</f>
        <v>51.234937976902017</v>
      </c>
      <c r="F33" s="9">
        <v>180.88339727195225</v>
      </c>
      <c r="G33" s="9">
        <v>0.27010950164009712</v>
      </c>
      <c r="H33" s="11">
        <f t="shared" si="3"/>
        <v>0.41941865968680697</v>
      </c>
      <c r="I33" s="18">
        <f t="shared" si="4"/>
        <v>0.39877479695891416</v>
      </c>
      <c r="J33" s="20">
        <f t="shared" si="5"/>
        <v>-5.1768223281221442</v>
      </c>
      <c r="K33" s="10">
        <v>611.68446291560099</v>
      </c>
      <c r="L33" s="10">
        <v>0.63706696998897083</v>
      </c>
      <c r="M33" s="23">
        <f t="shared" si="6"/>
        <v>0.9892201979607983</v>
      </c>
      <c r="N33" s="22">
        <f t="shared" si="7"/>
        <v>0.934677859140432</v>
      </c>
      <c r="O33" s="25">
        <f t="shared" si="8"/>
        <v>-5.8354157303485996</v>
      </c>
      <c r="P33" s="37">
        <f t="shared" si="9"/>
        <v>0.98011670731439227</v>
      </c>
      <c r="Q33" s="37">
        <f t="shared" si="10"/>
        <v>0.98265930918699951</v>
      </c>
      <c r="R33" s="27">
        <f t="shared" si="11"/>
        <v>2.5426018726072419E-3</v>
      </c>
      <c r="S33" s="40">
        <f t="shared" si="12"/>
        <v>4.826340638657378E-4</v>
      </c>
      <c r="T33" s="41">
        <f t="shared" si="13"/>
        <v>3.2344044819529374E-4</v>
      </c>
    </row>
    <row r="34" spans="4:20" ht="16.5" thickBot="1" x14ac:dyDescent="0.3">
      <c r="F34" s="9">
        <v>159.45174339300937</v>
      </c>
      <c r="G34" s="9">
        <v>0.2409493785164584</v>
      </c>
      <c r="H34" s="11">
        <f t="shared" si="3"/>
        <v>0.37413961662258011</v>
      </c>
      <c r="I34" s="18">
        <f t="shared" si="4"/>
        <v>0.3589556134136403</v>
      </c>
      <c r="J34" s="20">
        <f t="shared" si="5"/>
        <v>-4.2300503576308799</v>
      </c>
      <c r="K34" s="12">
        <v>633.05290601023012</v>
      </c>
      <c r="L34" s="12">
        <v>0.64400926234849998</v>
      </c>
      <c r="M34" s="24">
        <f t="shared" si="6"/>
        <v>1</v>
      </c>
      <c r="N34" s="22">
        <f t="shared" si="7"/>
        <v>0.94168522089021089</v>
      </c>
      <c r="O34" s="25">
        <f t="shared" si="8"/>
        <v>-6.1925978889911777</v>
      </c>
      <c r="P34" s="37">
        <f t="shared" si="9"/>
        <v>0.98936192117504329</v>
      </c>
      <c r="Q34" s="37">
        <f t="shared" si="10"/>
        <v>0.98902694237145861</v>
      </c>
      <c r="R34" s="27">
        <f t="shared" si="11"/>
        <v>3.3497880358468457E-4</v>
      </c>
      <c r="S34" s="40">
        <f t="shared" si="12"/>
        <v>3.8208111242582022E-4</v>
      </c>
      <c r="T34" s="41">
        <f t="shared" si="13"/>
        <v>2.7237534367748149E-4</v>
      </c>
    </row>
    <row r="35" spans="4:20" x14ac:dyDescent="0.25">
      <c r="F35" s="9">
        <v>137.42280903665812</v>
      </c>
      <c r="G35" s="9">
        <v>0.20797280489584646</v>
      </c>
      <c r="H35" s="11">
        <f t="shared" si="3"/>
        <v>0.32293449342240022</v>
      </c>
      <c r="I35" s="18">
        <f t="shared" si="4"/>
        <v>0.31692042597338388</v>
      </c>
      <c r="J35" s="20">
        <f t="shared" si="5"/>
        <v>-1.897658514923686</v>
      </c>
      <c r="K35" s="44">
        <v>640</v>
      </c>
      <c r="M35">
        <v>1</v>
      </c>
      <c r="N35" s="45">
        <f t="shared" si="7"/>
        <v>0.94374399999999981</v>
      </c>
      <c r="O35" s="25">
        <f t="shared" si="8"/>
        <v>-5.9609385596094082</v>
      </c>
      <c r="P35" s="37">
        <f t="shared" si="9"/>
        <v>0.99190044207923178</v>
      </c>
      <c r="Q35" s="37">
        <f t="shared" si="10"/>
        <v>0.99086044849151911</v>
      </c>
      <c r="R35" s="27">
        <f t="shared" si="11"/>
        <v>1.0399935877126731E-3</v>
      </c>
      <c r="S35" s="40">
        <f t="shared" si="12"/>
        <v>3.4868471009279851E-4</v>
      </c>
      <c r="T35" s="41">
        <f t="shared" si="13"/>
        <v>2.5542995660799827E-4</v>
      </c>
    </row>
    <row r="36" spans="4:20" x14ac:dyDescent="0.25">
      <c r="F36" s="9">
        <v>115.75269820971867</v>
      </c>
      <c r="G36" s="9">
        <v>0.17418979268153442</v>
      </c>
      <c r="H36" s="11">
        <f t="shared" si="3"/>
        <v>0.2704771543911012</v>
      </c>
      <c r="I36" s="18">
        <f t="shared" si="4"/>
        <v>0.27459906043334226</v>
      </c>
      <c r="J36" s="20">
        <f t="shared" si="5"/>
        <v>1.5010634179652</v>
      </c>
      <c r="K36" s="44">
        <v>650</v>
      </c>
      <c r="M36">
        <v>1</v>
      </c>
      <c r="N36" s="45">
        <f t="shared" si="7"/>
        <v>0.94652499999999973</v>
      </c>
      <c r="O36" s="25">
        <f t="shared" si="8"/>
        <v>-5.6496130582922044</v>
      </c>
      <c r="P36" s="37">
        <f t="shared" si="9"/>
        <v>0.99514500324999966</v>
      </c>
      <c r="Q36" s="37">
        <f t="shared" si="10"/>
        <v>0.99329067390624903</v>
      </c>
      <c r="R36" s="27">
        <f t="shared" si="11"/>
        <v>1.854329343750627E-3</v>
      </c>
      <c r="S36" s="40">
        <f t="shared" si="12"/>
        <v>3.0014509249999847E-4</v>
      </c>
      <c r="T36" s="41">
        <f t="shared" si="13"/>
        <v>2.3049095625000005E-4</v>
      </c>
    </row>
    <row r="37" spans="4:20" x14ac:dyDescent="0.25">
      <c r="F37" s="9">
        <v>93.18583546462061</v>
      </c>
      <c r="G37" s="9">
        <v>0.14378427674828051</v>
      </c>
      <c r="H37" s="11">
        <f t="shared" si="3"/>
        <v>0.22326429937349707</v>
      </c>
      <c r="I37" s="18">
        <f t="shared" si="4"/>
        <v>0.22963515746058927</v>
      </c>
      <c r="J37" s="20">
        <f t="shared" si="5"/>
        <v>2.774339155007477</v>
      </c>
      <c r="K37" s="44">
        <v>660</v>
      </c>
      <c r="M37">
        <v>1</v>
      </c>
      <c r="N37" s="22">
        <f t="shared" si="7"/>
        <v>0.94909599999999994</v>
      </c>
      <c r="O37" s="25">
        <f t="shared" si="8"/>
        <v>-5.3634195065620407</v>
      </c>
      <c r="P37" s="37">
        <f t="shared" si="9"/>
        <v>0.99790194727859161</v>
      </c>
      <c r="Q37" s="37">
        <f t="shared" si="10"/>
        <v>0.99546734578112028</v>
      </c>
      <c r="R37" s="27">
        <f t="shared" si="11"/>
        <v>2.4346014974713226E-3</v>
      </c>
      <c r="S37" s="40">
        <f t="shared" si="12"/>
        <v>2.5118698558719999E-4</v>
      </c>
      <c r="T37" s="41">
        <f t="shared" si="13"/>
        <v>2.0467464819199765E-4</v>
      </c>
    </row>
    <row r="38" spans="4:20" x14ac:dyDescent="0.25">
      <c r="F38" s="9">
        <v>70.607689684569479</v>
      </c>
      <c r="G38" s="9">
        <v>0.10982801524322085</v>
      </c>
      <c r="H38" s="11">
        <f t="shared" si="3"/>
        <v>0.17053794357353261</v>
      </c>
      <c r="I38" s="18">
        <f t="shared" si="4"/>
        <v>0.1838750375430914</v>
      </c>
      <c r="J38" s="20">
        <f t="shared" si="5"/>
        <v>7.2533467009806705</v>
      </c>
      <c r="K38" s="44">
        <v>670</v>
      </c>
      <c r="M38">
        <v>1</v>
      </c>
      <c r="N38" s="22">
        <f t="shared" si="7"/>
        <v>0.95146299999999995</v>
      </c>
      <c r="O38" s="25">
        <f t="shared" si="8"/>
        <v>-5.101301889826515</v>
      </c>
      <c r="P38" s="37">
        <f t="shared" si="9"/>
        <v>1.0001678858961278</v>
      </c>
      <c r="Q38" s="37">
        <f t="shared" si="10"/>
        <v>0.99738031472433075</v>
      </c>
      <c r="R38" s="27">
        <f t="shared" si="11"/>
        <v>2.7875711717970653E-3</v>
      </c>
      <c r="S38" s="40">
        <f t="shared" si="12"/>
        <v>2.0197227905039859E-4</v>
      </c>
      <c r="T38" s="41">
        <f t="shared" si="13"/>
        <v>1.7770190949399894E-4</v>
      </c>
    </row>
    <row r="39" spans="4:20" x14ac:dyDescent="0.25">
      <c r="F39" s="9">
        <v>49.531121057118504</v>
      </c>
      <c r="G39" s="9">
        <v>6.3425606795722109E-2</v>
      </c>
      <c r="H39" s="11">
        <f t="shared" si="3"/>
        <v>9.8485550602841948E-2</v>
      </c>
      <c r="I39" s="18">
        <f t="shared" si="4"/>
        <v>0.14058165526538186</v>
      </c>
      <c r="J39" s="20">
        <f t="shared" si="5"/>
        <v>29.944237449099127</v>
      </c>
      <c r="K39" s="44">
        <v>680</v>
      </c>
      <c r="M39">
        <v>1</v>
      </c>
      <c r="N39" s="22">
        <f t="shared" si="7"/>
        <v>0.95363200000000004</v>
      </c>
      <c r="O39" s="25">
        <f t="shared" si="8"/>
        <v>-4.8622529445320595</v>
      </c>
      <c r="P39" s="37">
        <f t="shared" si="9"/>
        <v>1.0019411273850878</v>
      </c>
      <c r="Q39" s="37">
        <f t="shared" si="10"/>
        <v>0.99901652282367914</v>
      </c>
      <c r="R39" s="27">
        <f t="shared" si="11"/>
        <v>2.9246045614086391E-3</v>
      </c>
      <c r="S39" s="40">
        <f t="shared" si="12"/>
        <v>1.5267846440959786E-4</v>
      </c>
      <c r="T39" s="41">
        <f t="shared" si="13"/>
        <v>1.4927000985600226E-4</v>
      </c>
    </row>
    <row r="40" spans="4:20" x14ac:dyDescent="0.25">
      <c r="F40" s="9">
        <v>24.438235294117646</v>
      </c>
      <c r="G40" s="9">
        <v>2.5679705323570969E-2</v>
      </c>
      <c r="H40" s="11">
        <f t="shared" si="3"/>
        <v>3.9874745325750645E-2</v>
      </c>
      <c r="I40" s="18">
        <f t="shared" si="4"/>
        <v>8.8471658284061214E-2</v>
      </c>
      <c r="J40" s="20">
        <f t="shared" si="5"/>
        <v>54.92935692725186</v>
      </c>
      <c r="K40" s="44">
        <v>690</v>
      </c>
      <c r="M40">
        <v>1</v>
      </c>
      <c r="N40" s="22">
        <f t="shared" si="7"/>
        <v>0.95560899999999971</v>
      </c>
      <c r="O40" s="25">
        <f t="shared" si="8"/>
        <v>-4.6453099541758505</v>
      </c>
      <c r="P40" s="37">
        <f t="shared" si="9"/>
        <v>1.0032218347258719</v>
      </c>
      <c r="Q40" s="37">
        <f t="shared" si="10"/>
        <v>1.0003597630981691</v>
      </c>
      <c r="R40" s="27">
        <f t="shared" si="11"/>
        <v>2.8620716277028002E-3</v>
      </c>
      <c r="S40" s="40">
        <f t="shared" si="12"/>
        <v>1.0349906067279833E-4</v>
      </c>
      <c r="T40" s="41">
        <f t="shared" si="13"/>
        <v>1.190517166580014E-4</v>
      </c>
    </row>
    <row r="41" spans="4:20" x14ac:dyDescent="0.25">
      <c r="F41" s="9">
        <v>4.0485890878090363</v>
      </c>
      <c r="G41" s="9">
        <v>2.7429053561671787E-2</v>
      </c>
      <c r="H41" s="11">
        <f t="shared" si="3"/>
        <v>4.2591085509619264E-2</v>
      </c>
      <c r="I41" s="18">
        <f t="shared" si="4"/>
        <v>4.5798626148235148E-2</v>
      </c>
      <c r="J41" s="20">
        <f t="shared" si="5"/>
        <v>7.0035739243228079</v>
      </c>
      <c r="K41" s="44">
        <v>700</v>
      </c>
      <c r="M41">
        <v>1</v>
      </c>
      <c r="N41" s="22">
        <f t="shared" si="7"/>
        <v>0.95739999999999981</v>
      </c>
      <c r="O41" s="25">
        <f t="shared" si="8"/>
        <v>-4.4495508669312933</v>
      </c>
      <c r="P41" s="37">
        <f t="shared" si="9"/>
        <v>1.0040121879999997</v>
      </c>
      <c r="Q41" s="37">
        <f t="shared" si="10"/>
        <v>1.0013904300000003</v>
      </c>
      <c r="R41" s="27">
        <f t="shared" si="11"/>
        <v>2.6217579999994189E-3</v>
      </c>
      <c r="S41" s="40">
        <f t="shared" si="12"/>
        <v>5.4644039999998065E-5</v>
      </c>
      <c r="T41" s="41">
        <f t="shared" si="13"/>
        <v>8.669440000000448E-5</v>
      </c>
    </row>
    <row r="42" spans="4:20" x14ac:dyDescent="0.25">
      <c r="K42" s="44">
        <v>710</v>
      </c>
      <c r="M42">
        <v>1</v>
      </c>
      <c r="N42" s="22">
        <f t="shared" si="7"/>
        <v>0.95901099999999984</v>
      </c>
      <c r="O42" s="25">
        <f t="shared" si="8"/>
        <v>-4.2740907038605576</v>
      </c>
      <c r="P42" s="37">
        <f t="shared" si="9"/>
        <v>1.0043165510499517</v>
      </c>
      <c r="Q42" s="37">
        <f t="shared" si="10"/>
        <v>1.0020852609669699</v>
      </c>
      <c r="R42" s="27">
        <f t="shared" si="11"/>
        <v>2.2312900829817295E-3</v>
      </c>
      <c r="S42" s="40">
        <f t="shared" si="12"/>
        <v>6.3402533672001285E-6</v>
      </c>
      <c r="T42" s="41">
        <f t="shared" si="13"/>
        <v>5.1819137742000788E-5</v>
      </c>
    </row>
    <row r="43" spans="4:20" x14ac:dyDescent="0.25">
      <c r="I43" t="s">
        <v>903</v>
      </c>
      <c r="J43" s="21">
        <f>MIN(J5:J41)</f>
        <v>-38.837875955048737</v>
      </c>
      <c r="K43" s="44">
        <v>720</v>
      </c>
      <c r="M43">
        <v>1</v>
      </c>
      <c r="N43" s="22">
        <f t="shared" si="7"/>
        <v>0.96044799999999997</v>
      </c>
      <c r="O43" s="25">
        <f t="shared" si="8"/>
        <v>-4.1180782301592629</v>
      </c>
      <c r="P43" s="37">
        <f t="shared" si="9"/>
        <v>1.0041416423956475</v>
      </c>
      <c r="Q43" s="37">
        <f t="shared" si="10"/>
        <v>1.0024170690252805</v>
      </c>
      <c r="R43" s="27">
        <f t="shared" si="11"/>
        <v>1.7245733703670219E-3</v>
      </c>
      <c r="S43" s="40">
        <f t="shared" si="12"/>
        <v>-4.116814376960154E-5</v>
      </c>
      <c r="T43" s="41">
        <f t="shared" si="13"/>
        <v>1.4019820544003934E-5</v>
      </c>
    </row>
    <row r="44" spans="4:20" x14ac:dyDescent="0.25">
      <c r="I44" t="s">
        <v>904</v>
      </c>
      <c r="J44" s="21">
        <f>MAX(J5:J41)</f>
        <v>54.92935692725186</v>
      </c>
      <c r="K44" s="44">
        <v>730</v>
      </c>
      <c r="M44">
        <v>1</v>
      </c>
      <c r="N44" s="22">
        <f t="shared" si="7"/>
        <v>0.96171699999999993</v>
      </c>
      <c r="O44" s="25">
        <f t="shared" si="8"/>
        <v>-3.9806928649488436</v>
      </c>
      <c r="P44" s="37">
        <f t="shared" si="9"/>
        <v>1.0034967104075676</v>
      </c>
      <c r="Q44" s="37">
        <f t="shared" si="10"/>
        <v>1.0023544664427306</v>
      </c>
      <c r="R44" s="27">
        <f t="shared" si="11"/>
        <v>1.1422439648369753E-3</v>
      </c>
      <c r="S44" s="40">
        <f t="shared" si="12"/>
        <v>-8.761926581040292E-5</v>
      </c>
      <c r="T44" s="41">
        <f t="shared" si="13"/>
        <v>-2.7137743093995186E-5</v>
      </c>
    </row>
    <row r="45" spans="4:20" x14ac:dyDescent="0.25">
      <c r="K45" s="44">
        <v>740</v>
      </c>
      <c r="M45">
        <v>1</v>
      </c>
      <c r="N45" s="22">
        <f t="shared" si="7"/>
        <v>0.9628239999999999</v>
      </c>
      <c r="O45" s="25">
        <f t="shared" si="8"/>
        <v>-3.8611418078485893</v>
      </c>
      <c r="P45" s="37">
        <f t="shared" si="9"/>
        <v>1.0023937127365119</v>
      </c>
      <c r="Q45" s="37">
        <f t="shared" si="10"/>
        <v>1.0018615794323198</v>
      </c>
      <c r="R45" s="27">
        <f t="shared" si="11"/>
        <v>5.3213330419210614E-4</v>
      </c>
      <c r="S45" s="40">
        <f t="shared" si="12"/>
        <v>-1.3273307134720278E-4</v>
      </c>
      <c r="T45" s="41">
        <f t="shared" si="13"/>
        <v>-7.2116721791995637E-5</v>
      </c>
    </row>
    <row r="46" spans="4:20" x14ac:dyDescent="0.25">
      <c r="K46" s="44">
        <v>750</v>
      </c>
      <c r="M46">
        <v>1</v>
      </c>
      <c r="N46" s="22">
        <f t="shared" si="7"/>
        <v>0.96377499999999983</v>
      </c>
      <c r="O46" s="25">
        <f t="shared" si="8"/>
        <v>-3.7586573629737421</v>
      </c>
      <c r="P46" s="37">
        <f t="shared" si="9"/>
        <v>1.0008474999999997</v>
      </c>
      <c r="Q46" s="37">
        <f t="shared" si="10"/>
        <v>1.0008977539062491</v>
      </c>
      <c r="R46" s="27">
        <f t="shared" si="11"/>
        <v>5.0253906249464464E-5</v>
      </c>
      <c r="S46" s="40">
        <f t="shared" si="12"/>
        <v>-1.7621093750000167E-4</v>
      </c>
      <c r="T46" s="41">
        <f t="shared" si="13"/>
        <v>-1.2141015624999533E-4</v>
      </c>
    </row>
    <row r="47" spans="4:20" x14ac:dyDescent="0.25">
      <c r="K47" s="44">
        <v>760</v>
      </c>
      <c r="M47">
        <v>1</v>
      </c>
      <c r="N47" s="22">
        <f t="shared" si="7"/>
        <v>0.96457599999999966</v>
      </c>
      <c r="O47" s="25">
        <f t="shared" si="8"/>
        <v>-3.6724944431543345</v>
      </c>
      <c r="P47" s="37">
        <f t="shared" si="9"/>
        <v>0.99887600372531182</v>
      </c>
      <c r="Q47" s="37">
        <f t="shared" si="10"/>
        <v>0.99941725228031952</v>
      </c>
      <c r="R47" s="27">
        <f t="shared" si="11"/>
        <v>5.4124855500770064E-4</v>
      </c>
      <c r="S47" s="40">
        <f t="shared" si="12"/>
        <v>-2.1773523425280047E-4</v>
      </c>
      <c r="T47" s="41">
        <f t="shared" si="13"/>
        <v>-1.7554185420799642E-4</v>
      </c>
    </row>
    <row r="48" spans="4:20" x14ac:dyDescent="0.25">
      <c r="K48" s="44">
        <v>770</v>
      </c>
      <c r="M48">
        <v>1</v>
      </c>
      <c r="N48" s="22">
        <f t="shared" si="7"/>
        <v>0.96523299999999979</v>
      </c>
      <c r="O48" s="25">
        <f t="shared" si="8"/>
        <v>-3.6019282390884086</v>
      </c>
      <c r="P48" s="37">
        <f t="shared" si="9"/>
        <v>0.99650042854916754</v>
      </c>
      <c r="Q48" s="37">
        <f t="shared" si="10"/>
        <v>0.997368941328729</v>
      </c>
      <c r="R48" s="27">
        <f t="shared" si="11"/>
        <v>8.6851277956145889E-4</v>
      </c>
      <c r="S48" s="40">
        <f t="shared" si="12"/>
        <v>-2.5696889878960068E-4</v>
      </c>
      <c r="T48" s="41">
        <f t="shared" si="13"/>
        <v>-2.3506728540600031E-4</v>
      </c>
    </row>
    <row r="49" spans="11:20" x14ac:dyDescent="0.25">
      <c r="K49" s="44">
        <v>780</v>
      </c>
      <c r="M49">
        <v>1</v>
      </c>
      <c r="N49" s="22">
        <f t="shared" si="7"/>
        <v>0.96575199999999994</v>
      </c>
      <c r="O49" s="25">
        <f t="shared" si="8"/>
        <v>-3.5462520398611712</v>
      </c>
      <c r="P49" s="37">
        <f t="shared" si="9"/>
        <v>0.99374544867404746</v>
      </c>
      <c r="Q49" s="37">
        <f t="shared" si="10"/>
        <v>0.99469597108927932</v>
      </c>
      <c r="R49" s="27">
        <f t="shared" si="11"/>
        <v>9.505224152318581E-4</v>
      </c>
      <c r="S49" s="40">
        <f t="shared" si="12"/>
        <v>-2.9355500983040128E-4</v>
      </c>
      <c r="T49" s="41">
        <f t="shared" si="13"/>
        <v>-3.0057447654399574E-4</v>
      </c>
    </row>
    <row r="50" spans="11:20" x14ac:dyDescent="0.25">
      <c r="K50">
        <v>770</v>
      </c>
      <c r="M50">
        <v>1</v>
      </c>
      <c r="N50" s="22">
        <f t="shared" si="7"/>
        <v>0.96523299999999979</v>
      </c>
      <c r="O50" s="25">
        <f t="shared" si="8"/>
        <v>-3.6019282390884086</v>
      </c>
      <c r="P50" s="37">
        <f t="shared" si="9"/>
        <v>0.99650042854916754</v>
      </c>
      <c r="Q50" s="37">
        <f t="shared" si="10"/>
        <v>0.997368941328729</v>
      </c>
      <c r="R50" s="27">
        <f t="shared" si="11"/>
        <v>8.6851277956145889E-4</v>
      </c>
      <c r="S50" s="40">
        <f t="shared" si="12"/>
        <v>-2.5696889878960068E-4</v>
      </c>
      <c r="T50" s="41">
        <f t="shared" si="13"/>
        <v>-2.3506728540600031E-4</v>
      </c>
    </row>
    <row r="51" spans="11:20" x14ac:dyDescent="0.25">
      <c r="K51">
        <v>760</v>
      </c>
      <c r="M51">
        <v>1</v>
      </c>
      <c r="N51" s="22">
        <f t="shared" si="7"/>
        <v>0.96457599999999966</v>
      </c>
      <c r="O51" s="25">
        <f t="shared" si="8"/>
        <v>-3.6724944431543345</v>
      </c>
      <c r="P51" s="37">
        <f t="shared" si="9"/>
        <v>0.99887600372531182</v>
      </c>
      <c r="Q51" s="37">
        <f t="shared" si="10"/>
        <v>0.99941725228031952</v>
      </c>
      <c r="R51" s="27">
        <f t="shared" si="11"/>
        <v>5.4124855500770064E-4</v>
      </c>
      <c r="S51" s="40">
        <f t="shared" si="12"/>
        <v>-2.1773523425280047E-4</v>
      </c>
      <c r="T51" s="41">
        <f t="shared" si="13"/>
        <v>-1.7554185420799642E-4</v>
      </c>
    </row>
    <row r="52" spans="11:20" x14ac:dyDescent="0.25">
      <c r="K52">
        <v>750</v>
      </c>
      <c r="M52">
        <v>1</v>
      </c>
      <c r="N52" s="22">
        <f t="shared" si="7"/>
        <v>0.96377499999999983</v>
      </c>
      <c r="O52" s="25">
        <f t="shared" si="8"/>
        <v>-3.7586573629737421</v>
      </c>
      <c r="P52" s="37">
        <f t="shared" si="9"/>
        <v>1.0008474999999997</v>
      </c>
      <c r="Q52" s="37">
        <f t="shared" si="10"/>
        <v>1.0008977539062491</v>
      </c>
      <c r="R52" s="27">
        <f t="shared" si="11"/>
        <v>5.0253906249464464E-5</v>
      </c>
      <c r="S52" s="40">
        <f t="shared" si="12"/>
        <v>-1.7621093750000167E-4</v>
      </c>
      <c r="T52" s="41">
        <f t="shared" si="13"/>
        <v>-1.2141015624999533E-4</v>
      </c>
    </row>
    <row r="53" spans="11:20" x14ac:dyDescent="0.25">
      <c r="K53">
        <v>740</v>
      </c>
      <c r="M53">
        <v>1</v>
      </c>
      <c r="N53" s="22">
        <f t="shared" si="7"/>
        <v>0.9628239999999999</v>
      </c>
      <c r="O53" s="25">
        <f t="shared" si="8"/>
        <v>-3.8611418078485893</v>
      </c>
      <c r="P53" s="37">
        <f t="shared" si="9"/>
        <v>1.0023937127365119</v>
      </c>
      <c r="Q53" s="37">
        <f t="shared" si="10"/>
        <v>1.0018615794323198</v>
      </c>
      <c r="R53" s="27">
        <f t="shared" si="11"/>
        <v>5.3213330419210614E-4</v>
      </c>
      <c r="S53" s="40">
        <f t="shared" si="12"/>
        <v>-1.3273307134720278E-4</v>
      </c>
      <c r="T53" s="41">
        <f t="shared" si="13"/>
        <v>-7.2116721791995637E-5</v>
      </c>
    </row>
    <row r="54" spans="11:20" x14ac:dyDescent="0.25">
      <c r="K54">
        <v>730</v>
      </c>
      <c r="M54">
        <v>1</v>
      </c>
      <c r="N54" s="22">
        <f t="shared" si="7"/>
        <v>0.96171699999999993</v>
      </c>
      <c r="O54" s="25">
        <f t="shared" si="8"/>
        <v>-3.9806928649488436</v>
      </c>
      <c r="P54" s="37">
        <f t="shared" si="9"/>
        <v>1.0034967104075676</v>
      </c>
      <c r="Q54" s="37">
        <f t="shared" si="10"/>
        <v>1.0023544664427306</v>
      </c>
      <c r="R54" s="27">
        <f t="shared" si="11"/>
        <v>1.1422439648369753E-3</v>
      </c>
      <c r="S54" s="40">
        <f t="shared" si="12"/>
        <v>-8.761926581040292E-5</v>
      </c>
      <c r="T54" s="41">
        <f t="shared" si="13"/>
        <v>-2.7137743093995186E-5</v>
      </c>
    </row>
    <row r="55" spans="11:20" x14ac:dyDescent="0.25">
      <c r="K55">
        <v>720</v>
      </c>
      <c r="M55">
        <v>1</v>
      </c>
      <c r="N55" s="22">
        <f t="shared" si="7"/>
        <v>0.96044799999999997</v>
      </c>
      <c r="O55" s="25">
        <f t="shared" si="8"/>
        <v>-4.1180782301592629</v>
      </c>
      <c r="P55" s="37">
        <f t="shared" si="9"/>
        <v>1.0041416423956475</v>
      </c>
      <c r="Q55" s="37">
        <f t="shared" si="10"/>
        <v>1.0024170690252805</v>
      </c>
      <c r="R55" s="27">
        <f t="shared" si="11"/>
        <v>1.7245733703670219E-3</v>
      </c>
      <c r="S55" s="40">
        <f t="shared" si="12"/>
        <v>-4.116814376960154E-5</v>
      </c>
      <c r="T55" s="41">
        <f t="shared" si="13"/>
        <v>1.4019820544003934E-5</v>
      </c>
    </row>
    <row r="56" spans="11:20" x14ac:dyDescent="0.25">
      <c r="K56">
        <v>710</v>
      </c>
      <c r="M56">
        <v>1</v>
      </c>
      <c r="N56" s="22">
        <f t="shared" si="7"/>
        <v>0.95901099999999984</v>
      </c>
      <c r="O56" s="25">
        <f t="shared" si="8"/>
        <v>-4.2740907038605576</v>
      </c>
      <c r="P56" s="37">
        <f t="shared" si="9"/>
        <v>1.0043165510499517</v>
      </c>
      <c r="Q56" s="37">
        <f t="shared" si="10"/>
        <v>1.0020852609669699</v>
      </c>
      <c r="R56" s="27">
        <f t="shared" si="11"/>
        <v>2.2312900829817295E-3</v>
      </c>
      <c r="S56" s="40">
        <f t="shared" si="12"/>
        <v>6.3402533672001285E-6</v>
      </c>
      <c r="T56" s="41">
        <f t="shared" si="13"/>
        <v>5.1819137742000788E-5</v>
      </c>
    </row>
    <row r="57" spans="11:20" x14ac:dyDescent="0.25">
      <c r="K57">
        <v>700</v>
      </c>
      <c r="M57">
        <v>1</v>
      </c>
      <c r="N57" s="22">
        <f t="shared" si="7"/>
        <v>0.95739999999999981</v>
      </c>
      <c r="O57" s="25">
        <f t="shared" si="8"/>
        <v>-4.4495508669312933</v>
      </c>
      <c r="P57" s="37">
        <f t="shared" si="9"/>
        <v>1.0040121879999997</v>
      </c>
      <c r="Q57" s="37">
        <f t="shared" si="10"/>
        <v>1.0013904300000003</v>
      </c>
      <c r="R57" s="27">
        <f t="shared" si="11"/>
        <v>2.6217579999994189E-3</v>
      </c>
      <c r="S57" s="40">
        <f t="shared" si="12"/>
        <v>5.4644039999998065E-5</v>
      </c>
      <c r="T57" s="41">
        <f t="shared" si="13"/>
        <v>8.669440000000448E-5</v>
      </c>
    </row>
    <row r="58" spans="11:20" x14ac:dyDescent="0.25">
      <c r="K58">
        <v>690</v>
      </c>
      <c r="M58">
        <v>1</v>
      </c>
      <c r="N58" s="22">
        <f t="shared" si="7"/>
        <v>0.95560899999999971</v>
      </c>
      <c r="O58" s="25">
        <f t="shared" si="8"/>
        <v>-4.6453099541758505</v>
      </c>
      <c r="P58" s="37">
        <f t="shared" si="9"/>
        <v>1.0032218347258719</v>
      </c>
      <c r="Q58" s="37">
        <f t="shared" si="10"/>
        <v>1.0003597630981691</v>
      </c>
      <c r="R58" s="27">
        <f t="shared" si="11"/>
        <v>2.8620716277028002E-3</v>
      </c>
      <c r="S58" s="40">
        <f t="shared" si="12"/>
        <v>1.0349906067279833E-4</v>
      </c>
      <c r="T58" s="41">
        <f t="shared" si="13"/>
        <v>1.190517166580014E-4</v>
      </c>
    </row>
    <row r="59" spans="11:20" x14ac:dyDescent="0.25">
      <c r="K59">
        <v>680</v>
      </c>
      <c r="M59">
        <v>1</v>
      </c>
      <c r="N59" s="22">
        <f t="shared" si="7"/>
        <v>0.95363200000000004</v>
      </c>
      <c r="O59" s="25">
        <f t="shared" si="8"/>
        <v>-4.8622529445320595</v>
      </c>
      <c r="P59" s="37">
        <f t="shared" si="9"/>
        <v>1.0019411273850878</v>
      </c>
      <c r="Q59" s="37">
        <f t="shared" si="10"/>
        <v>0.99901652282367914</v>
      </c>
      <c r="R59" s="27">
        <f t="shared" si="11"/>
        <v>2.9246045614086391E-3</v>
      </c>
      <c r="S59" s="40">
        <f t="shared" si="12"/>
        <v>1.5267846440959786E-4</v>
      </c>
      <c r="T59" s="41">
        <f t="shared" si="13"/>
        <v>1.4927000985600226E-4</v>
      </c>
    </row>
    <row r="60" spans="11:20" x14ac:dyDescent="0.25">
      <c r="K60">
        <v>670</v>
      </c>
      <c r="M60">
        <v>1</v>
      </c>
      <c r="N60" s="22">
        <f t="shared" si="7"/>
        <v>0.95146299999999995</v>
      </c>
      <c r="O60" s="25">
        <f t="shared" si="8"/>
        <v>-5.101301889826515</v>
      </c>
      <c r="P60" s="37">
        <f t="shared" si="9"/>
        <v>1.0001678858961278</v>
      </c>
      <c r="Q60" s="37">
        <f t="shared" si="10"/>
        <v>0.99738031472433075</v>
      </c>
      <c r="R60" s="27">
        <f t="shared" si="11"/>
        <v>2.7875711717970653E-3</v>
      </c>
      <c r="S60" s="40">
        <f t="shared" si="12"/>
        <v>2.0197227905039859E-4</v>
      </c>
      <c r="T60" s="41">
        <f t="shared" si="13"/>
        <v>1.7770190949399894E-4</v>
      </c>
    </row>
    <row r="61" spans="11:20" x14ac:dyDescent="0.25">
      <c r="K61">
        <v>660</v>
      </c>
      <c r="M61">
        <v>1</v>
      </c>
      <c r="N61" s="22">
        <f t="shared" si="7"/>
        <v>0.94909599999999994</v>
      </c>
      <c r="O61" s="25">
        <f t="shared" si="8"/>
        <v>-5.3634195065620407</v>
      </c>
      <c r="P61" s="37">
        <f t="shared" si="9"/>
        <v>0.99790194727859161</v>
      </c>
      <c r="Q61" s="37">
        <f t="shared" si="10"/>
        <v>0.99546734578112028</v>
      </c>
      <c r="R61" s="27">
        <f t="shared" si="11"/>
        <v>2.4346014974713226E-3</v>
      </c>
      <c r="S61" s="40">
        <f t="shared" si="12"/>
        <v>2.5118698558719999E-4</v>
      </c>
      <c r="T61" s="41">
        <f t="shared" si="13"/>
        <v>2.0467464819199765E-4</v>
      </c>
    </row>
    <row r="62" spans="11:20" x14ac:dyDescent="0.25">
      <c r="K62">
        <v>650</v>
      </c>
      <c r="M62">
        <v>1</v>
      </c>
      <c r="N62" s="22">
        <f t="shared" si="7"/>
        <v>0.94652499999999973</v>
      </c>
      <c r="O62" s="25">
        <f t="shared" si="8"/>
        <v>-5.6496130582922044</v>
      </c>
      <c r="P62" s="37">
        <f t="shared" si="9"/>
        <v>0.99514500324999966</v>
      </c>
      <c r="Q62" s="37">
        <f t="shared" si="10"/>
        <v>0.99329067390624903</v>
      </c>
      <c r="R62" s="27">
        <f t="shared" si="11"/>
        <v>1.854329343750627E-3</v>
      </c>
      <c r="S62" s="40">
        <f t="shared" si="12"/>
        <v>3.0014509249999847E-4</v>
      </c>
      <c r="T62" s="41">
        <f t="shared" si="13"/>
        <v>2.3049095625000005E-4</v>
      </c>
    </row>
    <row r="63" spans="11:20" x14ac:dyDescent="0.25">
      <c r="K63">
        <v>640</v>
      </c>
      <c r="M63">
        <v>1</v>
      </c>
      <c r="N63" s="22">
        <f t="shared" si="7"/>
        <v>0.94374399999999981</v>
      </c>
      <c r="O63" s="25">
        <f t="shared" si="8"/>
        <v>-5.9609385596094082</v>
      </c>
      <c r="P63" s="37">
        <f t="shared" si="9"/>
        <v>0.99190044207923178</v>
      </c>
      <c r="Q63" s="37">
        <f t="shared" si="10"/>
        <v>0.99086044849151911</v>
      </c>
      <c r="R63" s="27">
        <f t="shared" si="11"/>
        <v>1.0399935877126731E-3</v>
      </c>
      <c r="S63" s="40">
        <f t="shared" si="12"/>
        <v>3.4868471009279851E-4</v>
      </c>
      <c r="T63" s="41">
        <f t="shared" si="13"/>
        <v>2.5542995660799827E-4</v>
      </c>
    </row>
    <row r="64" spans="11:20" x14ac:dyDescent="0.25">
      <c r="K64" s="10">
        <v>637.77696930946286</v>
      </c>
      <c r="L64" s="10">
        <v>0.63955113184206003</v>
      </c>
      <c r="M64" s="23">
        <f t="shared" ref="M64:M93" si="14">L64/$H$1</f>
        <v>0.99307753666432907</v>
      </c>
      <c r="N64" s="22">
        <f t="shared" ref="N64:N93" si="15">10^-9*K64^3-3*10^-6*K64^2+0.0029*K64+0.0544</f>
        <v>0.94309664053596709</v>
      </c>
      <c r="O64" s="25">
        <f t="shared" ref="O64:O93" si="16">(N64-M64)/N64*100</f>
        <v>-5.2996579544549709</v>
      </c>
      <c r="P64" s="37">
        <f t="shared" si="9"/>
        <v>0.99111338606088151</v>
      </c>
      <c r="Q64" s="37">
        <f t="shared" si="10"/>
        <v>0.99028655549882538</v>
      </c>
      <c r="R64" s="27">
        <f t="shared" ref="R64:R93" si="17">ABS(P64-Q64)</f>
        <v>8.2683056205612449E-4</v>
      </c>
      <c r="S64" s="40">
        <f t="shared" si="12"/>
        <v>3.5940330270239559E-4</v>
      </c>
      <c r="T64" s="41">
        <f t="shared" si="13"/>
        <v>2.6088101977651389E-4</v>
      </c>
    </row>
    <row r="65" spans="11:20" x14ac:dyDescent="0.25">
      <c r="K65" s="10">
        <v>613.55975703324805</v>
      </c>
      <c r="L65" s="10">
        <v>0.63305987370934935</v>
      </c>
      <c r="M65" s="23">
        <f t="shared" si="14"/>
        <v>0.98299808825851098</v>
      </c>
      <c r="N65" s="22">
        <f t="shared" si="15"/>
        <v>0.93533456045166619</v>
      </c>
      <c r="O65" s="25">
        <f t="shared" si="16"/>
        <v>-5.0958801077368969</v>
      </c>
      <c r="P65" s="37">
        <f t="shared" si="9"/>
        <v>0.98101365939104801</v>
      </c>
      <c r="Q65" s="37">
        <f t="shared" si="10"/>
        <v>0.98326168098936595</v>
      </c>
      <c r="R65" s="27">
        <f t="shared" si="17"/>
        <v>2.2480215983179397E-3</v>
      </c>
      <c r="S65" s="40">
        <f t="shared" si="12"/>
        <v>4.7395952453343397E-4</v>
      </c>
      <c r="T65" s="41">
        <f t="shared" si="13"/>
        <v>3.1898854708680303E-4</v>
      </c>
    </row>
    <row r="66" spans="11:20" x14ac:dyDescent="0.25">
      <c r="K66" s="10">
        <v>591.70836956521737</v>
      </c>
      <c r="L66" s="10">
        <v>0.62745186021096711</v>
      </c>
      <c r="M66" s="23">
        <f t="shared" si="14"/>
        <v>0.97429011800676091</v>
      </c>
      <c r="N66" s="22">
        <f t="shared" si="15"/>
        <v>0.92716610901345642</v>
      </c>
      <c r="O66" s="25">
        <f t="shared" si="16"/>
        <v>-5.0825853679494832</v>
      </c>
      <c r="P66" s="37">
        <f t="shared" si="9"/>
        <v>0.96956693482212486</v>
      </c>
      <c r="Q66" s="37">
        <f t="shared" si="10"/>
        <v>0.97572353394312117</v>
      </c>
      <c r="R66" s="27">
        <f t="shared" si="17"/>
        <v>6.1565991209963089E-3</v>
      </c>
      <c r="S66" s="40">
        <f t="shared" si="12"/>
        <v>5.7294451936312297E-4</v>
      </c>
      <c r="T66" s="41">
        <f t="shared" si="13"/>
        <v>3.7107814019454819E-4</v>
      </c>
    </row>
    <row r="67" spans="11:20" x14ac:dyDescent="0.25">
      <c r="K67" s="10">
        <v>569.73622762148341</v>
      </c>
      <c r="L67" s="10">
        <v>0.62123107882512019</v>
      </c>
      <c r="M67" s="23">
        <f t="shared" si="14"/>
        <v>0.96463065850898655</v>
      </c>
      <c r="N67" s="22">
        <f t="shared" si="15"/>
        <v>0.91777297292826676</v>
      </c>
      <c r="O67" s="25">
        <f t="shared" si="16"/>
        <v>-5.1055856908941895</v>
      </c>
      <c r="P67" s="37">
        <f t="shared" si="9"/>
        <v>0.95593111681562271</v>
      </c>
      <c r="Q67" s="37">
        <f t="shared" si="10"/>
        <v>0.96698197834506106</v>
      </c>
      <c r="R67" s="27">
        <f t="shared" si="17"/>
        <v>1.1050861529438349E-2</v>
      </c>
      <c r="S67" s="40">
        <f t="shared" si="12"/>
        <v>6.6732495916117188E-4</v>
      </c>
      <c r="T67" s="41">
        <f t="shared" si="13"/>
        <v>4.2500303025661424E-4</v>
      </c>
    </row>
    <row r="68" spans="11:20" x14ac:dyDescent="0.25">
      <c r="K68" s="10">
        <v>547.67769820971864</v>
      </c>
      <c r="L68" s="10">
        <v>0.6145211392002512</v>
      </c>
      <c r="M68" s="23">
        <f t="shared" si="14"/>
        <v>0.95421164745253062</v>
      </c>
      <c r="N68" s="22">
        <f t="shared" si="15"/>
        <v>0.90708913865149288</v>
      </c>
      <c r="O68" s="25">
        <f t="shared" si="16"/>
        <v>-5.1949148978998405</v>
      </c>
      <c r="P68" s="37">
        <f t="shared" si="9"/>
        <v>0.94021901638892103</v>
      </c>
      <c r="Q68" s="37">
        <f t="shared" si="10"/>
        <v>0.95698373983239859</v>
      </c>
      <c r="R68" s="27">
        <f t="shared" si="17"/>
        <v>1.6764723443477569E-2</v>
      </c>
      <c r="S68" s="40">
        <f t="shared" si="12"/>
        <v>7.5624602155212502E-4</v>
      </c>
      <c r="T68" s="41">
        <f t="shared" si="13"/>
        <v>4.8210989754312195E-4</v>
      </c>
    </row>
    <row r="69" spans="11:20" x14ac:dyDescent="0.25">
      <c r="K69" s="10">
        <v>525.14723785166245</v>
      </c>
      <c r="L69" s="10">
        <v>0.60641661884635711</v>
      </c>
      <c r="M69" s="23">
        <f t="shared" si="14"/>
        <v>0.94162716951452796</v>
      </c>
      <c r="N69" s="22">
        <f t="shared" si="15"/>
        <v>0.89481303194631601</v>
      </c>
      <c r="O69" s="25">
        <f t="shared" si="16"/>
        <v>-5.2317228177137851</v>
      </c>
      <c r="P69" s="37">
        <f t="shared" si="9"/>
        <v>0.92221709878617586</v>
      </c>
      <c r="Q69" s="37">
        <f t="shared" si="10"/>
        <v>0.94542633084037275</v>
      </c>
      <c r="R69" s="27">
        <f t="shared" si="17"/>
        <v>2.3209232054196893E-2</v>
      </c>
      <c r="S69" s="40">
        <f t="shared" si="12"/>
        <v>8.4066556774506406E-4</v>
      </c>
      <c r="T69" s="41">
        <f t="shared" si="13"/>
        <v>5.4460086199939212E-4</v>
      </c>
    </row>
    <row r="70" spans="11:20" x14ac:dyDescent="0.25">
      <c r="K70" s="10">
        <v>503.13817455242969</v>
      </c>
      <c r="L70" s="10">
        <v>0.59873179401295107</v>
      </c>
      <c r="M70" s="23">
        <f t="shared" si="14"/>
        <v>0.92969438332232024</v>
      </c>
      <c r="N70" s="22">
        <f t="shared" si="15"/>
        <v>0.88142507215497778</v>
      </c>
      <c r="O70" s="25">
        <f t="shared" si="16"/>
        <v>-5.4762807063486205</v>
      </c>
      <c r="P70" s="37">
        <f t="shared" ref="P70:P93" si="18">$W$4*$K70^6+$W$5*$K70^5+$W$6*$K70^4+$W$7*$K70^3+$W$8*$K70^2+$W$9*$K70+$W$10</f>
        <v>0.90286577865613948</v>
      </c>
      <c r="Q70" s="37">
        <f t="shared" ref="Q70:Q93" si="19">$X$4*$K70^6+$X$5*$K70^5+$X$6*$K70^4+$X$7*$K70^3+$X$8*$K70^2+$X$9*$K70+$X$10</f>
        <v>0.93272479085672644</v>
      </c>
      <c r="R70" s="27">
        <f t="shared" si="17"/>
        <v>2.9859012200586954E-2</v>
      </c>
      <c r="S70" s="40">
        <f t="shared" ref="S70:S93" si="20">6*$W$4*$K70^5+5*$W$5*$K70^4+4*$W$6*$K70^3+3*$W$7*$K70^2+2*$W$8*$K70+$W$9</f>
        <v>9.16778794264671E-4</v>
      </c>
      <c r="T70" s="41">
        <f t="shared" ref="T70:T93" si="21">6*$X$4*$K70^5+5*$X$5*$K70^4+4*$X$6*$K70^3+3*$X$7*$K70^2+2*$X$8*$K70+$X$9</f>
        <v>6.1044553895395204E-4</v>
      </c>
    </row>
    <row r="71" spans="11:20" x14ac:dyDescent="0.25">
      <c r="K71" s="10">
        <v>481.30108375959082</v>
      </c>
      <c r="L71" s="10">
        <v>0.59023709161779569</v>
      </c>
      <c r="M71" s="23">
        <f t="shared" si="14"/>
        <v>0.91650404136329655</v>
      </c>
      <c r="N71" s="22">
        <f t="shared" si="15"/>
        <v>0.86671469217475894</v>
      </c>
      <c r="O71" s="25">
        <f t="shared" si="16"/>
        <v>-5.7446065744664221</v>
      </c>
      <c r="P71" s="37">
        <f t="shared" si="18"/>
        <v>0.88207700217370033</v>
      </c>
      <c r="Q71" s="37">
        <f t="shared" si="19"/>
        <v>0.918634621980851</v>
      </c>
      <c r="R71" s="27">
        <f t="shared" si="17"/>
        <v>3.6557619807150665E-2</v>
      </c>
      <c r="S71" s="40">
        <f t="shared" si="20"/>
        <v>9.8622241454372783E-4</v>
      </c>
      <c r="T71" s="41">
        <f t="shared" si="21"/>
        <v>6.8091201621137826E-4</v>
      </c>
    </row>
    <row r="72" spans="11:20" x14ac:dyDescent="0.25">
      <c r="K72" s="10">
        <v>459.09285805626592</v>
      </c>
      <c r="L72" s="10">
        <v>0.5802188815060868</v>
      </c>
      <c r="M72" s="23">
        <f t="shared" si="14"/>
        <v>0.90094803821642311</v>
      </c>
      <c r="N72" s="22">
        <f t="shared" si="15"/>
        <v>0.85023181256696201</v>
      </c>
      <c r="O72" s="25">
        <f t="shared" si="16"/>
        <v>-5.9649880067816001</v>
      </c>
      <c r="P72" s="37">
        <f t="shared" si="18"/>
        <v>0.85944511633240817</v>
      </c>
      <c r="Q72" s="37">
        <f t="shared" si="19"/>
        <v>0.90266653409823161</v>
      </c>
      <c r="R72" s="27">
        <f t="shared" si="17"/>
        <v>4.3221417765823444E-2</v>
      </c>
      <c r="S72" s="40">
        <f t="shared" si="20"/>
        <v>1.0509852816991453E-3</v>
      </c>
      <c r="T72" s="41">
        <f t="shared" si="21"/>
        <v>7.5805046684737643E-4</v>
      </c>
    </row>
    <row r="73" spans="11:20" x14ac:dyDescent="0.25">
      <c r="K73" s="10">
        <v>437.02040601023015</v>
      </c>
      <c r="L73" s="10">
        <v>0.57036937860757753</v>
      </c>
      <c r="M73" s="23">
        <f t="shared" si="14"/>
        <v>0.88565399902420527</v>
      </c>
      <c r="N73" s="22">
        <f t="shared" si="15"/>
        <v>0.83226381591364684</v>
      </c>
      <c r="O73" s="25">
        <f t="shared" si="16"/>
        <v>-6.4150551891947236</v>
      </c>
      <c r="P73" s="37">
        <f t="shared" si="18"/>
        <v>0.8355864915538791</v>
      </c>
      <c r="Q73" s="37">
        <f t="shared" si="19"/>
        <v>0.8850375786986886</v>
      </c>
      <c r="R73" s="27">
        <f t="shared" si="17"/>
        <v>4.9451087144809502E-2</v>
      </c>
      <c r="S73" s="40">
        <f t="shared" si="20"/>
        <v>1.1100307333334666E-3</v>
      </c>
      <c r="T73" s="41">
        <f t="shared" si="21"/>
        <v>8.4023400734732027E-4</v>
      </c>
    </row>
    <row r="74" spans="11:20" x14ac:dyDescent="0.25">
      <c r="K74" s="10">
        <v>414.95326406649616</v>
      </c>
      <c r="L74" s="10">
        <v>0.55878649421819238</v>
      </c>
      <c r="M74" s="23">
        <f t="shared" si="14"/>
        <v>0.86766841237728964</v>
      </c>
      <c r="N74" s="22">
        <f t="shared" si="15"/>
        <v>0.81265506214536387</v>
      </c>
      <c r="O74" s="25">
        <f t="shared" si="16"/>
        <v>-6.7695819289790196</v>
      </c>
      <c r="P74" s="37">
        <f t="shared" si="18"/>
        <v>0.81048299861375905</v>
      </c>
      <c r="Q74" s="37">
        <f t="shared" si="19"/>
        <v>0.8655395651917076</v>
      </c>
      <c r="R74" s="27">
        <f t="shared" si="17"/>
        <v>5.5056566577948551E-2</v>
      </c>
      <c r="S74" s="40">
        <f t="shared" si="20"/>
        <v>1.1644609786497818E-3</v>
      </c>
      <c r="T74" s="41">
        <f t="shared" si="21"/>
        <v>9.2780866432448997E-4</v>
      </c>
    </row>
    <row r="75" spans="11:20" x14ac:dyDescent="0.25">
      <c r="K75" s="10">
        <v>392.89322570332479</v>
      </c>
      <c r="L75" s="10">
        <v>0.54551091818200259</v>
      </c>
      <c r="M75" s="23">
        <f t="shared" si="14"/>
        <v>0.84705446035464649</v>
      </c>
      <c r="N75" s="22">
        <f t="shared" si="15"/>
        <v>0.79134409101917647</v>
      </c>
      <c r="O75" s="25">
        <f t="shared" si="16"/>
        <v>-7.0399678177567901</v>
      </c>
      <c r="P75" s="37">
        <f t="shared" si="18"/>
        <v>0.78423011976502299</v>
      </c>
      <c r="Q75" s="37">
        <f t="shared" si="19"/>
        <v>0.84405812804910174</v>
      </c>
      <c r="R75" s="27">
        <f t="shared" si="17"/>
        <v>5.9828008284078749E-2</v>
      </c>
      <c r="S75" s="40">
        <f t="shared" si="20"/>
        <v>1.215120810906909E-3</v>
      </c>
      <c r="T75" s="41">
        <f t="shared" si="21"/>
        <v>1.0205893513489626E-3</v>
      </c>
    </row>
    <row r="76" spans="11:20" x14ac:dyDescent="0.25">
      <c r="K76" s="10">
        <v>371.02352621483374</v>
      </c>
      <c r="L76" s="10">
        <v>0.53053918482830664</v>
      </c>
      <c r="M76" s="23">
        <f t="shared" si="14"/>
        <v>0.82380676155742927</v>
      </c>
      <c r="N76" s="22">
        <f t="shared" si="15"/>
        <v>0.76846738113959656</v>
      </c>
      <c r="O76" s="25">
        <f t="shared" si="16"/>
        <v>-7.2012660232588299</v>
      </c>
      <c r="P76" s="37">
        <f t="shared" si="18"/>
        <v>0.75713263567413613</v>
      </c>
      <c r="Q76" s="37">
        <f t="shared" si="19"/>
        <v>0.82068696126228602</v>
      </c>
      <c r="R76" s="27">
        <f t="shared" si="17"/>
        <v>6.3554325588149885E-2</v>
      </c>
      <c r="S76" s="40">
        <f t="shared" si="20"/>
        <v>1.2625917693321123E-3</v>
      </c>
      <c r="T76" s="41">
        <f t="shared" si="21"/>
        <v>1.117525631966979E-3</v>
      </c>
    </row>
    <row r="77" spans="11:20" x14ac:dyDescent="0.25">
      <c r="K77" s="10">
        <v>348.84481457800507</v>
      </c>
      <c r="L77" s="10">
        <v>0.51359712097934929</v>
      </c>
      <c r="M77" s="23">
        <f t="shared" si="14"/>
        <v>0.7974995873606251</v>
      </c>
      <c r="N77" s="22">
        <f t="shared" si="15"/>
        <v>0.74342371729422951</v>
      </c>
      <c r="O77" s="25">
        <f t="shared" si="16"/>
        <v>-7.2738962732061498</v>
      </c>
      <c r="P77" s="37">
        <f t="shared" si="18"/>
        <v>0.72861310475397312</v>
      </c>
      <c r="Q77" s="37">
        <f t="shared" si="19"/>
        <v>0.79476676423375481</v>
      </c>
      <c r="R77" s="27">
        <f t="shared" si="17"/>
        <v>6.615365947978169E-2</v>
      </c>
      <c r="S77" s="40">
        <f t="shared" si="20"/>
        <v>1.3090055520973494E-3</v>
      </c>
      <c r="T77" s="41">
        <f t="shared" si="21"/>
        <v>1.2206646589774063E-3</v>
      </c>
    </row>
    <row r="78" spans="11:20" x14ac:dyDescent="0.25">
      <c r="K78" s="10">
        <v>327.16184782608696</v>
      </c>
      <c r="L78" s="10">
        <v>0.49596081146133703</v>
      </c>
      <c r="M78" s="23">
        <f t="shared" si="14"/>
        <v>0.77011440744302861</v>
      </c>
      <c r="N78" s="22">
        <f t="shared" si="15"/>
        <v>0.71708246205655879</v>
      </c>
      <c r="O78" s="25">
        <f t="shared" si="16"/>
        <v>-7.3955156056078541</v>
      </c>
      <c r="P78" s="37">
        <f t="shared" si="18"/>
        <v>0.69974423385908713</v>
      </c>
      <c r="Q78" s="37">
        <f t="shared" si="19"/>
        <v>0.7671646010078188</v>
      </c>
      <c r="R78" s="27">
        <f t="shared" si="17"/>
        <v>6.7420367148731675E-2</v>
      </c>
      <c r="S78" s="40">
        <f t="shared" si="20"/>
        <v>1.3538111439834158E-3</v>
      </c>
      <c r="T78" s="41">
        <f t="shared" si="21"/>
        <v>1.3260549185172442E-3</v>
      </c>
    </row>
    <row r="79" spans="11:20" x14ac:dyDescent="0.25">
      <c r="K79" s="10">
        <v>305.40053708439893</v>
      </c>
      <c r="L79" s="10">
        <v>0.47544197649738434</v>
      </c>
      <c r="M79" s="23">
        <f t="shared" si="14"/>
        <v>0.73825332071094196</v>
      </c>
      <c r="N79" s="22">
        <f t="shared" si="15"/>
        <v>0.68873764513493541</v>
      </c>
      <c r="O79" s="25">
        <f t="shared" si="16"/>
        <v>-7.1893377581104341</v>
      </c>
      <c r="P79" s="37">
        <f t="shared" si="18"/>
        <v>0.66978997772806548</v>
      </c>
      <c r="Q79" s="37">
        <f t="shared" si="19"/>
        <v>0.73711648918322448</v>
      </c>
      <c r="R79" s="27">
        <f t="shared" si="17"/>
        <v>6.7326511455158999E-2</v>
      </c>
      <c r="S79" s="40">
        <f t="shared" si="20"/>
        <v>1.3993677827371803E-3</v>
      </c>
      <c r="T79" s="41">
        <f t="shared" si="21"/>
        <v>1.4363037298547694E-3</v>
      </c>
    </row>
    <row r="80" spans="11:20" x14ac:dyDescent="0.25">
      <c r="K80" s="10">
        <v>283.21214514066497</v>
      </c>
      <c r="L80" s="10">
        <v>0.45453970574767505</v>
      </c>
      <c r="M80" s="23">
        <f t="shared" si="14"/>
        <v>0.7057968453591974</v>
      </c>
      <c r="N80" s="22">
        <f t="shared" si="15"/>
        <v>0.65780406013817805</v>
      </c>
      <c r="O80" s="25">
        <f t="shared" si="16"/>
        <v>-7.2959089384364715</v>
      </c>
      <c r="P80" s="37">
        <f t="shared" si="18"/>
        <v>0.63820915458709626</v>
      </c>
      <c r="Q80" s="37">
        <f t="shared" si="19"/>
        <v>0.70395682126895487</v>
      </c>
      <c r="R80" s="27">
        <f t="shared" si="17"/>
        <v>6.5747666681858608E-2</v>
      </c>
      <c r="S80" s="40">
        <f t="shared" si="20"/>
        <v>1.4476528585039752E-3</v>
      </c>
      <c r="T80" s="41">
        <f t="shared" si="21"/>
        <v>1.5534263561408313E-3</v>
      </c>
    </row>
    <row r="81" spans="11:20" x14ac:dyDescent="0.25">
      <c r="K81" s="10">
        <v>260.95710358056266</v>
      </c>
      <c r="L81" s="10">
        <v>0.42949320697755727</v>
      </c>
      <c r="M81" s="23">
        <f t="shared" si="14"/>
        <v>0.66690532588200691</v>
      </c>
      <c r="N81" s="22">
        <f t="shared" si="15"/>
        <v>0.62465058665591822</v>
      </c>
      <c r="O81" s="25">
        <f t="shared" si="16"/>
        <v>-6.7645400690809305</v>
      </c>
      <c r="P81" s="37">
        <f t="shared" si="18"/>
        <v>0.60542486304010479</v>
      </c>
      <c r="Q81" s="37">
        <f t="shared" si="19"/>
        <v>0.6680314945394884</v>
      </c>
      <c r="R81" s="27">
        <f t="shared" si="17"/>
        <v>6.2606631499383614E-2</v>
      </c>
      <c r="S81" s="40">
        <f t="shared" si="20"/>
        <v>1.499210391287547E-3</v>
      </c>
      <c r="T81" s="41">
        <f t="shared" si="21"/>
        <v>1.6759670949287224E-3</v>
      </c>
    </row>
    <row r="82" spans="11:20" x14ac:dyDescent="0.25">
      <c r="K82" s="10">
        <v>238.83492007672632</v>
      </c>
      <c r="L82" s="10">
        <v>0.40287083755231506</v>
      </c>
      <c r="M82" s="23">
        <f t="shared" si="14"/>
        <v>0.62556683747555331</v>
      </c>
      <c r="N82" s="22">
        <f t="shared" si="15"/>
        <v>0.58951856102218714</v>
      </c>
      <c r="O82" s="25">
        <f t="shared" si="16"/>
        <v>-6.1148670859252983</v>
      </c>
      <c r="P82" s="37">
        <f t="shared" si="18"/>
        <v>0.5716531226888879</v>
      </c>
      <c r="Q82" s="37">
        <f t="shared" si="19"/>
        <v>0.62955746787381628</v>
      </c>
      <c r="R82" s="27">
        <f t="shared" si="17"/>
        <v>5.7904345184928374E-2</v>
      </c>
      <c r="S82" s="40">
        <f t="shared" si="20"/>
        <v>1.5548179479638541E-3</v>
      </c>
      <c r="T82" s="41">
        <f t="shared" si="21"/>
        <v>1.8033366761789028E-3</v>
      </c>
    </row>
    <row r="83" spans="11:20" x14ac:dyDescent="0.25">
      <c r="K83" s="10">
        <v>217.33335677749358</v>
      </c>
      <c r="L83" s="10">
        <v>0.37613741525927658</v>
      </c>
      <c r="M83" s="23">
        <f t="shared" si="14"/>
        <v>0.58405590920792239</v>
      </c>
      <c r="N83" s="22">
        <f t="shared" si="15"/>
        <v>0.55323084844265091</v>
      </c>
      <c r="O83" s="25">
        <f t="shared" si="16"/>
        <v>-5.571826092497238</v>
      </c>
      <c r="P83" s="37">
        <f t="shared" si="18"/>
        <v>0.53759426569900259</v>
      </c>
      <c r="Q83" s="37">
        <f t="shared" si="19"/>
        <v>0.58939814653731093</v>
      </c>
      <c r="R83" s="27">
        <f t="shared" si="17"/>
        <v>5.1803880838308336E-2</v>
      </c>
      <c r="S83" s="40">
        <f t="shared" si="20"/>
        <v>1.6141833978889357E-3</v>
      </c>
      <c r="T83" s="41">
        <f t="shared" si="21"/>
        <v>1.9332226313962756E-3</v>
      </c>
    </row>
    <row r="84" spans="11:20" x14ac:dyDescent="0.25">
      <c r="K84" s="10">
        <v>194.70371163682864</v>
      </c>
      <c r="L84" s="10">
        <v>0.34762519345759774</v>
      </c>
      <c r="M84" s="23">
        <f t="shared" si="14"/>
        <v>0.5397829096276</v>
      </c>
      <c r="N84" s="22">
        <f t="shared" si="15"/>
        <v>0.51269328500556666</v>
      </c>
      <c r="O84" s="25">
        <f t="shared" si="16"/>
        <v>-5.2837876785804241</v>
      </c>
      <c r="P84" s="37">
        <f t="shared" si="18"/>
        <v>0.50029582513243287</v>
      </c>
      <c r="Q84" s="37">
        <f t="shared" si="19"/>
        <v>0.54403276948776802</v>
      </c>
      <c r="R84" s="27">
        <f t="shared" si="17"/>
        <v>4.373694435533515E-2</v>
      </c>
      <c r="S84" s="40">
        <f t="shared" si="20"/>
        <v>1.6835048824790785E-3</v>
      </c>
      <c r="T84" s="41">
        <f t="shared" si="21"/>
        <v>2.0775820297557483E-3</v>
      </c>
    </row>
    <row r="85" spans="11:20" x14ac:dyDescent="0.25">
      <c r="K85" s="10">
        <v>173.11280051150894</v>
      </c>
      <c r="L85" s="10">
        <v>0.31862572001187739</v>
      </c>
      <c r="M85" s="23">
        <f t="shared" si="14"/>
        <v>0.49475331899722874</v>
      </c>
      <c r="N85" s="22">
        <f t="shared" si="15"/>
        <v>0.47171084800525842</v>
      </c>
      <c r="O85" s="25">
        <f t="shared" si="16"/>
        <v>-4.8848719696421847</v>
      </c>
      <c r="P85" s="37">
        <f t="shared" si="18"/>
        <v>0.46316574547933276</v>
      </c>
      <c r="Q85" s="37">
        <f t="shared" si="19"/>
        <v>0.49761095523678489</v>
      </c>
      <c r="R85" s="27">
        <f t="shared" si="17"/>
        <v>3.4445209757452133E-2</v>
      </c>
      <c r="S85" s="40">
        <f t="shared" si="20"/>
        <v>1.7572287306637387E-3</v>
      </c>
      <c r="T85" s="41">
        <f t="shared" si="21"/>
        <v>2.2241203239187031E-3</v>
      </c>
    </row>
    <row r="86" spans="11:20" x14ac:dyDescent="0.25">
      <c r="K86" s="10">
        <v>150.88862212276214</v>
      </c>
      <c r="L86" s="10">
        <v>0.28991632513246668</v>
      </c>
      <c r="M86" s="23">
        <f t="shared" si="14"/>
        <v>0.45017415444497288</v>
      </c>
      <c r="N86" s="22">
        <f t="shared" si="15"/>
        <v>0.42711021333485399</v>
      </c>
      <c r="O86" s="25">
        <f t="shared" si="16"/>
        <v>-5.3999975626985961</v>
      </c>
      <c r="P86" s="37">
        <f t="shared" si="18"/>
        <v>0.42318992163693003</v>
      </c>
      <c r="Q86" s="37">
        <f t="shared" si="19"/>
        <v>0.44640670202394583</v>
      </c>
      <c r="R86" s="27">
        <f t="shared" si="17"/>
        <v>2.3216780387015801E-2</v>
      </c>
      <c r="S86" s="40">
        <f t="shared" si="20"/>
        <v>1.8418268891741067E-3</v>
      </c>
      <c r="T86" s="41">
        <f t="shared" si="21"/>
        <v>2.3858931354190328E-3</v>
      </c>
    </row>
    <row r="87" spans="11:20" x14ac:dyDescent="0.25">
      <c r="K87" s="10">
        <v>129.01158248081839</v>
      </c>
      <c r="L87" s="10">
        <v>0.25654954134187619</v>
      </c>
      <c r="M87" s="23">
        <f t="shared" si="14"/>
        <v>0.39836312354626763</v>
      </c>
      <c r="N87" s="22">
        <f t="shared" si="15"/>
        <v>0.38074889123586725</v>
      </c>
      <c r="O87" s="25">
        <f t="shared" si="16"/>
        <v>-4.6262071186147384</v>
      </c>
      <c r="P87" s="37">
        <f t="shared" si="18"/>
        <v>0.38189951320876053</v>
      </c>
      <c r="Q87" s="37">
        <f t="shared" si="19"/>
        <v>0.3923502908304678</v>
      </c>
      <c r="R87" s="27">
        <f t="shared" si="17"/>
        <v>1.0450777621707263E-2</v>
      </c>
      <c r="S87" s="40">
        <f t="shared" si="20"/>
        <v>1.9345727714446602E-3</v>
      </c>
      <c r="T87" s="41">
        <f t="shared" si="21"/>
        <v>2.5583572142009983E-3</v>
      </c>
    </row>
    <row r="88" spans="11:20" x14ac:dyDescent="0.25">
      <c r="K88" s="10">
        <v>106.90175511508951</v>
      </c>
      <c r="L88" s="10">
        <v>0.21538229373980491</v>
      </c>
      <c r="M88" s="23">
        <f t="shared" si="14"/>
        <v>0.33443974540734583</v>
      </c>
      <c r="N88" s="22">
        <f t="shared" si="15"/>
        <v>0.33135280577400006</v>
      </c>
      <c r="O88" s="25">
        <f t="shared" si="16"/>
        <v>-0.93161717044618286</v>
      </c>
      <c r="P88" s="37">
        <f t="shared" si="18"/>
        <v>0.33799644165643516</v>
      </c>
      <c r="Q88" s="37">
        <f t="shared" si="19"/>
        <v>0.33371197067111369</v>
      </c>
      <c r="R88" s="27">
        <f t="shared" si="17"/>
        <v>4.2844709853214757E-3</v>
      </c>
      <c r="S88" s="40">
        <f t="shared" si="20"/>
        <v>2.0385583006204901E-3</v>
      </c>
      <c r="T88" s="41">
        <f t="shared" si="21"/>
        <v>2.7489179703202209E-3</v>
      </c>
    </row>
    <row r="89" spans="11:20" x14ac:dyDescent="0.25">
      <c r="K89" s="10">
        <v>84.459894501278768</v>
      </c>
      <c r="L89" s="10">
        <v>0.17523697032299868</v>
      </c>
      <c r="M89" s="23">
        <f t="shared" si="14"/>
        <v>0.27210318324299304</v>
      </c>
      <c r="N89" s="22">
        <f t="shared" si="15"/>
        <v>0.27853576515902306</v>
      </c>
      <c r="O89" s="25">
        <f t="shared" si="16"/>
        <v>2.3094276285695305</v>
      </c>
      <c r="P89" s="37">
        <f t="shared" si="18"/>
        <v>0.29095985467698626</v>
      </c>
      <c r="Q89" s="37">
        <f t="shared" si="19"/>
        <v>0.26966468749709144</v>
      </c>
      <c r="R89" s="27">
        <f t="shared" si="17"/>
        <v>2.1295167179894825E-2</v>
      </c>
      <c r="S89" s="40">
        <f t="shared" si="20"/>
        <v>2.1552038269355904E-3</v>
      </c>
      <c r="T89" s="41">
        <f t="shared" si="21"/>
        <v>2.9626748514006334E-3</v>
      </c>
    </row>
    <row r="90" spans="11:20" x14ac:dyDescent="0.25">
      <c r="K90" s="10">
        <v>62.57369565217391</v>
      </c>
      <c r="L90" s="10">
        <v>0.13226370473395488</v>
      </c>
      <c r="M90" s="23">
        <f t="shared" si="14"/>
        <v>0.20537546968133749</v>
      </c>
      <c r="N90" s="22">
        <f t="shared" si="15"/>
        <v>0.22436232049323754</v>
      </c>
      <c r="O90" s="25">
        <f t="shared" si="16"/>
        <v>8.4625844349262405</v>
      </c>
      <c r="P90" s="37">
        <f t="shared" si="18"/>
        <v>0.24244429703659526</v>
      </c>
      <c r="Q90" s="37">
        <f t="shared" si="19"/>
        <v>0.20232776554283244</v>
      </c>
      <c r="R90" s="27">
        <f t="shared" si="17"/>
        <v>4.0116531493762819E-2</v>
      </c>
      <c r="S90" s="40">
        <f t="shared" si="20"/>
        <v>2.2800835408160526E-3</v>
      </c>
      <c r="T90" s="41">
        <f t="shared" si="21"/>
        <v>3.194994821285684E-3</v>
      </c>
    </row>
    <row r="91" spans="11:20" x14ac:dyDescent="0.25">
      <c r="K91" s="10">
        <v>41.623762787723784</v>
      </c>
      <c r="L91" s="10">
        <v>7.899142763789703E-2</v>
      </c>
      <c r="M91" s="23">
        <f t="shared" si="14"/>
        <v>0.12265573223254592</v>
      </c>
      <c r="N91" s="22">
        <f t="shared" si="15"/>
        <v>0.16998341393384689</v>
      </c>
      <c r="O91" s="25">
        <f t="shared" si="16"/>
        <v>27.842529224480494</v>
      </c>
      <c r="P91" s="37">
        <f t="shared" si="18"/>
        <v>0.19333319761304818</v>
      </c>
      <c r="Q91" s="37">
        <f t="shared" si="19"/>
        <v>0.13283587184178847</v>
      </c>
      <c r="R91" s="27">
        <f t="shared" si="17"/>
        <v>6.0497325771259713E-2</v>
      </c>
      <c r="S91" s="40">
        <f t="shared" si="20"/>
        <v>2.4100407817680071E-3</v>
      </c>
      <c r="T91" s="41">
        <f t="shared" si="21"/>
        <v>3.4437857828098876E-3</v>
      </c>
    </row>
    <row r="92" spans="11:20" x14ac:dyDescent="0.25">
      <c r="K92" s="10">
        <v>16.702263427109976</v>
      </c>
      <c r="L92" s="10">
        <v>2.9978778664548917E-2</v>
      </c>
      <c r="M92" s="23">
        <f>L92/$H$1</f>
        <v>4.6550229037429842E-2</v>
      </c>
      <c r="N92" s="22">
        <f t="shared" si="15"/>
        <v>0.10200432648485144</v>
      </c>
      <c r="O92" s="25">
        <f t="shared" si="16"/>
        <v>54.364456252409084</v>
      </c>
      <c r="P92" s="37">
        <f t="shared" si="18"/>
        <v>0.13121037966781718</v>
      </c>
      <c r="Q92" s="37">
        <f t="shared" si="19"/>
        <v>4.2920975163273672E-2</v>
      </c>
      <c r="R92" s="27">
        <f t="shared" si="17"/>
        <v>8.8289404504543506E-2</v>
      </c>
      <c r="S92" s="40">
        <f t="shared" si="20"/>
        <v>2.5777955362961884E-3</v>
      </c>
      <c r="T92" s="41">
        <f t="shared" si="21"/>
        <v>3.7799948414872163E-3</v>
      </c>
    </row>
    <row r="93" spans="11:20" x14ac:dyDescent="0.25">
      <c r="K93" s="10">
        <v>1.0101694373401535</v>
      </c>
      <c r="L93" s="10">
        <v>3.7692245859364086E-2</v>
      </c>
      <c r="M93" s="23">
        <f t="shared" si="14"/>
        <v>5.8527490306447265E-2</v>
      </c>
      <c r="N93" s="22">
        <f t="shared" si="15"/>
        <v>5.732643107222965E-2</v>
      </c>
      <c r="O93" s="25">
        <f t="shared" si="16"/>
        <v>-2.0951229855985889</v>
      </c>
      <c r="P93" s="37">
        <f t="shared" si="18"/>
        <v>8.9881676399847704E-2</v>
      </c>
      <c r="Q93" s="37">
        <f t="shared" si="19"/>
        <v>-1.823310843315034E-2</v>
      </c>
      <c r="R93" s="27">
        <f t="shared" si="17"/>
        <v>0.10811478483299805</v>
      </c>
      <c r="S93" s="40">
        <f t="shared" si="20"/>
        <v>2.6905578704807883E-3</v>
      </c>
      <c r="T93" s="41">
        <f t="shared" si="21"/>
        <v>4.0179159379015641E-3</v>
      </c>
    </row>
    <row r="94" spans="11:20" x14ac:dyDescent="0.25">
      <c r="Q94" s="36"/>
    </row>
    <row r="95" spans="11:20" x14ac:dyDescent="0.25">
      <c r="N95" t="s">
        <v>903</v>
      </c>
      <c r="O95" s="20">
        <f>MIN(J28:J53)</f>
        <v>-38.837875955048737</v>
      </c>
      <c r="Q95" s="36"/>
    </row>
    <row r="96" spans="11:20" x14ac:dyDescent="0.25">
      <c r="N96" t="s">
        <v>904</v>
      </c>
      <c r="O96" s="20">
        <f>MAX(J28:J53)</f>
        <v>54.92935692725186</v>
      </c>
    </row>
  </sheetData>
  <mergeCells count="3">
    <mergeCell ref="A3:B3"/>
    <mergeCell ref="F3:G3"/>
    <mergeCell ref="K3:L3"/>
  </mergeCells>
  <phoneticPr fontId="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300N</vt:lpstr>
      <vt:lpstr>300Na</vt:lpstr>
      <vt:lpstr>200N</vt:lpstr>
      <vt:lpstr>200Na</vt:lpstr>
      <vt:lpstr>500N</vt:lpstr>
      <vt:lpstr>500Na</vt:lpstr>
      <vt:lpstr>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Esta</dc:creator>
  <cp:lastModifiedBy>K6-213User</cp:lastModifiedBy>
  <dcterms:created xsi:type="dcterms:W3CDTF">2018-02-08T18:50:55Z</dcterms:created>
  <dcterms:modified xsi:type="dcterms:W3CDTF">2018-12-21T13:27:17Z</dcterms:modified>
</cp:coreProperties>
</file>