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2.xml" ContentType="application/vnd.openxmlformats-officedocument.drawingml.chartshapes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drawings/drawing3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drawings/drawing4.xml" ContentType="application/vnd.openxmlformats-officedocument.drawingml.chartshapes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drawings/drawing5.xml" ContentType="application/vnd.openxmlformats-officedocument.drawing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19.xml" ContentType="application/vnd.openxmlformats-officedocument.drawingml.chart+xml"/>
  <Override PartName="/xl/drawings/drawing8.xml" ContentType="application/vnd.openxmlformats-officedocument.drawingml.chartshapes+xml"/>
  <Override PartName="/xl/charts/chart20.xml" ContentType="application/vnd.openxmlformats-officedocument.drawingml.chart+xml"/>
  <Override PartName="/xl/drawings/drawing9.xml" ContentType="application/vnd.openxmlformats-officedocument.drawingml.chartshapes+xml"/>
  <Override PartName="/xl/charts/chart21.xml" ContentType="application/vnd.openxmlformats-officedocument.drawingml.chart+xml"/>
  <Override PartName="/xl/drawings/drawing10.xml" ContentType="application/vnd.openxmlformats-officedocument.drawingml.chartshapes+xml"/>
  <Override PartName="/xl/charts/chart22.xml" ContentType="application/vnd.openxmlformats-officedocument.drawingml.chart+xml"/>
  <Override PartName="/xl/drawings/drawing11.xml" ContentType="application/vnd.openxmlformats-officedocument.drawingml.chartshapes+xml"/>
  <Override PartName="/xl/charts/chart23.xml" ContentType="application/vnd.openxmlformats-officedocument.drawingml.chart+xml"/>
  <Override PartName="/xl/drawings/drawing12.xml" ContentType="application/vnd.openxmlformats-officedocument.drawingml.chartshapes+xml"/>
  <Override PartName="/xl/charts/chart24.xml" ContentType="application/vnd.openxmlformats-officedocument.drawingml.chart+xml"/>
  <Override PartName="/xl/drawings/drawing13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DATI\Documents\NATA\DATU_KOPAS\ERDEV_18\SPIEDES_SENSORI\"/>
    </mc:Choice>
  </mc:AlternateContent>
  <bookViews>
    <workbookView xWindow="0" yWindow="240" windowWidth="13170" windowHeight="11070" activeTab="6"/>
  </bookViews>
  <sheets>
    <sheet name="500N" sheetId="2" r:id="rId1"/>
    <sheet name="RIBBED 500Na" sheetId="1" r:id="rId2"/>
    <sheet name="300N" sheetId="4" r:id="rId3"/>
    <sheet name="RIBBED 300N" sheetId="3" r:id="rId4"/>
    <sheet name="200Na" sheetId="7" r:id="rId5"/>
    <sheet name="RIBBED 200N" sheetId="6" r:id="rId6"/>
    <sheet name="ribbed" sheetId="8" r:id="rId7"/>
  </sheets>
  <definedNames>
    <definedName name="ExternalData_1" localSheetId="4" hidden="1">'200Na'!$A$1:$N$272</definedName>
    <definedName name="ExternalData_1" localSheetId="2" hidden="1">'300N'!$A$1:$N$400</definedName>
    <definedName name="ExternalData_1" localSheetId="0" hidden="1">'500N'!$A$1:$N$628</definedName>
  </definedNames>
  <calcPr calcId="162913"/>
</workbook>
</file>

<file path=xl/calcChain.xml><?xml version="1.0" encoding="utf-8"?>
<calcChain xmlns="http://schemas.openxmlformats.org/spreadsheetml/2006/main">
  <c r="T6" i="8" l="1"/>
  <c r="T7" i="8"/>
  <c r="T8" i="8"/>
  <c r="T9" i="8"/>
  <c r="T10" i="8"/>
  <c r="T11" i="8"/>
  <c r="T12" i="8"/>
  <c r="T13" i="8"/>
  <c r="T14" i="8"/>
  <c r="T15" i="8"/>
  <c r="T16" i="8"/>
  <c r="T17" i="8"/>
  <c r="T18" i="8"/>
  <c r="T19" i="8"/>
  <c r="T20" i="8"/>
  <c r="T21" i="8"/>
  <c r="T22" i="8"/>
  <c r="T23" i="8"/>
  <c r="T24" i="8"/>
  <c r="T25" i="8"/>
  <c r="T26" i="8"/>
  <c r="T27" i="8"/>
  <c r="T28" i="8"/>
  <c r="T29" i="8"/>
  <c r="T30" i="8"/>
  <c r="T31" i="8"/>
  <c r="T32" i="8"/>
  <c r="T33" i="8"/>
  <c r="T34" i="8"/>
  <c r="T35" i="8"/>
  <c r="T36" i="8"/>
  <c r="T37" i="8"/>
  <c r="T38" i="8"/>
  <c r="T39" i="8"/>
  <c r="T40" i="8"/>
  <c r="T41" i="8"/>
  <c r="T42" i="8"/>
  <c r="T43" i="8"/>
  <c r="T44" i="8"/>
  <c r="T45" i="8"/>
  <c r="T46" i="8"/>
  <c r="T47" i="8"/>
  <c r="T48" i="8"/>
  <c r="T49" i="8"/>
  <c r="T50" i="8"/>
  <c r="T51" i="8"/>
  <c r="T52" i="8"/>
  <c r="T53" i="8"/>
  <c r="T54" i="8"/>
  <c r="T55" i="8"/>
  <c r="T56" i="8"/>
  <c r="T57" i="8"/>
  <c r="T58" i="8"/>
  <c r="T59" i="8"/>
  <c r="T60" i="8"/>
  <c r="T61" i="8"/>
  <c r="T62" i="8"/>
  <c r="T63" i="8"/>
  <c r="T64" i="8"/>
  <c r="T65" i="8"/>
  <c r="T66" i="8"/>
  <c r="T67" i="8"/>
  <c r="T68" i="8"/>
  <c r="T69" i="8"/>
  <c r="T70" i="8"/>
  <c r="T71" i="8"/>
  <c r="T72" i="8"/>
  <c r="T73" i="8"/>
  <c r="T74" i="8"/>
  <c r="T75" i="8"/>
  <c r="T76" i="8"/>
  <c r="T77" i="8"/>
  <c r="T78" i="8"/>
  <c r="T79" i="8"/>
  <c r="T80" i="8"/>
  <c r="T81" i="8"/>
  <c r="T82" i="8"/>
  <c r="T83" i="8"/>
  <c r="T84" i="8"/>
  <c r="T85" i="8"/>
  <c r="T86" i="8"/>
  <c r="T87" i="8"/>
  <c r="T88" i="8"/>
  <c r="T89" i="8"/>
  <c r="T90" i="8"/>
  <c r="T91" i="8"/>
  <c r="T92" i="8"/>
  <c r="T93" i="8"/>
  <c r="T94" i="8"/>
  <c r="T5" i="8"/>
  <c r="Q6" i="8"/>
  <c r="Q7" i="8"/>
  <c r="Q8" i="8"/>
  <c r="Q9" i="8"/>
  <c r="Q10" i="8"/>
  <c r="Q11" i="8"/>
  <c r="Q12" i="8"/>
  <c r="Q13" i="8"/>
  <c r="Q14" i="8"/>
  <c r="Q15" i="8"/>
  <c r="Q16" i="8"/>
  <c r="Q17" i="8"/>
  <c r="Q18" i="8"/>
  <c r="Q19" i="8"/>
  <c r="Q20" i="8"/>
  <c r="Q21" i="8"/>
  <c r="Q22" i="8"/>
  <c r="Q23" i="8"/>
  <c r="Q24" i="8"/>
  <c r="Q25" i="8"/>
  <c r="Q26" i="8"/>
  <c r="Q27" i="8"/>
  <c r="Q28" i="8"/>
  <c r="Q29" i="8"/>
  <c r="Q30" i="8"/>
  <c r="Q31" i="8"/>
  <c r="Q32" i="8"/>
  <c r="Q33" i="8"/>
  <c r="Q34" i="8"/>
  <c r="Q35" i="8"/>
  <c r="Q36" i="8"/>
  <c r="Q37" i="8"/>
  <c r="Q38" i="8"/>
  <c r="Q39" i="8"/>
  <c r="Q40" i="8"/>
  <c r="Q41" i="8"/>
  <c r="Q42" i="8"/>
  <c r="Q43" i="8"/>
  <c r="Q44" i="8"/>
  <c r="Q45" i="8"/>
  <c r="Q46" i="8"/>
  <c r="Q47" i="8"/>
  <c r="Q48" i="8"/>
  <c r="Q49" i="8"/>
  <c r="Q50" i="8"/>
  <c r="Q51" i="8"/>
  <c r="Q52" i="8"/>
  <c r="Q53" i="8"/>
  <c r="Q54" i="8"/>
  <c r="Q55" i="8"/>
  <c r="Q56" i="8"/>
  <c r="Q57" i="8"/>
  <c r="Q58" i="8"/>
  <c r="Q59" i="8"/>
  <c r="Q60" i="8"/>
  <c r="Q61" i="8"/>
  <c r="Q62" i="8"/>
  <c r="R62" i="8" s="1"/>
  <c r="Q63" i="8"/>
  <c r="Q64" i="8"/>
  <c r="Q65" i="8"/>
  <c r="Q66" i="8"/>
  <c r="Q67" i="8"/>
  <c r="Q68" i="8"/>
  <c r="Q69" i="8"/>
  <c r="Q70" i="8"/>
  <c r="Q71" i="8"/>
  <c r="Q72" i="8"/>
  <c r="Q73" i="8"/>
  <c r="Q74" i="8"/>
  <c r="Q75" i="8"/>
  <c r="Q76" i="8"/>
  <c r="Q77" i="8"/>
  <c r="Q78" i="8"/>
  <c r="Q79" i="8"/>
  <c r="Q80" i="8"/>
  <c r="Q81" i="8"/>
  <c r="Q82" i="8"/>
  <c r="Q83" i="8"/>
  <c r="Q84" i="8"/>
  <c r="Q85" i="8"/>
  <c r="Q86" i="8"/>
  <c r="R86" i="8" s="1"/>
  <c r="Q87" i="8"/>
  <c r="Q88" i="8"/>
  <c r="Q89" i="8"/>
  <c r="Q90" i="8"/>
  <c r="Q91" i="8"/>
  <c r="Q92" i="8"/>
  <c r="Q93" i="8"/>
  <c r="Q94" i="8"/>
  <c r="Q5" i="8"/>
  <c r="P47" i="8"/>
  <c r="S47" i="8"/>
  <c r="P48" i="8"/>
  <c r="S48" i="8"/>
  <c r="P49" i="8"/>
  <c r="S49" i="8"/>
  <c r="P50" i="8"/>
  <c r="S50" i="8"/>
  <c r="P51" i="8"/>
  <c r="S51" i="8"/>
  <c r="P52" i="8"/>
  <c r="S52" i="8"/>
  <c r="N47" i="8"/>
  <c r="O47" i="8" s="1"/>
  <c r="N48" i="8"/>
  <c r="O48" i="8" s="1"/>
  <c r="N49" i="8"/>
  <c r="O49" i="8" s="1"/>
  <c r="N50" i="8"/>
  <c r="O50" i="8" s="1"/>
  <c r="N51" i="8"/>
  <c r="O51" i="8" s="1"/>
  <c r="N52" i="8"/>
  <c r="O52" i="8" s="1"/>
  <c r="S37" i="8"/>
  <c r="S38" i="8"/>
  <c r="S39" i="8"/>
  <c r="S40" i="8"/>
  <c r="S41" i="8"/>
  <c r="S42" i="8"/>
  <c r="S43" i="8"/>
  <c r="S44" i="8"/>
  <c r="S45" i="8"/>
  <c r="S46" i="8"/>
  <c r="S53" i="8"/>
  <c r="S54" i="8"/>
  <c r="S55" i="8"/>
  <c r="S56" i="8"/>
  <c r="S57" i="8"/>
  <c r="S58" i="8"/>
  <c r="S59" i="8"/>
  <c r="S60" i="8"/>
  <c r="S61" i="8"/>
  <c r="S62" i="8"/>
  <c r="S63" i="8"/>
  <c r="S64" i="8"/>
  <c r="P37" i="8"/>
  <c r="R37" i="8" s="1"/>
  <c r="P38" i="8"/>
  <c r="R38" i="8" s="1"/>
  <c r="P39" i="8"/>
  <c r="P40" i="8"/>
  <c r="P41" i="8"/>
  <c r="P42" i="8"/>
  <c r="R42" i="8" s="1"/>
  <c r="P43" i="8"/>
  <c r="P44" i="8"/>
  <c r="R44" i="8"/>
  <c r="P45" i="8"/>
  <c r="R45" i="8" s="1"/>
  <c r="P46" i="8"/>
  <c r="P53" i="8"/>
  <c r="R53" i="8" s="1"/>
  <c r="P54" i="8"/>
  <c r="P55" i="8"/>
  <c r="P56" i="8"/>
  <c r="P57" i="8"/>
  <c r="P58" i="8"/>
  <c r="P59" i="8"/>
  <c r="P60" i="8"/>
  <c r="R60" i="8" s="1"/>
  <c r="P61" i="8"/>
  <c r="R61" i="8" s="1"/>
  <c r="P62" i="8"/>
  <c r="P63" i="8"/>
  <c r="P64" i="8"/>
  <c r="N35" i="8"/>
  <c r="O35" i="8" s="1"/>
  <c r="N36" i="8"/>
  <c r="O36" i="8"/>
  <c r="N37" i="8"/>
  <c r="O37" i="8" s="1"/>
  <c r="N38" i="8"/>
  <c r="O38" i="8" s="1"/>
  <c r="N39" i="8"/>
  <c r="O39" i="8" s="1"/>
  <c r="N40" i="8"/>
  <c r="O40" i="8" s="1"/>
  <c r="N41" i="8"/>
  <c r="O41" i="8" s="1"/>
  <c r="N42" i="8"/>
  <c r="O42" i="8" s="1"/>
  <c r="N43" i="8"/>
  <c r="O43" i="8" s="1"/>
  <c r="N44" i="8"/>
  <c r="O44" i="8" s="1"/>
  <c r="N45" i="8"/>
  <c r="O45" i="8" s="1"/>
  <c r="N46" i="8"/>
  <c r="O46" i="8" s="1"/>
  <c r="N53" i="8"/>
  <c r="O53" i="8" s="1"/>
  <c r="N54" i="8"/>
  <c r="O54" i="8" s="1"/>
  <c r="N55" i="8"/>
  <c r="O55" i="8" s="1"/>
  <c r="N56" i="8"/>
  <c r="O56" i="8" s="1"/>
  <c r="N57" i="8"/>
  <c r="O57" i="8" s="1"/>
  <c r="N58" i="8"/>
  <c r="O58" i="8"/>
  <c r="N59" i="8"/>
  <c r="O59" i="8" s="1"/>
  <c r="N60" i="8"/>
  <c r="O60" i="8" s="1"/>
  <c r="N61" i="8"/>
  <c r="O61" i="8" s="1"/>
  <c r="N62" i="8"/>
  <c r="O62" i="8" s="1"/>
  <c r="N63" i="8"/>
  <c r="O63" i="8" s="1"/>
  <c r="N64" i="8"/>
  <c r="O64" i="8" s="1"/>
  <c r="P36" i="8"/>
  <c r="R36" i="8" s="1"/>
  <c r="S36" i="8"/>
  <c r="P35" i="8"/>
  <c r="S35" i="8"/>
  <c r="H1" i="8"/>
  <c r="M9" i="8" s="1"/>
  <c r="D5" i="8"/>
  <c r="S5" i="8"/>
  <c r="S6" i="8"/>
  <c r="S7" i="8"/>
  <c r="S8" i="8"/>
  <c r="S9" i="8"/>
  <c r="S10" i="8"/>
  <c r="S11" i="8"/>
  <c r="S12" i="8"/>
  <c r="S13" i="8"/>
  <c r="S14" i="8"/>
  <c r="S15" i="8"/>
  <c r="S16" i="8"/>
  <c r="S17" i="8"/>
  <c r="S18" i="8"/>
  <c r="S19" i="8"/>
  <c r="S20" i="8"/>
  <c r="S21" i="8"/>
  <c r="S22" i="8"/>
  <c r="S23" i="8"/>
  <c r="S24" i="8"/>
  <c r="S25" i="8"/>
  <c r="S26" i="8"/>
  <c r="S27" i="8"/>
  <c r="S28" i="8"/>
  <c r="S29" i="8"/>
  <c r="S30" i="8"/>
  <c r="S31" i="8"/>
  <c r="S32" i="8"/>
  <c r="S33" i="8"/>
  <c r="S34" i="8"/>
  <c r="S65" i="8"/>
  <c r="S66" i="8"/>
  <c r="S67" i="8"/>
  <c r="S68" i="8"/>
  <c r="S69" i="8"/>
  <c r="S70" i="8"/>
  <c r="S71" i="8"/>
  <c r="S72" i="8"/>
  <c r="S73" i="8"/>
  <c r="S74" i="8"/>
  <c r="S75" i="8"/>
  <c r="S76" i="8"/>
  <c r="S77" i="8"/>
  <c r="S78" i="8"/>
  <c r="S79" i="8"/>
  <c r="S80" i="8"/>
  <c r="S81" i="8"/>
  <c r="S82" i="8"/>
  <c r="S83" i="8"/>
  <c r="S84" i="8"/>
  <c r="S85" i="8"/>
  <c r="S86" i="8"/>
  <c r="S87" i="8"/>
  <c r="S88" i="8"/>
  <c r="S89" i="8"/>
  <c r="S90" i="8"/>
  <c r="S91" i="8"/>
  <c r="S92" i="8"/>
  <c r="S93" i="8"/>
  <c r="S94" i="8"/>
  <c r="P94" i="8"/>
  <c r="R94" i="8"/>
  <c r="P5" i="8"/>
  <c r="P10" i="8"/>
  <c r="P22" i="8"/>
  <c r="P17" i="8"/>
  <c r="P6" i="8"/>
  <c r="P19" i="8"/>
  <c r="P13" i="8"/>
  <c r="R13" i="8" s="1"/>
  <c r="P8" i="8"/>
  <c r="P23" i="8"/>
  <c r="P15" i="8"/>
  <c r="P20" i="8"/>
  <c r="R20" i="8" s="1"/>
  <c r="P7" i="8"/>
  <c r="P9" i="8"/>
  <c r="P11" i="8"/>
  <c r="P12" i="8"/>
  <c r="R12" i="8" s="1"/>
  <c r="P14" i="8"/>
  <c r="P16" i="8"/>
  <c r="P18" i="8"/>
  <c r="P21" i="8"/>
  <c r="R21" i="8" s="1"/>
  <c r="P24" i="8"/>
  <c r="P25" i="8"/>
  <c r="P26" i="8"/>
  <c r="P27" i="8"/>
  <c r="P28" i="8"/>
  <c r="R28" i="8" s="1"/>
  <c r="P29" i="8"/>
  <c r="R29" i="8" s="1"/>
  <c r="P30" i="8"/>
  <c r="P31" i="8"/>
  <c r="P32" i="8"/>
  <c r="P33" i="8"/>
  <c r="P34" i="8"/>
  <c r="P65" i="8"/>
  <c r="P66" i="8"/>
  <c r="P67" i="8"/>
  <c r="P68" i="8"/>
  <c r="R68" i="8"/>
  <c r="P69" i="8"/>
  <c r="R69" i="8" s="1"/>
  <c r="P70" i="8"/>
  <c r="P71" i="8"/>
  <c r="P72" i="8"/>
  <c r="P73" i="8"/>
  <c r="P74" i="8"/>
  <c r="R74" i="8" s="1"/>
  <c r="P75" i="8"/>
  <c r="P76" i="8"/>
  <c r="R76" i="8" s="1"/>
  <c r="P77" i="8"/>
  <c r="R77" i="8" s="1"/>
  <c r="P78" i="8"/>
  <c r="P79" i="8"/>
  <c r="P80" i="8"/>
  <c r="P81" i="8"/>
  <c r="P82" i="8"/>
  <c r="R82" i="8" s="1"/>
  <c r="P83" i="8"/>
  <c r="P84" i="8"/>
  <c r="R84" i="8" s="1"/>
  <c r="P85" i="8"/>
  <c r="R85" i="8" s="1"/>
  <c r="P86" i="8"/>
  <c r="P87" i="8"/>
  <c r="P88" i="8"/>
  <c r="P89" i="8"/>
  <c r="P90" i="8"/>
  <c r="P91" i="8"/>
  <c r="P92" i="8"/>
  <c r="R92" i="8" s="1"/>
  <c r="P93" i="8"/>
  <c r="R93" i="8" s="1"/>
  <c r="I5" i="8"/>
  <c r="I6" i="8"/>
  <c r="I7" i="8"/>
  <c r="I8" i="8"/>
  <c r="I9" i="8"/>
  <c r="I10" i="8"/>
  <c r="I11" i="8"/>
  <c r="I12" i="8"/>
  <c r="I13" i="8"/>
  <c r="I14" i="8"/>
  <c r="I15" i="8"/>
  <c r="I16" i="8"/>
  <c r="I17" i="8"/>
  <c r="I18" i="8"/>
  <c r="I19" i="8"/>
  <c r="I20" i="8"/>
  <c r="I21" i="8"/>
  <c r="I22" i="8"/>
  <c r="I23" i="8"/>
  <c r="I24" i="8"/>
  <c r="I25" i="8"/>
  <c r="I26" i="8"/>
  <c r="I27" i="8"/>
  <c r="I28" i="8"/>
  <c r="I29" i="8"/>
  <c r="I30" i="8"/>
  <c r="I31" i="8"/>
  <c r="I32" i="8"/>
  <c r="I33" i="8"/>
  <c r="I34" i="8"/>
  <c r="I35" i="8"/>
  <c r="I36" i="8"/>
  <c r="I37" i="8"/>
  <c r="I38" i="8"/>
  <c r="I39" i="8"/>
  <c r="I40" i="8"/>
  <c r="I41" i="8"/>
  <c r="N6" i="8"/>
  <c r="N7" i="8"/>
  <c r="N8" i="8"/>
  <c r="N9" i="8"/>
  <c r="N10" i="8"/>
  <c r="N11" i="8"/>
  <c r="N12" i="8"/>
  <c r="N13" i="8"/>
  <c r="N14" i="8"/>
  <c r="N15" i="8"/>
  <c r="N16" i="8"/>
  <c r="N17" i="8"/>
  <c r="N18" i="8"/>
  <c r="N19" i="8"/>
  <c r="N20" i="8"/>
  <c r="N21" i="8"/>
  <c r="N22" i="8"/>
  <c r="N23" i="8"/>
  <c r="N24" i="8"/>
  <c r="N25" i="8"/>
  <c r="N26" i="8"/>
  <c r="N27" i="8"/>
  <c r="N28" i="8"/>
  <c r="N29" i="8"/>
  <c r="N30" i="8"/>
  <c r="N31" i="8"/>
  <c r="N32" i="8"/>
  <c r="N33" i="8"/>
  <c r="N34" i="8"/>
  <c r="N65" i="8"/>
  <c r="N66" i="8"/>
  <c r="N67" i="8"/>
  <c r="N68" i="8"/>
  <c r="N69" i="8"/>
  <c r="N70" i="8"/>
  <c r="N71" i="8"/>
  <c r="N72" i="8"/>
  <c r="N73" i="8"/>
  <c r="N74" i="8"/>
  <c r="N75" i="8"/>
  <c r="N76" i="8"/>
  <c r="N77" i="8"/>
  <c r="N78" i="8"/>
  <c r="N79" i="8"/>
  <c r="N80" i="8"/>
  <c r="N81" i="8"/>
  <c r="N82" i="8"/>
  <c r="N83" i="8"/>
  <c r="N84" i="8"/>
  <c r="N85" i="8"/>
  <c r="N86" i="8"/>
  <c r="N87" i="8"/>
  <c r="N88" i="8"/>
  <c r="N89" i="8"/>
  <c r="N90" i="8"/>
  <c r="N91" i="8"/>
  <c r="N92" i="8"/>
  <c r="N93" i="8"/>
  <c r="N94" i="8"/>
  <c r="N5" i="8"/>
  <c r="D6" i="8"/>
  <c r="D7" i="8"/>
  <c r="D8" i="8"/>
  <c r="D9" i="8"/>
  <c r="D10" i="8"/>
  <c r="D11" i="8"/>
  <c r="D12" i="8"/>
  <c r="D13" i="8"/>
  <c r="D14" i="8"/>
  <c r="D15" i="8"/>
  <c r="D16" i="8"/>
  <c r="D17" i="8"/>
  <c r="D18" i="8"/>
  <c r="D19" i="8"/>
  <c r="D20" i="8"/>
  <c r="D21" i="8"/>
  <c r="D22" i="8"/>
  <c r="D23" i="8"/>
  <c r="D24" i="8"/>
  <c r="D25" i="8"/>
  <c r="D26" i="8"/>
  <c r="D27" i="8"/>
  <c r="D28" i="8"/>
  <c r="D29" i="8"/>
  <c r="M88" i="8"/>
  <c r="H19" i="8"/>
  <c r="C27" i="8"/>
  <c r="E27" i="8" s="1"/>
  <c r="E242" i="6"/>
  <c r="B242" i="6"/>
  <c r="E241" i="6"/>
  <c r="B241" i="6"/>
  <c r="E240" i="6"/>
  <c r="B240" i="6"/>
  <c r="E239" i="6"/>
  <c r="B239" i="6"/>
  <c r="E238" i="6"/>
  <c r="B238" i="6"/>
  <c r="E237" i="6"/>
  <c r="B237" i="6"/>
  <c r="E236" i="6"/>
  <c r="B236" i="6"/>
  <c r="E235" i="6"/>
  <c r="B235" i="6"/>
  <c r="E234" i="6"/>
  <c r="B234" i="6"/>
  <c r="E233" i="6"/>
  <c r="B233" i="6"/>
  <c r="E232" i="6"/>
  <c r="B232" i="6"/>
  <c r="E231" i="6"/>
  <c r="B231" i="6"/>
  <c r="E230" i="6"/>
  <c r="B230" i="6"/>
  <c r="E229" i="6"/>
  <c r="B229" i="6"/>
  <c r="E228" i="6"/>
  <c r="B228" i="6"/>
  <c r="E227" i="6"/>
  <c r="B227" i="6"/>
  <c r="E226" i="6"/>
  <c r="B226" i="6"/>
  <c r="E225" i="6"/>
  <c r="B225" i="6"/>
  <c r="E224" i="6"/>
  <c r="B224" i="6"/>
  <c r="E223" i="6"/>
  <c r="B223" i="6"/>
  <c r="E222" i="6"/>
  <c r="B222" i="6"/>
  <c r="E221" i="6"/>
  <c r="B221" i="6"/>
  <c r="E220" i="6"/>
  <c r="B220" i="6"/>
  <c r="E219" i="6"/>
  <c r="B219" i="6"/>
  <c r="E218" i="6"/>
  <c r="B218" i="6"/>
  <c r="E217" i="6"/>
  <c r="B217" i="6"/>
  <c r="E216" i="6"/>
  <c r="B216" i="6"/>
  <c r="E215" i="6"/>
  <c r="B215" i="6"/>
  <c r="E214" i="6"/>
  <c r="B214" i="6"/>
  <c r="E213" i="6"/>
  <c r="B213" i="6"/>
  <c r="E212" i="6"/>
  <c r="B212" i="6"/>
  <c r="E211" i="6"/>
  <c r="B211" i="6"/>
  <c r="E210" i="6"/>
  <c r="B210" i="6"/>
  <c r="E209" i="6"/>
  <c r="B209" i="6"/>
  <c r="E208" i="6"/>
  <c r="B208" i="6"/>
  <c r="E207" i="6"/>
  <c r="B207" i="6"/>
  <c r="E206" i="6"/>
  <c r="B206" i="6"/>
  <c r="E205" i="6"/>
  <c r="B205" i="6"/>
  <c r="E204" i="6"/>
  <c r="B204" i="6"/>
  <c r="E203" i="6"/>
  <c r="B203" i="6"/>
  <c r="E202" i="6"/>
  <c r="B202" i="6"/>
  <c r="E201" i="6"/>
  <c r="B201" i="6"/>
  <c r="E200" i="6"/>
  <c r="B200" i="6"/>
  <c r="E199" i="6"/>
  <c r="B199" i="6"/>
  <c r="E198" i="6"/>
  <c r="B198" i="6"/>
  <c r="E197" i="6"/>
  <c r="B197" i="6"/>
  <c r="E196" i="6"/>
  <c r="B196" i="6"/>
  <c r="E195" i="6"/>
  <c r="B195" i="6"/>
  <c r="E194" i="6"/>
  <c r="B194" i="6"/>
  <c r="E193" i="6"/>
  <c r="B193" i="6"/>
  <c r="E192" i="6"/>
  <c r="B192" i="6"/>
  <c r="E191" i="6"/>
  <c r="B191" i="6"/>
  <c r="E190" i="6"/>
  <c r="B190" i="6"/>
  <c r="E189" i="6"/>
  <c r="B189" i="6"/>
  <c r="E188" i="6"/>
  <c r="B188" i="6"/>
  <c r="E187" i="6"/>
  <c r="B187" i="6"/>
  <c r="E186" i="6"/>
  <c r="B186" i="6"/>
  <c r="E185" i="6"/>
  <c r="B185" i="6"/>
  <c r="E184" i="6"/>
  <c r="B184" i="6"/>
  <c r="E183" i="6"/>
  <c r="B183" i="6"/>
  <c r="E182" i="6"/>
  <c r="B182" i="6"/>
  <c r="E181" i="6"/>
  <c r="B181" i="6"/>
  <c r="E180" i="6"/>
  <c r="B180" i="6"/>
  <c r="E179" i="6"/>
  <c r="B179" i="6"/>
  <c r="E178" i="6"/>
  <c r="B178" i="6"/>
  <c r="E177" i="6"/>
  <c r="B177" i="6"/>
  <c r="E176" i="6"/>
  <c r="B176" i="6"/>
  <c r="E175" i="6"/>
  <c r="B175" i="6"/>
  <c r="E174" i="6"/>
  <c r="B174" i="6"/>
  <c r="E173" i="6"/>
  <c r="B173" i="6"/>
  <c r="E172" i="6"/>
  <c r="B172" i="6"/>
  <c r="E171" i="6"/>
  <c r="B171" i="6"/>
  <c r="E170" i="6"/>
  <c r="B170" i="6"/>
  <c r="E169" i="6"/>
  <c r="B169" i="6"/>
  <c r="E168" i="6"/>
  <c r="B168" i="6"/>
  <c r="E167" i="6"/>
  <c r="B167" i="6"/>
  <c r="E166" i="6"/>
  <c r="B166" i="6"/>
  <c r="E165" i="6"/>
  <c r="B165" i="6"/>
  <c r="E164" i="6"/>
  <c r="B164" i="6"/>
  <c r="E163" i="6"/>
  <c r="B163" i="6"/>
  <c r="E162" i="6"/>
  <c r="B162" i="6"/>
  <c r="E161" i="6"/>
  <c r="B161" i="6"/>
  <c r="E160" i="6"/>
  <c r="B160" i="6"/>
  <c r="E159" i="6"/>
  <c r="B159" i="6"/>
  <c r="E158" i="6"/>
  <c r="B158" i="6"/>
  <c r="E157" i="6"/>
  <c r="B157" i="6"/>
  <c r="E156" i="6"/>
  <c r="B156" i="6"/>
  <c r="E155" i="6"/>
  <c r="B155" i="6"/>
  <c r="E154" i="6"/>
  <c r="B154" i="6"/>
  <c r="E153" i="6"/>
  <c r="B153" i="6"/>
  <c r="E152" i="6"/>
  <c r="B152" i="6"/>
  <c r="E151" i="6"/>
  <c r="B151" i="6"/>
  <c r="E150" i="6"/>
  <c r="B150" i="6"/>
  <c r="E149" i="6"/>
  <c r="B149" i="6"/>
  <c r="E148" i="6"/>
  <c r="B148" i="6"/>
  <c r="E147" i="6"/>
  <c r="B147" i="6"/>
  <c r="E146" i="6"/>
  <c r="B146" i="6"/>
  <c r="E145" i="6"/>
  <c r="B145" i="6"/>
  <c r="E144" i="6"/>
  <c r="B144" i="6"/>
  <c r="E143" i="6"/>
  <c r="B143" i="6"/>
  <c r="E142" i="6"/>
  <c r="B142" i="6"/>
  <c r="E141" i="6"/>
  <c r="B141" i="6"/>
  <c r="E140" i="6"/>
  <c r="B140" i="6"/>
  <c r="E139" i="6"/>
  <c r="B139" i="6"/>
  <c r="E138" i="6"/>
  <c r="B138" i="6"/>
  <c r="E137" i="6"/>
  <c r="B137" i="6"/>
  <c r="E136" i="6"/>
  <c r="B136" i="6"/>
  <c r="E135" i="6"/>
  <c r="B135" i="6"/>
  <c r="E134" i="6"/>
  <c r="B134" i="6"/>
  <c r="E133" i="6"/>
  <c r="B133" i="6"/>
  <c r="E132" i="6"/>
  <c r="B132" i="6"/>
  <c r="E131" i="6"/>
  <c r="B131" i="6"/>
  <c r="E130" i="6"/>
  <c r="B130" i="6"/>
  <c r="E129" i="6"/>
  <c r="B129" i="6"/>
  <c r="E128" i="6"/>
  <c r="B128" i="6"/>
  <c r="E127" i="6"/>
  <c r="B127" i="6"/>
  <c r="E126" i="6"/>
  <c r="B126" i="6"/>
  <c r="E125" i="6"/>
  <c r="B125" i="6"/>
  <c r="E124" i="6"/>
  <c r="B124" i="6"/>
  <c r="E123" i="6"/>
  <c r="B123" i="6"/>
  <c r="K122" i="6"/>
  <c r="H122" i="6"/>
  <c r="E122" i="6"/>
  <c r="B122" i="6"/>
  <c r="K121" i="6"/>
  <c r="H121" i="6"/>
  <c r="E121" i="6"/>
  <c r="B121" i="6"/>
  <c r="K120" i="6"/>
  <c r="H120" i="6"/>
  <c r="E120" i="6"/>
  <c r="B120" i="6"/>
  <c r="K119" i="6"/>
  <c r="H119" i="6"/>
  <c r="E119" i="6"/>
  <c r="B119" i="6"/>
  <c r="K118" i="6"/>
  <c r="H118" i="6"/>
  <c r="E118" i="6"/>
  <c r="B118" i="6"/>
  <c r="K117" i="6"/>
  <c r="H117" i="6"/>
  <c r="E117" i="6"/>
  <c r="B117" i="6"/>
  <c r="K116" i="6"/>
  <c r="H116" i="6"/>
  <c r="E116" i="6"/>
  <c r="B116" i="6"/>
  <c r="K115" i="6"/>
  <c r="H115" i="6"/>
  <c r="E115" i="6"/>
  <c r="B115" i="6"/>
  <c r="K114" i="6"/>
  <c r="H114" i="6"/>
  <c r="E114" i="6"/>
  <c r="B114" i="6"/>
  <c r="K113" i="6"/>
  <c r="H113" i="6"/>
  <c r="E113" i="6"/>
  <c r="B113" i="6"/>
  <c r="K112" i="6"/>
  <c r="H112" i="6"/>
  <c r="E112" i="6"/>
  <c r="B112" i="6"/>
  <c r="K111" i="6"/>
  <c r="H111" i="6"/>
  <c r="E111" i="6"/>
  <c r="B111" i="6"/>
  <c r="K110" i="6"/>
  <c r="H110" i="6"/>
  <c r="E110" i="6"/>
  <c r="B110" i="6"/>
  <c r="K109" i="6"/>
  <c r="H109" i="6"/>
  <c r="E109" i="6"/>
  <c r="B109" i="6"/>
  <c r="K108" i="6"/>
  <c r="H108" i="6"/>
  <c r="E108" i="6"/>
  <c r="B108" i="6"/>
  <c r="K107" i="6"/>
  <c r="H107" i="6"/>
  <c r="E107" i="6"/>
  <c r="B107" i="6"/>
  <c r="K106" i="6"/>
  <c r="H106" i="6"/>
  <c r="E106" i="6"/>
  <c r="B106" i="6"/>
  <c r="K105" i="6"/>
  <c r="H105" i="6"/>
  <c r="E105" i="6"/>
  <c r="B105" i="6"/>
  <c r="K104" i="6"/>
  <c r="H104" i="6"/>
  <c r="E104" i="6"/>
  <c r="B104" i="6"/>
  <c r="K103" i="6"/>
  <c r="H103" i="6"/>
  <c r="E103" i="6"/>
  <c r="B103" i="6"/>
  <c r="K102" i="6"/>
  <c r="H102" i="6"/>
  <c r="E102" i="6"/>
  <c r="B102" i="6"/>
  <c r="K101" i="6"/>
  <c r="H101" i="6"/>
  <c r="E101" i="6"/>
  <c r="B101" i="6"/>
  <c r="K100" i="6"/>
  <c r="H100" i="6"/>
  <c r="E100" i="6"/>
  <c r="B100" i="6"/>
  <c r="K99" i="6"/>
  <c r="H99" i="6"/>
  <c r="E99" i="6"/>
  <c r="B99" i="6"/>
  <c r="K98" i="6"/>
  <c r="H98" i="6"/>
  <c r="E98" i="6"/>
  <c r="B98" i="6"/>
  <c r="K97" i="6"/>
  <c r="H97" i="6"/>
  <c r="E97" i="6"/>
  <c r="B97" i="6"/>
  <c r="K96" i="6"/>
  <c r="H96" i="6"/>
  <c r="E96" i="6"/>
  <c r="B96" i="6"/>
  <c r="K95" i="6"/>
  <c r="H95" i="6"/>
  <c r="E95" i="6"/>
  <c r="B95" i="6"/>
  <c r="K94" i="6"/>
  <c r="H94" i="6"/>
  <c r="E94" i="6"/>
  <c r="B94" i="6"/>
  <c r="K93" i="6"/>
  <c r="H93" i="6"/>
  <c r="E93" i="6"/>
  <c r="B93" i="6"/>
  <c r="K92" i="6"/>
  <c r="H92" i="6"/>
  <c r="E92" i="6"/>
  <c r="B92" i="6"/>
  <c r="K91" i="6"/>
  <c r="H91" i="6"/>
  <c r="E91" i="6"/>
  <c r="B91" i="6"/>
  <c r="K90" i="6"/>
  <c r="H90" i="6"/>
  <c r="E90" i="6"/>
  <c r="B90" i="6"/>
  <c r="K89" i="6"/>
  <c r="H89" i="6"/>
  <c r="E89" i="6"/>
  <c r="B89" i="6"/>
  <c r="K88" i="6"/>
  <c r="H88" i="6"/>
  <c r="E88" i="6"/>
  <c r="B88" i="6"/>
  <c r="K87" i="6"/>
  <c r="H87" i="6"/>
  <c r="E87" i="6"/>
  <c r="B87" i="6"/>
  <c r="K86" i="6"/>
  <c r="H86" i="6"/>
  <c r="E86" i="6"/>
  <c r="B86" i="6"/>
  <c r="K85" i="6"/>
  <c r="H85" i="6"/>
  <c r="E85" i="6"/>
  <c r="B85" i="6"/>
  <c r="K84" i="6"/>
  <c r="H84" i="6"/>
  <c r="E84" i="6"/>
  <c r="B84" i="6"/>
  <c r="K83" i="6"/>
  <c r="H83" i="6"/>
  <c r="E83" i="6"/>
  <c r="B83" i="6"/>
  <c r="K82" i="6"/>
  <c r="H82" i="6"/>
  <c r="E82" i="6"/>
  <c r="B82" i="6"/>
  <c r="K81" i="6"/>
  <c r="H81" i="6"/>
  <c r="E81" i="6"/>
  <c r="B81" i="6"/>
  <c r="K80" i="6"/>
  <c r="H80" i="6"/>
  <c r="E80" i="6"/>
  <c r="B80" i="6"/>
  <c r="K79" i="6"/>
  <c r="H79" i="6"/>
  <c r="E79" i="6"/>
  <c r="B79" i="6"/>
  <c r="K78" i="6"/>
  <c r="H78" i="6"/>
  <c r="E78" i="6"/>
  <c r="B78" i="6"/>
  <c r="K77" i="6"/>
  <c r="H77" i="6"/>
  <c r="E77" i="6"/>
  <c r="B77" i="6"/>
  <c r="K76" i="6"/>
  <c r="H76" i="6"/>
  <c r="E76" i="6"/>
  <c r="B76" i="6"/>
  <c r="K75" i="6"/>
  <c r="H75" i="6"/>
  <c r="E75" i="6"/>
  <c r="B75" i="6"/>
  <c r="K74" i="6"/>
  <c r="H74" i="6"/>
  <c r="E74" i="6"/>
  <c r="B74" i="6"/>
  <c r="K73" i="6"/>
  <c r="H73" i="6"/>
  <c r="E73" i="6"/>
  <c r="B73" i="6"/>
  <c r="K72" i="6"/>
  <c r="H72" i="6"/>
  <c r="E72" i="6"/>
  <c r="B72" i="6"/>
  <c r="K71" i="6"/>
  <c r="H71" i="6"/>
  <c r="E71" i="6"/>
  <c r="B71" i="6"/>
  <c r="K70" i="6"/>
  <c r="H70" i="6"/>
  <c r="E70" i="6"/>
  <c r="B70" i="6"/>
  <c r="K69" i="6"/>
  <c r="M45" i="6" s="1"/>
  <c r="H69" i="6"/>
  <c r="E69" i="6"/>
  <c r="B69" i="6"/>
  <c r="K68" i="6"/>
  <c r="H68" i="6"/>
  <c r="E68" i="6"/>
  <c r="B68" i="6"/>
  <c r="K67" i="6"/>
  <c r="H67" i="6"/>
  <c r="E67" i="6"/>
  <c r="B67" i="6"/>
  <c r="K66" i="6"/>
  <c r="H66" i="6"/>
  <c r="E66" i="6"/>
  <c r="B66" i="6"/>
  <c r="K65" i="6"/>
  <c r="H65" i="6"/>
  <c r="E65" i="6"/>
  <c r="B65" i="6"/>
  <c r="K64" i="6"/>
  <c r="H64" i="6"/>
  <c r="E64" i="6"/>
  <c r="B64" i="6"/>
  <c r="K63" i="6"/>
  <c r="H63" i="6"/>
  <c r="E63" i="6"/>
  <c r="B63" i="6"/>
  <c r="K62" i="6"/>
  <c r="H62" i="6"/>
  <c r="E62" i="6"/>
  <c r="B62" i="6"/>
  <c r="K61" i="6"/>
  <c r="H61" i="6"/>
  <c r="E61" i="6"/>
  <c r="B61" i="6"/>
  <c r="K60" i="6"/>
  <c r="H60" i="6"/>
  <c r="E60" i="6"/>
  <c r="B60" i="6"/>
  <c r="K59" i="6"/>
  <c r="H59" i="6"/>
  <c r="E59" i="6"/>
  <c r="B59" i="6"/>
  <c r="K58" i="6"/>
  <c r="H58" i="6"/>
  <c r="E58" i="6"/>
  <c r="B58" i="6"/>
  <c r="K57" i="6"/>
  <c r="H57" i="6"/>
  <c r="E57" i="6"/>
  <c r="B57" i="6"/>
  <c r="K56" i="6"/>
  <c r="H56" i="6"/>
  <c r="E56" i="6"/>
  <c r="B56" i="6"/>
  <c r="K55" i="6"/>
  <c r="H55" i="6"/>
  <c r="E55" i="6"/>
  <c r="B55" i="6"/>
  <c r="K54" i="6"/>
  <c r="H54" i="6"/>
  <c r="E54" i="6"/>
  <c r="B54" i="6"/>
  <c r="K53" i="6"/>
  <c r="M29" i="6" s="1"/>
  <c r="H53" i="6"/>
  <c r="E53" i="6"/>
  <c r="B53" i="6"/>
  <c r="K52" i="6"/>
  <c r="H52" i="6"/>
  <c r="E52" i="6"/>
  <c r="B52" i="6"/>
  <c r="K51" i="6"/>
  <c r="H51" i="6"/>
  <c r="E51" i="6"/>
  <c r="B51" i="6"/>
  <c r="K50" i="6"/>
  <c r="H50" i="6"/>
  <c r="L50" i="6" s="1"/>
  <c r="E50" i="6"/>
  <c r="B50" i="6"/>
  <c r="M49" i="6"/>
  <c r="K49" i="6"/>
  <c r="H49" i="6"/>
  <c r="L49" i="6" s="1"/>
  <c r="E49" i="6"/>
  <c r="B49" i="6"/>
  <c r="K48" i="6"/>
  <c r="H48" i="6"/>
  <c r="L48" i="6" s="1"/>
  <c r="E48" i="6"/>
  <c r="B48" i="6"/>
  <c r="L47" i="6"/>
  <c r="K47" i="6"/>
  <c r="H47" i="6"/>
  <c r="E47" i="6"/>
  <c r="B47" i="6"/>
  <c r="K46" i="6"/>
  <c r="M46" i="6" s="1"/>
  <c r="H46" i="6"/>
  <c r="L46" i="6" s="1"/>
  <c r="E46" i="6"/>
  <c r="B46" i="6"/>
  <c r="K45" i="6"/>
  <c r="H45" i="6"/>
  <c r="L45" i="6" s="1"/>
  <c r="E45" i="6"/>
  <c r="B45" i="6"/>
  <c r="K44" i="6"/>
  <c r="H44" i="6"/>
  <c r="L44" i="6" s="1"/>
  <c r="E44" i="6"/>
  <c r="B44" i="6"/>
  <c r="K43" i="6"/>
  <c r="H43" i="6"/>
  <c r="L43" i="6" s="1"/>
  <c r="E43" i="6"/>
  <c r="B43" i="6"/>
  <c r="K42" i="6"/>
  <c r="M42" i="6" s="1"/>
  <c r="H42" i="6"/>
  <c r="E42" i="6"/>
  <c r="B42" i="6"/>
  <c r="K41" i="6"/>
  <c r="M41" i="6" s="1"/>
  <c r="H41" i="6"/>
  <c r="L41" i="6" s="1"/>
  <c r="E41" i="6"/>
  <c r="B41" i="6"/>
  <c r="K40" i="6"/>
  <c r="H40" i="6"/>
  <c r="L40" i="6" s="1"/>
  <c r="E40" i="6"/>
  <c r="B40" i="6"/>
  <c r="K39" i="6"/>
  <c r="H39" i="6"/>
  <c r="L39" i="6" s="1"/>
  <c r="E39" i="6"/>
  <c r="B39" i="6"/>
  <c r="K38" i="6"/>
  <c r="M38" i="6" s="1"/>
  <c r="H38" i="6"/>
  <c r="E38" i="6"/>
  <c r="B38" i="6"/>
  <c r="K37" i="6"/>
  <c r="M37" i="6" s="1"/>
  <c r="H37" i="6"/>
  <c r="L37" i="6" s="1"/>
  <c r="E37" i="6"/>
  <c r="B37" i="6"/>
  <c r="K36" i="6"/>
  <c r="H36" i="6"/>
  <c r="E36" i="6"/>
  <c r="B36" i="6"/>
  <c r="L35" i="6"/>
  <c r="K35" i="6"/>
  <c r="M35" i="6" s="1"/>
  <c r="H35" i="6"/>
  <c r="E35" i="6"/>
  <c r="B35" i="6"/>
  <c r="K34" i="6"/>
  <c r="M34" i="6" s="1"/>
  <c r="H34" i="6"/>
  <c r="L34" i="6" s="1"/>
  <c r="E34" i="6"/>
  <c r="B34" i="6"/>
  <c r="M33" i="6"/>
  <c r="K33" i="6"/>
  <c r="H33" i="6"/>
  <c r="L33" i="6" s="1"/>
  <c r="E33" i="6"/>
  <c r="B33" i="6"/>
  <c r="K32" i="6"/>
  <c r="H32" i="6"/>
  <c r="L32" i="6" s="1"/>
  <c r="E32" i="6"/>
  <c r="B32" i="6"/>
  <c r="K31" i="6"/>
  <c r="H31" i="6"/>
  <c r="L31" i="6" s="1"/>
  <c r="E31" i="6"/>
  <c r="B31" i="6"/>
  <c r="K30" i="6"/>
  <c r="M30" i="6" s="1"/>
  <c r="H30" i="6"/>
  <c r="L30" i="6" s="1"/>
  <c r="E30" i="6"/>
  <c r="B30" i="6"/>
  <c r="K29" i="6"/>
  <c r="H29" i="6"/>
  <c r="L29" i="6" s="1"/>
  <c r="E29" i="6"/>
  <c r="B29" i="6"/>
  <c r="K28" i="6"/>
  <c r="H28" i="6"/>
  <c r="L28" i="6" s="1"/>
  <c r="E28" i="6"/>
  <c r="B28" i="6"/>
  <c r="K27" i="6"/>
  <c r="H27" i="6"/>
  <c r="L27" i="6" s="1"/>
  <c r="E27" i="6"/>
  <c r="B27" i="6"/>
  <c r="K26" i="6"/>
  <c r="H26" i="6"/>
  <c r="E26" i="6"/>
  <c r="B26" i="6"/>
  <c r="K25" i="6"/>
  <c r="H25" i="6"/>
  <c r="E25" i="6"/>
  <c r="B25" i="6"/>
  <c r="K24" i="6"/>
  <c r="H24" i="6"/>
  <c r="E24" i="6"/>
  <c r="B24" i="6"/>
  <c r="K23" i="6"/>
  <c r="H23" i="6"/>
  <c r="E23" i="6"/>
  <c r="B23" i="6"/>
  <c r="K22" i="6"/>
  <c r="H22" i="6"/>
  <c r="E22" i="6"/>
  <c r="B22" i="6"/>
  <c r="K21" i="6"/>
  <c r="H21" i="6"/>
  <c r="E21" i="6"/>
  <c r="B21" i="6"/>
  <c r="K20" i="6"/>
  <c r="H20" i="6"/>
  <c r="E20" i="6"/>
  <c r="B20" i="6"/>
  <c r="K19" i="6"/>
  <c r="H19" i="6"/>
  <c r="E19" i="6"/>
  <c r="B19" i="6"/>
  <c r="K18" i="6"/>
  <c r="H18" i="6"/>
  <c r="E18" i="6"/>
  <c r="B18" i="6"/>
  <c r="K17" i="6"/>
  <c r="H17" i="6"/>
  <c r="E17" i="6"/>
  <c r="B17" i="6"/>
  <c r="K16" i="6"/>
  <c r="H16" i="6"/>
  <c r="E16" i="6"/>
  <c r="B16" i="6"/>
  <c r="K15" i="6"/>
  <c r="H15" i="6"/>
  <c r="E15" i="6"/>
  <c r="B15" i="6"/>
  <c r="K14" i="6"/>
  <c r="H14" i="6"/>
  <c r="E14" i="6"/>
  <c r="B14" i="6"/>
  <c r="K13" i="6"/>
  <c r="H13" i="6"/>
  <c r="E13" i="6"/>
  <c r="B13" i="6"/>
  <c r="K12" i="6"/>
  <c r="H12" i="6"/>
  <c r="E12" i="6"/>
  <c r="B12" i="6"/>
  <c r="K11" i="6"/>
  <c r="H11" i="6"/>
  <c r="E11" i="6"/>
  <c r="B11" i="6"/>
  <c r="K10" i="6"/>
  <c r="H10" i="6"/>
  <c r="E10" i="6"/>
  <c r="B10" i="6"/>
  <c r="K9" i="6"/>
  <c r="H9" i="6"/>
  <c r="E9" i="6"/>
  <c r="B9" i="6"/>
  <c r="K8" i="6"/>
  <c r="H8" i="6"/>
  <c r="E8" i="6"/>
  <c r="B8" i="6"/>
  <c r="K7" i="6"/>
  <c r="H7" i="6"/>
  <c r="E7" i="6"/>
  <c r="B7" i="6"/>
  <c r="K6" i="6"/>
  <c r="H6" i="6"/>
  <c r="E6" i="6"/>
  <c r="B6" i="6"/>
  <c r="K5" i="6"/>
  <c r="H5" i="6"/>
  <c r="E5" i="6"/>
  <c r="B5" i="6"/>
  <c r="K4" i="6"/>
  <c r="H4" i="6"/>
  <c r="E4" i="6"/>
  <c r="B4" i="6"/>
  <c r="K3" i="6"/>
  <c r="H3" i="6"/>
  <c r="E3" i="6"/>
  <c r="B3" i="6"/>
  <c r="K2" i="6"/>
  <c r="H2" i="6"/>
  <c r="E2" i="6"/>
  <c r="B2" i="6"/>
  <c r="E368" i="3"/>
  <c r="B368" i="3"/>
  <c r="E367" i="3"/>
  <c r="B367" i="3"/>
  <c r="E366" i="3"/>
  <c r="B366" i="3"/>
  <c r="E365" i="3"/>
  <c r="B365" i="3"/>
  <c r="E364" i="3"/>
  <c r="B364" i="3"/>
  <c r="E363" i="3"/>
  <c r="B363" i="3"/>
  <c r="E362" i="3"/>
  <c r="B362" i="3"/>
  <c r="E361" i="3"/>
  <c r="B361" i="3"/>
  <c r="E360" i="3"/>
  <c r="B360" i="3"/>
  <c r="E359" i="3"/>
  <c r="B359" i="3"/>
  <c r="E358" i="3"/>
  <c r="B358" i="3"/>
  <c r="E357" i="3"/>
  <c r="B357" i="3"/>
  <c r="E356" i="3"/>
  <c r="B356" i="3"/>
  <c r="E355" i="3"/>
  <c r="B355" i="3"/>
  <c r="E354" i="3"/>
  <c r="B354" i="3"/>
  <c r="E353" i="3"/>
  <c r="B353" i="3"/>
  <c r="E352" i="3"/>
  <c r="B352" i="3"/>
  <c r="E351" i="3"/>
  <c r="B351" i="3"/>
  <c r="E350" i="3"/>
  <c r="B350" i="3"/>
  <c r="E349" i="3"/>
  <c r="B349" i="3"/>
  <c r="E348" i="3"/>
  <c r="B348" i="3"/>
  <c r="E347" i="3"/>
  <c r="B347" i="3"/>
  <c r="E346" i="3"/>
  <c r="B346" i="3"/>
  <c r="E345" i="3"/>
  <c r="B345" i="3"/>
  <c r="E344" i="3"/>
  <c r="B344" i="3"/>
  <c r="E343" i="3"/>
  <c r="B343" i="3"/>
  <c r="E342" i="3"/>
  <c r="B342" i="3"/>
  <c r="E341" i="3"/>
  <c r="B341" i="3"/>
  <c r="E340" i="3"/>
  <c r="B340" i="3"/>
  <c r="E339" i="3"/>
  <c r="B339" i="3"/>
  <c r="E338" i="3"/>
  <c r="B338" i="3"/>
  <c r="E337" i="3"/>
  <c r="B337" i="3"/>
  <c r="E336" i="3"/>
  <c r="B336" i="3"/>
  <c r="E335" i="3"/>
  <c r="B335" i="3"/>
  <c r="E334" i="3"/>
  <c r="B334" i="3"/>
  <c r="E333" i="3"/>
  <c r="B333" i="3"/>
  <c r="E332" i="3"/>
  <c r="B332" i="3"/>
  <c r="E331" i="3"/>
  <c r="B331" i="3"/>
  <c r="E330" i="3"/>
  <c r="B330" i="3"/>
  <c r="E329" i="3"/>
  <c r="B329" i="3"/>
  <c r="E328" i="3"/>
  <c r="B328" i="3"/>
  <c r="E327" i="3"/>
  <c r="B327" i="3"/>
  <c r="E326" i="3"/>
  <c r="B326" i="3"/>
  <c r="E325" i="3"/>
  <c r="B325" i="3"/>
  <c r="E324" i="3"/>
  <c r="B324" i="3"/>
  <c r="E323" i="3"/>
  <c r="B323" i="3"/>
  <c r="E322" i="3"/>
  <c r="B322" i="3"/>
  <c r="E321" i="3"/>
  <c r="B321" i="3"/>
  <c r="E320" i="3"/>
  <c r="B320" i="3"/>
  <c r="E319" i="3"/>
  <c r="B319" i="3"/>
  <c r="E318" i="3"/>
  <c r="B318" i="3"/>
  <c r="E317" i="3"/>
  <c r="B317" i="3"/>
  <c r="E316" i="3"/>
  <c r="B316" i="3"/>
  <c r="E315" i="3"/>
  <c r="B315" i="3"/>
  <c r="E314" i="3"/>
  <c r="B314" i="3"/>
  <c r="E313" i="3"/>
  <c r="B313" i="3"/>
  <c r="E312" i="3"/>
  <c r="B312" i="3"/>
  <c r="E311" i="3"/>
  <c r="B311" i="3"/>
  <c r="E310" i="3"/>
  <c r="B310" i="3"/>
  <c r="E309" i="3"/>
  <c r="B309" i="3"/>
  <c r="E308" i="3"/>
  <c r="B308" i="3"/>
  <c r="E307" i="3"/>
  <c r="B307" i="3"/>
  <c r="E306" i="3"/>
  <c r="B306" i="3"/>
  <c r="E305" i="3"/>
  <c r="B305" i="3"/>
  <c r="E304" i="3"/>
  <c r="B304" i="3"/>
  <c r="E303" i="3"/>
  <c r="B303" i="3"/>
  <c r="E302" i="3"/>
  <c r="B302" i="3"/>
  <c r="E301" i="3"/>
  <c r="B301" i="3"/>
  <c r="E300" i="3"/>
  <c r="B300" i="3"/>
  <c r="E299" i="3"/>
  <c r="B299" i="3"/>
  <c r="E298" i="3"/>
  <c r="B298" i="3"/>
  <c r="E297" i="3"/>
  <c r="B297" i="3"/>
  <c r="E296" i="3"/>
  <c r="B296" i="3"/>
  <c r="E295" i="3"/>
  <c r="B295" i="3"/>
  <c r="E294" i="3"/>
  <c r="B294" i="3"/>
  <c r="E293" i="3"/>
  <c r="B293" i="3"/>
  <c r="E292" i="3"/>
  <c r="B292" i="3"/>
  <c r="E291" i="3"/>
  <c r="B291" i="3"/>
  <c r="E290" i="3"/>
  <c r="B290" i="3"/>
  <c r="E289" i="3"/>
  <c r="B289" i="3"/>
  <c r="E288" i="3"/>
  <c r="B288" i="3"/>
  <c r="E287" i="3"/>
  <c r="B287" i="3"/>
  <c r="E286" i="3"/>
  <c r="B286" i="3"/>
  <c r="E285" i="3"/>
  <c r="B285" i="3"/>
  <c r="E284" i="3"/>
  <c r="B284" i="3"/>
  <c r="E283" i="3"/>
  <c r="B283" i="3"/>
  <c r="E282" i="3"/>
  <c r="B282" i="3"/>
  <c r="E281" i="3"/>
  <c r="B281" i="3"/>
  <c r="E280" i="3"/>
  <c r="B280" i="3"/>
  <c r="E279" i="3"/>
  <c r="B279" i="3"/>
  <c r="E278" i="3"/>
  <c r="B278" i="3"/>
  <c r="E277" i="3"/>
  <c r="B277" i="3"/>
  <c r="E276" i="3"/>
  <c r="B276" i="3"/>
  <c r="E275" i="3"/>
  <c r="B275" i="3"/>
  <c r="E274" i="3"/>
  <c r="B274" i="3"/>
  <c r="E273" i="3"/>
  <c r="B273" i="3"/>
  <c r="E272" i="3"/>
  <c r="B272" i="3"/>
  <c r="E271" i="3"/>
  <c r="B271" i="3"/>
  <c r="E270" i="3"/>
  <c r="B270" i="3"/>
  <c r="E269" i="3"/>
  <c r="B269" i="3"/>
  <c r="E268" i="3"/>
  <c r="B268" i="3"/>
  <c r="E267" i="3"/>
  <c r="B267" i="3"/>
  <c r="E266" i="3"/>
  <c r="B266" i="3"/>
  <c r="E265" i="3"/>
  <c r="B265" i="3"/>
  <c r="E264" i="3"/>
  <c r="B264" i="3"/>
  <c r="E263" i="3"/>
  <c r="B263" i="3"/>
  <c r="E262" i="3"/>
  <c r="B262" i="3"/>
  <c r="E261" i="3"/>
  <c r="B261" i="3"/>
  <c r="E260" i="3"/>
  <c r="B260" i="3"/>
  <c r="E259" i="3"/>
  <c r="B259" i="3"/>
  <c r="E258" i="3"/>
  <c r="B258" i="3"/>
  <c r="E257" i="3"/>
  <c r="B257" i="3"/>
  <c r="E256" i="3"/>
  <c r="B256" i="3"/>
  <c r="E255" i="3"/>
  <c r="B255" i="3"/>
  <c r="E254" i="3"/>
  <c r="B254" i="3"/>
  <c r="E253" i="3"/>
  <c r="B253" i="3"/>
  <c r="E252" i="3"/>
  <c r="B252" i="3"/>
  <c r="E251" i="3"/>
  <c r="B251" i="3"/>
  <c r="E250" i="3"/>
  <c r="B250" i="3"/>
  <c r="E249" i="3"/>
  <c r="B249" i="3"/>
  <c r="E248" i="3"/>
  <c r="B248" i="3"/>
  <c r="E247" i="3"/>
  <c r="B247" i="3"/>
  <c r="E246" i="3"/>
  <c r="B246" i="3"/>
  <c r="E245" i="3"/>
  <c r="B245" i="3"/>
  <c r="E244" i="3"/>
  <c r="B244" i="3"/>
  <c r="E243" i="3"/>
  <c r="B243" i="3"/>
  <c r="E242" i="3"/>
  <c r="B242" i="3"/>
  <c r="E241" i="3"/>
  <c r="B241" i="3"/>
  <c r="E240" i="3"/>
  <c r="B240" i="3"/>
  <c r="E239" i="3"/>
  <c r="B239" i="3"/>
  <c r="E238" i="3"/>
  <c r="B238" i="3"/>
  <c r="E237" i="3"/>
  <c r="B237" i="3"/>
  <c r="E236" i="3"/>
  <c r="B236" i="3"/>
  <c r="E235" i="3"/>
  <c r="B235" i="3"/>
  <c r="E234" i="3"/>
  <c r="B234" i="3"/>
  <c r="E233" i="3"/>
  <c r="B233" i="3"/>
  <c r="E232" i="3"/>
  <c r="B232" i="3"/>
  <c r="E231" i="3"/>
  <c r="B231" i="3"/>
  <c r="E230" i="3"/>
  <c r="B230" i="3"/>
  <c r="E229" i="3"/>
  <c r="B229" i="3"/>
  <c r="E228" i="3"/>
  <c r="B228" i="3"/>
  <c r="E227" i="3"/>
  <c r="B227" i="3"/>
  <c r="E226" i="3"/>
  <c r="B226" i="3"/>
  <c r="E225" i="3"/>
  <c r="B225" i="3"/>
  <c r="E224" i="3"/>
  <c r="B224" i="3"/>
  <c r="E223" i="3"/>
  <c r="B223" i="3"/>
  <c r="E222" i="3"/>
  <c r="B222" i="3"/>
  <c r="E221" i="3"/>
  <c r="B221" i="3"/>
  <c r="E220" i="3"/>
  <c r="B220" i="3"/>
  <c r="E219" i="3"/>
  <c r="B219" i="3"/>
  <c r="E218" i="3"/>
  <c r="B218" i="3"/>
  <c r="E217" i="3"/>
  <c r="B217" i="3"/>
  <c r="E216" i="3"/>
  <c r="B216" i="3"/>
  <c r="E215" i="3"/>
  <c r="B215" i="3"/>
  <c r="E214" i="3"/>
  <c r="B214" i="3"/>
  <c r="E213" i="3"/>
  <c r="B213" i="3"/>
  <c r="E212" i="3"/>
  <c r="B212" i="3"/>
  <c r="E211" i="3"/>
  <c r="B211" i="3"/>
  <c r="E210" i="3"/>
  <c r="B210" i="3"/>
  <c r="E209" i="3"/>
  <c r="B209" i="3"/>
  <c r="E208" i="3"/>
  <c r="B208" i="3"/>
  <c r="E207" i="3"/>
  <c r="B207" i="3"/>
  <c r="E206" i="3"/>
  <c r="B206" i="3"/>
  <c r="E205" i="3"/>
  <c r="B205" i="3"/>
  <c r="E204" i="3"/>
  <c r="B204" i="3"/>
  <c r="E203" i="3"/>
  <c r="B203" i="3"/>
  <c r="E202" i="3"/>
  <c r="B202" i="3"/>
  <c r="E201" i="3"/>
  <c r="B201" i="3"/>
  <c r="E200" i="3"/>
  <c r="B200" i="3"/>
  <c r="E199" i="3"/>
  <c r="B199" i="3"/>
  <c r="E198" i="3"/>
  <c r="B198" i="3"/>
  <c r="E197" i="3"/>
  <c r="B197" i="3"/>
  <c r="E196" i="3"/>
  <c r="B196" i="3"/>
  <c r="E195" i="3"/>
  <c r="B195" i="3"/>
  <c r="E194" i="3"/>
  <c r="B194" i="3"/>
  <c r="E193" i="3"/>
  <c r="B193" i="3"/>
  <c r="E192" i="3"/>
  <c r="B192" i="3"/>
  <c r="E191" i="3"/>
  <c r="B191" i="3"/>
  <c r="E190" i="3"/>
  <c r="B190" i="3"/>
  <c r="E189" i="3"/>
  <c r="B189" i="3"/>
  <c r="E188" i="3"/>
  <c r="B188" i="3"/>
  <c r="E187" i="3"/>
  <c r="B187" i="3"/>
  <c r="E186" i="3"/>
  <c r="B186" i="3"/>
  <c r="E185" i="3"/>
  <c r="B185" i="3"/>
  <c r="E184" i="3"/>
  <c r="B184" i="3"/>
  <c r="E183" i="3"/>
  <c r="B183" i="3"/>
  <c r="K182" i="3"/>
  <c r="H182" i="3"/>
  <c r="E182" i="3"/>
  <c r="B182" i="3"/>
  <c r="K181" i="3"/>
  <c r="H181" i="3"/>
  <c r="E181" i="3"/>
  <c r="B181" i="3"/>
  <c r="K180" i="3"/>
  <c r="H180" i="3"/>
  <c r="E180" i="3"/>
  <c r="B180" i="3"/>
  <c r="K179" i="3"/>
  <c r="H179" i="3"/>
  <c r="E179" i="3"/>
  <c r="B179" i="3"/>
  <c r="K178" i="3"/>
  <c r="H178" i="3"/>
  <c r="E178" i="3"/>
  <c r="B178" i="3"/>
  <c r="K177" i="3"/>
  <c r="H177" i="3"/>
  <c r="E177" i="3"/>
  <c r="B177" i="3"/>
  <c r="K176" i="3"/>
  <c r="H176" i="3"/>
  <c r="E176" i="3"/>
  <c r="B176" i="3"/>
  <c r="K175" i="3"/>
  <c r="H175" i="3"/>
  <c r="E175" i="3"/>
  <c r="B175" i="3"/>
  <c r="K174" i="3"/>
  <c r="H174" i="3"/>
  <c r="E174" i="3"/>
  <c r="B174" i="3"/>
  <c r="K173" i="3"/>
  <c r="H173" i="3"/>
  <c r="E173" i="3"/>
  <c r="B173" i="3"/>
  <c r="K172" i="3"/>
  <c r="H172" i="3"/>
  <c r="E172" i="3"/>
  <c r="B172" i="3"/>
  <c r="K171" i="3"/>
  <c r="H171" i="3"/>
  <c r="E171" i="3"/>
  <c r="B171" i="3"/>
  <c r="K170" i="3"/>
  <c r="H170" i="3"/>
  <c r="E170" i="3"/>
  <c r="B170" i="3"/>
  <c r="K169" i="3"/>
  <c r="H169" i="3"/>
  <c r="E169" i="3"/>
  <c r="B169" i="3"/>
  <c r="K168" i="3"/>
  <c r="H168" i="3"/>
  <c r="E168" i="3"/>
  <c r="B168" i="3"/>
  <c r="K167" i="3"/>
  <c r="H167" i="3"/>
  <c r="E167" i="3"/>
  <c r="B167" i="3"/>
  <c r="K166" i="3"/>
  <c r="H166" i="3"/>
  <c r="E166" i="3"/>
  <c r="B166" i="3"/>
  <c r="K165" i="3"/>
  <c r="H165" i="3"/>
  <c r="E165" i="3"/>
  <c r="B165" i="3"/>
  <c r="K164" i="3"/>
  <c r="H164" i="3"/>
  <c r="E164" i="3"/>
  <c r="B164" i="3"/>
  <c r="K163" i="3"/>
  <c r="H163" i="3"/>
  <c r="E163" i="3"/>
  <c r="B163" i="3"/>
  <c r="K162" i="3"/>
  <c r="H162" i="3"/>
  <c r="E162" i="3"/>
  <c r="B162" i="3"/>
  <c r="K161" i="3"/>
  <c r="H161" i="3"/>
  <c r="E161" i="3"/>
  <c r="B161" i="3"/>
  <c r="K160" i="3"/>
  <c r="H160" i="3"/>
  <c r="E160" i="3"/>
  <c r="B160" i="3"/>
  <c r="K159" i="3"/>
  <c r="H159" i="3"/>
  <c r="E159" i="3"/>
  <c r="B159" i="3"/>
  <c r="K158" i="3"/>
  <c r="H158" i="3"/>
  <c r="E158" i="3"/>
  <c r="B158" i="3"/>
  <c r="K157" i="3"/>
  <c r="H157" i="3"/>
  <c r="E157" i="3"/>
  <c r="B157" i="3"/>
  <c r="K156" i="3"/>
  <c r="H156" i="3"/>
  <c r="E156" i="3"/>
  <c r="B156" i="3"/>
  <c r="K155" i="3"/>
  <c r="H155" i="3"/>
  <c r="E155" i="3"/>
  <c r="B155" i="3"/>
  <c r="K154" i="3"/>
  <c r="H154" i="3"/>
  <c r="E154" i="3"/>
  <c r="B154" i="3"/>
  <c r="K153" i="3"/>
  <c r="H153" i="3"/>
  <c r="E153" i="3"/>
  <c r="B153" i="3"/>
  <c r="K152" i="3"/>
  <c r="H152" i="3"/>
  <c r="E152" i="3"/>
  <c r="B152" i="3"/>
  <c r="K151" i="3"/>
  <c r="H151" i="3"/>
  <c r="E151" i="3"/>
  <c r="B151" i="3"/>
  <c r="K150" i="3"/>
  <c r="H150" i="3"/>
  <c r="E150" i="3"/>
  <c r="B150" i="3"/>
  <c r="K149" i="3"/>
  <c r="H149" i="3"/>
  <c r="E149" i="3"/>
  <c r="B149" i="3"/>
  <c r="K148" i="3"/>
  <c r="H148" i="3"/>
  <c r="E148" i="3"/>
  <c r="B148" i="3"/>
  <c r="K147" i="3"/>
  <c r="H147" i="3"/>
  <c r="E147" i="3"/>
  <c r="B147" i="3"/>
  <c r="K146" i="3"/>
  <c r="H146" i="3"/>
  <c r="E146" i="3"/>
  <c r="B146" i="3"/>
  <c r="K145" i="3"/>
  <c r="H145" i="3"/>
  <c r="E145" i="3"/>
  <c r="B145" i="3"/>
  <c r="K144" i="3"/>
  <c r="H144" i="3"/>
  <c r="E144" i="3"/>
  <c r="B144" i="3"/>
  <c r="K143" i="3"/>
  <c r="H143" i="3"/>
  <c r="E143" i="3"/>
  <c r="B143" i="3"/>
  <c r="K142" i="3"/>
  <c r="H142" i="3"/>
  <c r="E142" i="3"/>
  <c r="B142" i="3"/>
  <c r="K141" i="3"/>
  <c r="H141" i="3"/>
  <c r="E141" i="3"/>
  <c r="B141" i="3"/>
  <c r="K140" i="3"/>
  <c r="H140" i="3"/>
  <c r="E140" i="3"/>
  <c r="B140" i="3"/>
  <c r="K139" i="3"/>
  <c r="H139" i="3"/>
  <c r="E139" i="3"/>
  <c r="B139" i="3"/>
  <c r="K138" i="3"/>
  <c r="H138" i="3"/>
  <c r="E138" i="3"/>
  <c r="B138" i="3"/>
  <c r="K137" i="3"/>
  <c r="H137" i="3"/>
  <c r="E137" i="3"/>
  <c r="B137" i="3"/>
  <c r="K136" i="3"/>
  <c r="H136" i="3"/>
  <c r="E136" i="3"/>
  <c r="B136" i="3"/>
  <c r="K135" i="3"/>
  <c r="H135" i="3"/>
  <c r="E135" i="3"/>
  <c r="B135" i="3"/>
  <c r="K134" i="3"/>
  <c r="H134" i="3"/>
  <c r="E134" i="3"/>
  <c r="B134" i="3"/>
  <c r="K133" i="3"/>
  <c r="H133" i="3"/>
  <c r="E133" i="3"/>
  <c r="B133" i="3"/>
  <c r="K132" i="3"/>
  <c r="H132" i="3"/>
  <c r="E132" i="3"/>
  <c r="B132" i="3"/>
  <c r="K131" i="3"/>
  <c r="H131" i="3"/>
  <c r="E131" i="3"/>
  <c r="B131" i="3"/>
  <c r="K130" i="3"/>
  <c r="H130" i="3"/>
  <c r="E130" i="3"/>
  <c r="B130" i="3"/>
  <c r="K129" i="3"/>
  <c r="H129" i="3"/>
  <c r="E129" i="3"/>
  <c r="B129" i="3"/>
  <c r="K128" i="3"/>
  <c r="H128" i="3"/>
  <c r="E128" i="3"/>
  <c r="B128" i="3"/>
  <c r="K127" i="3"/>
  <c r="H127" i="3"/>
  <c r="E127" i="3"/>
  <c r="B127" i="3"/>
  <c r="K126" i="3"/>
  <c r="H126" i="3"/>
  <c r="E126" i="3"/>
  <c r="B126" i="3"/>
  <c r="K125" i="3"/>
  <c r="H125" i="3"/>
  <c r="E125" i="3"/>
  <c r="B125" i="3"/>
  <c r="K124" i="3"/>
  <c r="H124" i="3"/>
  <c r="E124" i="3"/>
  <c r="B124" i="3"/>
  <c r="K123" i="3"/>
  <c r="H123" i="3"/>
  <c r="E123" i="3"/>
  <c r="B123" i="3"/>
  <c r="K122" i="3"/>
  <c r="H122" i="3"/>
  <c r="E122" i="3"/>
  <c r="B122" i="3"/>
  <c r="K121" i="3"/>
  <c r="H121" i="3"/>
  <c r="E121" i="3"/>
  <c r="B121" i="3"/>
  <c r="K120" i="3"/>
  <c r="H120" i="3"/>
  <c r="E120" i="3"/>
  <c r="B120" i="3"/>
  <c r="K119" i="3"/>
  <c r="H119" i="3"/>
  <c r="E119" i="3"/>
  <c r="B119" i="3"/>
  <c r="K118" i="3"/>
  <c r="H118" i="3"/>
  <c r="E118" i="3"/>
  <c r="B118" i="3"/>
  <c r="K117" i="3"/>
  <c r="H117" i="3"/>
  <c r="E117" i="3"/>
  <c r="B117" i="3"/>
  <c r="K116" i="3"/>
  <c r="H116" i="3"/>
  <c r="E116" i="3"/>
  <c r="B116" i="3"/>
  <c r="K115" i="3"/>
  <c r="H115" i="3"/>
  <c r="E115" i="3"/>
  <c r="B115" i="3"/>
  <c r="K114" i="3"/>
  <c r="H114" i="3"/>
  <c r="E114" i="3"/>
  <c r="B114" i="3"/>
  <c r="K113" i="3"/>
  <c r="H113" i="3"/>
  <c r="E113" i="3"/>
  <c r="B113" i="3"/>
  <c r="K112" i="3"/>
  <c r="H112" i="3"/>
  <c r="E112" i="3"/>
  <c r="B112" i="3"/>
  <c r="K111" i="3"/>
  <c r="H111" i="3"/>
  <c r="E111" i="3"/>
  <c r="B111" i="3"/>
  <c r="K110" i="3"/>
  <c r="H110" i="3"/>
  <c r="E110" i="3"/>
  <c r="B110" i="3"/>
  <c r="K109" i="3"/>
  <c r="H109" i="3"/>
  <c r="E109" i="3"/>
  <c r="B109" i="3"/>
  <c r="K108" i="3"/>
  <c r="H108" i="3"/>
  <c r="E108" i="3"/>
  <c r="B108" i="3"/>
  <c r="K107" i="3"/>
  <c r="H107" i="3"/>
  <c r="E107" i="3"/>
  <c r="B107" i="3"/>
  <c r="K106" i="3"/>
  <c r="H106" i="3"/>
  <c r="E106" i="3"/>
  <c r="B106" i="3"/>
  <c r="K105" i="3"/>
  <c r="H105" i="3"/>
  <c r="E105" i="3"/>
  <c r="B105" i="3"/>
  <c r="K104" i="3"/>
  <c r="H104" i="3"/>
  <c r="E104" i="3"/>
  <c r="B104" i="3"/>
  <c r="K103" i="3"/>
  <c r="H103" i="3"/>
  <c r="E103" i="3"/>
  <c r="B103" i="3"/>
  <c r="K102" i="3"/>
  <c r="H102" i="3"/>
  <c r="E102" i="3"/>
  <c r="B102" i="3"/>
  <c r="K101" i="3"/>
  <c r="H101" i="3"/>
  <c r="E101" i="3"/>
  <c r="B101" i="3"/>
  <c r="K100" i="3"/>
  <c r="H100" i="3"/>
  <c r="E100" i="3"/>
  <c r="B100" i="3"/>
  <c r="K99" i="3"/>
  <c r="H99" i="3"/>
  <c r="E99" i="3"/>
  <c r="B99" i="3"/>
  <c r="K98" i="3"/>
  <c r="H98" i="3"/>
  <c r="E98" i="3"/>
  <c r="B98" i="3"/>
  <c r="K97" i="3"/>
  <c r="H97" i="3"/>
  <c r="E97" i="3"/>
  <c r="B97" i="3"/>
  <c r="K96" i="3"/>
  <c r="H96" i="3"/>
  <c r="E96" i="3"/>
  <c r="B96" i="3"/>
  <c r="K95" i="3"/>
  <c r="H95" i="3"/>
  <c r="E95" i="3"/>
  <c r="B95" i="3"/>
  <c r="K94" i="3"/>
  <c r="H94" i="3"/>
  <c r="E94" i="3"/>
  <c r="B94" i="3"/>
  <c r="K93" i="3"/>
  <c r="H93" i="3"/>
  <c r="E93" i="3"/>
  <c r="B93" i="3"/>
  <c r="K92" i="3"/>
  <c r="H92" i="3"/>
  <c r="E92" i="3"/>
  <c r="B92" i="3"/>
  <c r="K91" i="3"/>
  <c r="H91" i="3"/>
  <c r="E91" i="3"/>
  <c r="B91" i="3"/>
  <c r="K90" i="3"/>
  <c r="H90" i="3"/>
  <c r="E90" i="3"/>
  <c r="B90" i="3"/>
  <c r="K89" i="3"/>
  <c r="H89" i="3"/>
  <c r="E89" i="3"/>
  <c r="B89" i="3"/>
  <c r="K88" i="3"/>
  <c r="H88" i="3"/>
  <c r="E88" i="3"/>
  <c r="B88" i="3"/>
  <c r="K87" i="3"/>
  <c r="H87" i="3"/>
  <c r="E87" i="3"/>
  <c r="B87" i="3"/>
  <c r="K86" i="3"/>
  <c r="H86" i="3"/>
  <c r="E86" i="3"/>
  <c r="B86" i="3"/>
  <c r="K85" i="3"/>
  <c r="H85" i="3"/>
  <c r="E85" i="3"/>
  <c r="B85" i="3"/>
  <c r="K84" i="3"/>
  <c r="H84" i="3"/>
  <c r="E84" i="3"/>
  <c r="B84" i="3"/>
  <c r="K83" i="3"/>
  <c r="H83" i="3"/>
  <c r="E83" i="3"/>
  <c r="B83" i="3"/>
  <c r="K82" i="3"/>
  <c r="H82" i="3"/>
  <c r="E82" i="3"/>
  <c r="B82" i="3"/>
  <c r="K81" i="3"/>
  <c r="H81" i="3"/>
  <c r="E81" i="3"/>
  <c r="B81" i="3"/>
  <c r="K80" i="3"/>
  <c r="H80" i="3"/>
  <c r="E80" i="3"/>
  <c r="B80" i="3"/>
  <c r="K79" i="3"/>
  <c r="H79" i="3"/>
  <c r="E79" i="3"/>
  <c r="B79" i="3"/>
  <c r="K78" i="3"/>
  <c r="H78" i="3"/>
  <c r="E78" i="3"/>
  <c r="B78" i="3"/>
  <c r="K77" i="3"/>
  <c r="H77" i="3"/>
  <c r="E77" i="3"/>
  <c r="B77" i="3"/>
  <c r="L76" i="3"/>
  <c r="K76" i="3"/>
  <c r="H76" i="3"/>
  <c r="E76" i="3"/>
  <c r="B76" i="3"/>
  <c r="K75" i="3"/>
  <c r="H75" i="3"/>
  <c r="L75" i="3" s="1"/>
  <c r="E75" i="3"/>
  <c r="B75" i="3"/>
  <c r="K74" i="3"/>
  <c r="H74" i="3"/>
  <c r="L74" i="3" s="1"/>
  <c r="E74" i="3"/>
  <c r="B74" i="3"/>
  <c r="K73" i="3"/>
  <c r="H73" i="3"/>
  <c r="L73" i="3" s="1"/>
  <c r="E73" i="3"/>
  <c r="B73" i="3"/>
  <c r="K72" i="3"/>
  <c r="H72" i="3"/>
  <c r="L72" i="3" s="1"/>
  <c r="E72" i="3"/>
  <c r="B72" i="3"/>
  <c r="K71" i="3"/>
  <c r="M71" i="3" s="1"/>
  <c r="H71" i="3"/>
  <c r="L71" i="3" s="1"/>
  <c r="E71" i="3"/>
  <c r="B71" i="3"/>
  <c r="K70" i="3"/>
  <c r="H70" i="3"/>
  <c r="E70" i="3"/>
  <c r="B70" i="3"/>
  <c r="K69" i="3"/>
  <c r="H69" i="3"/>
  <c r="L69" i="3" s="1"/>
  <c r="E69" i="3"/>
  <c r="B69" i="3"/>
  <c r="K68" i="3"/>
  <c r="H68" i="3"/>
  <c r="L68" i="3" s="1"/>
  <c r="E68" i="3"/>
  <c r="B68" i="3"/>
  <c r="K67" i="3"/>
  <c r="M67" i="3" s="1"/>
  <c r="H67" i="3"/>
  <c r="E67" i="3"/>
  <c r="B67" i="3"/>
  <c r="K66" i="3"/>
  <c r="H66" i="3"/>
  <c r="L66" i="3" s="1"/>
  <c r="E66" i="3"/>
  <c r="B66" i="3"/>
  <c r="K65" i="3"/>
  <c r="M65" i="3" s="1"/>
  <c r="H65" i="3"/>
  <c r="E65" i="3"/>
  <c r="B65" i="3"/>
  <c r="K64" i="3"/>
  <c r="H64" i="3"/>
  <c r="L64" i="3" s="1"/>
  <c r="E64" i="3"/>
  <c r="B64" i="3"/>
  <c r="M63" i="3"/>
  <c r="K63" i="3"/>
  <c r="H63" i="3"/>
  <c r="L63" i="3" s="1"/>
  <c r="E63" i="3"/>
  <c r="B63" i="3"/>
  <c r="K62" i="3"/>
  <c r="H62" i="3"/>
  <c r="L62" i="3" s="1"/>
  <c r="E62" i="3"/>
  <c r="B62" i="3"/>
  <c r="K61" i="3"/>
  <c r="H61" i="3"/>
  <c r="L61" i="3" s="1"/>
  <c r="E61" i="3"/>
  <c r="B61" i="3"/>
  <c r="K60" i="3"/>
  <c r="H60" i="3"/>
  <c r="L60" i="3" s="1"/>
  <c r="E60" i="3"/>
  <c r="B60" i="3"/>
  <c r="K59" i="3"/>
  <c r="H59" i="3"/>
  <c r="E59" i="3"/>
  <c r="B59" i="3"/>
  <c r="K58" i="3"/>
  <c r="H58" i="3"/>
  <c r="L58" i="3" s="1"/>
  <c r="E58" i="3"/>
  <c r="B58" i="3"/>
  <c r="K57" i="3"/>
  <c r="H57" i="3"/>
  <c r="E57" i="3"/>
  <c r="B57" i="3"/>
  <c r="K56" i="3"/>
  <c r="H56" i="3"/>
  <c r="L56" i="3" s="1"/>
  <c r="E56" i="3"/>
  <c r="B56" i="3"/>
  <c r="K55" i="3"/>
  <c r="M55" i="3" s="1"/>
  <c r="H55" i="3"/>
  <c r="L55" i="3" s="1"/>
  <c r="E55" i="3"/>
  <c r="B55" i="3"/>
  <c r="K54" i="3"/>
  <c r="H54" i="3"/>
  <c r="E54" i="3"/>
  <c r="B54" i="3"/>
  <c r="K53" i="3"/>
  <c r="H53" i="3"/>
  <c r="L53" i="3" s="1"/>
  <c r="E53" i="3"/>
  <c r="B53" i="3"/>
  <c r="K52" i="3"/>
  <c r="H52" i="3"/>
  <c r="L52" i="3" s="1"/>
  <c r="E52" i="3"/>
  <c r="B52" i="3"/>
  <c r="K51" i="3"/>
  <c r="H51" i="3"/>
  <c r="L51" i="3" s="1"/>
  <c r="E51" i="3"/>
  <c r="B51" i="3"/>
  <c r="K50" i="3"/>
  <c r="H50" i="3"/>
  <c r="E50" i="3"/>
  <c r="B50" i="3"/>
  <c r="K49" i="3"/>
  <c r="H49" i="3"/>
  <c r="L49" i="3" s="1"/>
  <c r="E49" i="3"/>
  <c r="B49" i="3"/>
  <c r="K48" i="3"/>
  <c r="H48" i="3"/>
  <c r="E48" i="3"/>
  <c r="B48" i="3"/>
  <c r="K47" i="3"/>
  <c r="M47" i="3" s="1"/>
  <c r="H47" i="3"/>
  <c r="L47" i="3" s="1"/>
  <c r="E47" i="3"/>
  <c r="B47" i="3"/>
  <c r="K46" i="3"/>
  <c r="H46" i="3"/>
  <c r="E46" i="3"/>
  <c r="B46" i="3"/>
  <c r="L45" i="3"/>
  <c r="K45" i="3"/>
  <c r="M45" i="3" s="1"/>
  <c r="H45" i="3"/>
  <c r="E45" i="3"/>
  <c r="B45" i="3"/>
  <c r="K44" i="3"/>
  <c r="H44" i="3"/>
  <c r="L44" i="3" s="1"/>
  <c r="E44" i="3"/>
  <c r="B44" i="3"/>
  <c r="K43" i="3"/>
  <c r="H43" i="3"/>
  <c r="L43" i="3" s="1"/>
  <c r="E43" i="3"/>
  <c r="B43" i="3"/>
  <c r="K42" i="3"/>
  <c r="H42" i="3"/>
  <c r="L42" i="3" s="1"/>
  <c r="E42" i="3"/>
  <c r="B42" i="3"/>
  <c r="K41" i="3"/>
  <c r="H41" i="3"/>
  <c r="E41" i="3"/>
  <c r="B41" i="3"/>
  <c r="K40" i="3"/>
  <c r="M40" i="3" s="1"/>
  <c r="H40" i="3"/>
  <c r="E40" i="3"/>
  <c r="B40" i="3"/>
  <c r="K39" i="3"/>
  <c r="H39" i="3"/>
  <c r="E39" i="3"/>
  <c r="B39" i="3"/>
  <c r="K38" i="3"/>
  <c r="H38" i="3"/>
  <c r="E38" i="3"/>
  <c r="B38" i="3"/>
  <c r="K37" i="3"/>
  <c r="H37" i="3"/>
  <c r="E37" i="3"/>
  <c r="B37" i="3"/>
  <c r="K36" i="3"/>
  <c r="H36" i="3"/>
  <c r="E36" i="3"/>
  <c r="B36" i="3"/>
  <c r="K35" i="3"/>
  <c r="H35" i="3"/>
  <c r="E35" i="3"/>
  <c r="B35" i="3"/>
  <c r="K34" i="3"/>
  <c r="H34" i="3"/>
  <c r="E34" i="3"/>
  <c r="B34" i="3"/>
  <c r="K33" i="3"/>
  <c r="H33" i="3"/>
  <c r="E33" i="3"/>
  <c r="B33" i="3"/>
  <c r="K32" i="3"/>
  <c r="H32" i="3"/>
  <c r="E32" i="3"/>
  <c r="B32" i="3"/>
  <c r="K31" i="3"/>
  <c r="H31" i="3"/>
  <c r="E31" i="3"/>
  <c r="B31" i="3"/>
  <c r="K30" i="3"/>
  <c r="H30" i="3"/>
  <c r="E30" i="3"/>
  <c r="B30" i="3"/>
  <c r="K29" i="3"/>
  <c r="H29" i="3"/>
  <c r="E29" i="3"/>
  <c r="B29" i="3"/>
  <c r="K28" i="3"/>
  <c r="H28" i="3"/>
  <c r="E28" i="3"/>
  <c r="B28" i="3"/>
  <c r="K27" i="3"/>
  <c r="H27" i="3"/>
  <c r="E27" i="3"/>
  <c r="B27" i="3"/>
  <c r="K26" i="3"/>
  <c r="H26" i="3"/>
  <c r="E26" i="3"/>
  <c r="B26" i="3"/>
  <c r="K25" i="3"/>
  <c r="H25" i="3"/>
  <c r="E25" i="3"/>
  <c r="B25" i="3"/>
  <c r="K24" i="3"/>
  <c r="H24" i="3"/>
  <c r="E24" i="3"/>
  <c r="B24" i="3"/>
  <c r="K23" i="3"/>
  <c r="H23" i="3"/>
  <c r="E23" i="3"/>
  <c r="B23" i="3"/>
  <c r="K22" i="3"/>
  <c r="H22" i="3"/>
  <c r="E22" i="3"/>
  <c r="B22" i="3"/>
  <c r="K21" i="3"/>
  <c r="H21" i="3"/>
  <c r="E21" i="3"/>
  <c r="B21" i="3"/>
  <c r="K20" i="3"/>
  <c r="H20" i="3"/>
  <c r="E20" i="3"/>
  <c r="B20" i="3"/>
  <c r="K19" i="3"/>
  <c r="H19" i="3"/>
  <c r="E19" i="3"/>
  <c r="B19" i="3"/>
  <c r="K18" i="3"/>
  <c r="H18" i="3"/>
  <c r="E18" i="3"/>
  <c r="B18" i="3"/>
  <c r="K17" i="3"/>
  <c r="H17" i="3"/>
  <c r="E17" i="3"/>
  <c r="B17" i="3"/>
  <c r="K16" i="3"/>
  <c r="H16" i="3"/>
  <c r="E16" i="3"/>
  <c r="B16" i="3"/>
  <c r="K15" i="3"/>
  <c r="H15" i="3"/>
  <c r="E15" i="3"/>
  <c r="B15" i="3"/>
  <c r="K14" i="3"/>
  <c r="H14" i="3"/>
  <c r="E14" i="3"/>
  <c r="B14" i="3"/>
  <c r="K13" i="3"/>
  <c r="H13" i="3"/>
  <c r="E13" i="3"/>
  <c r="B13" i="3"/>
  <c r="K12" i="3"/>
  <c r="H12" i="3"/>
  <c r="E12" i="3"/>
  <c r="B12" i="3"/>
  <c r="K11" i="3"/>
  <c r="H11" i="3"/>
  <c r="E11" i="3"/>
  <c r="B11" i="3"/>
  <c r="K10" i="3"/>
  <c r="H10" i="3"/>
  <c r="E10" i="3"/>
  <c r="B10" i="3"/>
  <c r="K9" i="3"/>
  <c r="H9" i="3"/>
  <c r="E9" i="3"/>
  <c r="B9" i="3"/>
  <c r="K8" i="3"/>
  <c r="H8" i="3"/>
  <c r="E8" i="3"/>
  <c r="B8" i="3"/>
  <c r="K7" i="3"/>
  <c r="H7" i="3"/>
  <c r="E7" i="3"/>
  <c r="B7" i="3"/>
  <c r="K6" i="3"/>
  <c r="H6" i="3"/>
  <c r="E6" i="3"/>
  <c r="B6" i="3"/>
  <c r="K5" i="3"/>
  <c r="H5" i="3"/>
  <c r="E5" i="3"/>
  <c r="B5" i="3"/>
  <c r="K4" i="3"/>
  <c r="H4" i="3"/>
  <c r="E4" i="3"/>
  <c r="B4" i="3"/>
  <c r="K3" i="3"/>
  <c r="H3" i="3"/>
  <c r="E3" i="3"/>
  <c r="B3" i="3"/>
  <c r="K2" i="3"/>
  <c r="H2" i="3"/>
  <c r="E2" i="3"/>
  <c r="B2" i="3"/>
  <c r="E597" i="1"/>
  <c r="B597" i="1"/>
  <c r="E596" i="1"/>
  <c r="B596" i="1"/>
  <c r="E595" i="1"/>
  <c r="B595" i="1"/>
  <c r="E594" i="1"/>
  <c r="B594" i="1"/>
  <c r="E593" i="1"/>
  <c r="B593" i="1"/>
  <c r="E592" i="1"/>
  <c r="B592" i="1"/>
  <c r="E591" i="1"/>
  <c r="B591" i="1"/>
  <c r="E590" i="1"/>
  <c r="B590" i="1"/>
  <c r="E589" i="1"/>
  <c r="B589" i="1"/>
  <c r="E588" i="1"/>
  <c r="B588" i="1"/>
  <c r="E587" i="1"/>
  <c r="B587" i="1"/>
  <c r="E586" i="1"/>
  <c r="B586" i="1"/>
  <c r="E585" i="1"/>
  <c r="B585" i="1"/>
  <c r="E584" i="1"/>
  <c r="B584" i="1"/>
  <c r="E583" i="1"/>
  <c r="B583" i="1"/>
  <c r="E582" i="1"/>
  <c r="B582" i="1"/>
  <c r="E581" i="1"/>
  <c r="B581" i="1"/>
  <c r="E580" i="1"/>
  <c r="B580" i="1"/>
  <c r="E579" i="1"/>
  <c r="B579" i="1"/>
  <c r="E578" i="1"/>
  <c r="B578" i="1"/>
  <c r="E577" i="1"/>
  <c r="B577" i="1"/>
  <c r="E576" i="1"/>
  <c r="B576" i="1"/>
  <c r="E575" i="1"/>
  <c r="B575" i="1"/>
  <c r="E574" i="1"/>
  <c r="B574" i="1"/>
  <c r="E573" i="1"/>
  <c r="B573" i="1"/>
  <c r="E572" i="1"/>
  <c r="B572" i="1"/>
  <c r="E571" i="1"/>
  <c r="B571" i="1"/>
  <c r="E570" i="1"/>
  <c r="B570" i="1"/>
  <c r="E569" i="1"/>
  <c r="B569" i="1"/>
  <c r="E568" i="1"/>
  <c r="B568" i="1"/>
  <c r="E567" i="1"/>
  <c r="B567" i="1"/>
  <c r="E566" i="1"/>
  <c r="B566" i="1"/>
  <c r="E565" i="1"/>
  <c r="B565" i="1"/>
  <c r="E564" i="1"/>
  <c r="B564" i="1"/>
  <c r="E563" i="1"/>
  <c r="B563" i="1"/>
  <c r="E562" i="1"/>
  <c r="B562" i="1"/>
  <c r="E561" i="1"/>
  <c r="B561" i="1"/>
  <c r="E560" i="1"/>
  <c r="B560" i="1"/>
  <c r="E559" i="1"/>
  <c r="B559" i="1"/>
  <c r="E558" i="1"/>
  <c r="B558" i="1"/>
  <c r="E557" i="1"/>
  <c r="B557" i="1"/>
  <c r="E556" i="1"/>
  <c r="B556" i="1"/>
  <c r="E555" i="1"/>
  <c r="B555" i="1"/>
  <c r="E554" i="1"/>
  <c r="B554" i="1"/>
  <c r="E553" i="1"/>
  <c r="B553" i="1"/>
  <c r="E552" i="1"/>
  <c r="B552" i="1"/>
  <c r="E551" i="1"/>
  <c r="B551" i="1"/>
  <c r="E550" i="1"/>
  <c r="B550" i="1"/>
  <c r="E549" i="1"/>
  <c r="B549" i="1"/>
  <c r="E548" i="1"/>
  <c r="B548" i="1"/>
  <c r="E547" i="1"/>
  <c r="B547" i="1"/>
  <c r="E546" i="1"/>
  <c r="B546" i="1"/>
  <c r="E545" i="1"/>
  <c r="B545" i="1"/>
  <c r="E544" i="1"/>
  <c r="B544" i="1"/>
  <c r="E543" i="1"/>
  <c r="B543" i="1"/>
  <c r="E542" i="1"/>
  <c r="B542" i="1"/>
  <c r="E541" i="1"/>
  <c r="B541" i="1"/>
  <c r="E540" i="1"/>
  <c r="B540" i="1"/>
  <c r="E539" i="1"/>
  <c r="B539" i="1"/>
  <c r="E538" i="1"/>
  <c r="B538" i="1"/>
  <c r="E537" i="1"/>
  <c r="B537" i="1"/>
  <c r="E536" i="1"/>
  <c r="B536" i="1"/>
  <c r="E535" i="1"/>
  <c r="B535" i="1"/>
  <c r="E534" i="1"/>
  <c r="B534" i="1"/>
  <c r="E533" i="1"/>
  <c r="B533" i="1"/>
  <c r="E532" i="1"/>
  <c r="B532" i="1"/>
  <c r="E531" i="1"/>
  <c r="B531" i="1"/>
  <c r="E530" i="1"/>
  <c r="B530" i="1"/>
  <c r="E529" i="1"/>
  <c r="B529" i="1"/>
  <c r="E528" i="1"/>
  <c r="B528" i="1"/>
  <c r="E527" i="1"/>
  <c r="B527" i="1"/>
  <c r="E526" i="1"/>
  <c r="B526" i="1"/>
  <c r="E525" i="1"/>
  <c r="B525" i="1"/>
  <c r="E524" i="1"/>
  <c r="B524" i="1"/>
  <c r="E523" i="1"/>
  <c r="B523" i="1"/>
  <c r="E522" i="1"/>
  <c r="B522" i="1"/>
  <c r="E521" i="1"/>
  <c r="B521" i="1"/>
  <c r="E520" i="1"/>
  <c r="B520" i="1"/>
  <c r="E519" i="1"/>
  <c r="B519" i="1"/>
  <c r="E518" i="1"/>
  <c r="B518" i="1"/>
  <c r="E517" i="1"/>
  <c r="B517" i="1"/>
  <c r="E516" i="1"/>
  <c r="B516" i="1"/>
  <c r="E515" i="1"/>
  <c r="B515" i="1"/>
  <c r="E514" i="1"/>
  <c r="B514" i="1"/>
  <c r="E513" i="1"/>
  <c r="B513" i="1"/>
  <c r="E512" i="1"/>
  <c r="B512" i="1"/>
  <c r="E511" i="1"/>
  <c r="B511" i="1"/>
  <c r="E510" i="1"/>
  <c r="B510" i="1"/>
  <c r="E509" i="1"/>
  <c r="B509" i="1"/>
  <c r="E508" i="1"/>
  <c r="B508" i="1"/>
  <c r="E507" i="1"/>
  <c r="B507" i="1"/>
  <c r="E506" i="1"/>
  <c r="B506" i="1"/>
  <c r="E505" i="1"/>
  <c r="B505" i="1"/>
  <c r="E504" i="1"/>
  <c r="B504" i="1"/>
  <c r="E503" i="1"/>
  <c r="B503" i="1"/>
  <c r="E502" i="1"/>
  <c r="B502" i="1"/>
  <c r="E501" i="1"/>
  <c r="B501" i="1"/>
  <c r="E500" i="1"/>
  <c r="B500" i="1"/>
  <c r="E499" i="1"/>
  <c r="B499" i="1"/>
  <c r="E498" i="1"/>
  <c r="B498" i="1"/>
  <c r="E497" i="1"/>
  <c r="B497" i="1"/>
  <c r="E496" i="1"/>
  <c r="B496" i="1"/>
  <c r="E495" i="1"/>
  <c r="B495" i="1"/>
  <c r="E494" i="1"/>
  <c r="B494" i="1"/>
  <c r="E493" i="1"/>
  <c r="B493" i="1"/>
  <c r="E492" i="1"/>
  <c r="B492" i="1"/>
  <c r="E491" i="1"/>
  <c r="B491" i="1"/>
  <c r="E490" i="1"/>
  <c r="B490" i="1"/>
  <c r="E489" i="1"/>
  <c r="B489" i="1"/>
  <c r="E488" i="1"/>
  <c r="B488" i="1"/>
  <c r="E487" i="1"/>
  <c r="B487" i="1"/>
  <c r="E486" i="1"/>
  <c r="B486" i="1"/>
  <c r="E485" i="1"/>
  <c r="B485" i="1"/>
  <c r="E484" i="1"/>
  <c r="B484" i="1"/>
  <c r="E483" i="1"/>
  <c r="B483" i="1"/>
  <c r="E482" i="1"/>
  <c r="B482" i="1"/>
  <c r="E481" i="1"/>
  <c r="B481" i="1"/>
  <c r="E480" i="1"/>
  <c r="B480" i="1"/>
  <c r="E479" i="1"/>
  <c r="B479" i="1"/>
  <c r="E478" i="1"/>
  <c r="B478" i="1"/>
  <c r="E477" i="1"/>
  <c r="B477" i="1"/>
  <c r="E476" i="1"/>
  <c r="B476" i="1"/>
  <c r="E475" i="1"/>
  <c r="B475" i="1"/>
  <c r="E474" i="1"/>
  <c r="B474" i="1"/>
  <c r="E473" i="1"/>
  <c r="B473" i="1"/>
  <c r="E472" i="1"/>
  <c r="B472" i="1"/>
  <c r="E471" i="1"/>
  <c r="B471" i="1"/>
  <c r="E470" i="1"/>
  <c r="B470" i="1"/>
  <c r="E469" i="1"/>
  <c r="B469" i="1"/>
  <c r="E468" i="1"/>
  <c r="B468" i="1"/>
  <c r="E467" i="1"/>
  <c r="B467" i="1"/>
  <c r="E466" i="1"/>
  <c r="B466" i="1"/>
  <c r="E465" i="1"/>
  <c r="B465" i="1"/>
  <c r="E464" i="1"/>
  <c r="B464" i="1"/>
  <c r="E463" i="1"/>
  <c r="B463" i="1"/>
  <c r="E462" i="1"/>
  <c r="B462" i="1"/>
  <c r="E461" i="1"/>
  <c r="B461" i="1"/>
  <c r="E460" i="1"/>
  <c r="B460" i="1"/>
  <c r="E459" i="1"/>
  <c r="B459" i="1"/>
  <c r="E458" i="1"/>
  <c r="B458" i="1"/>
  <c r="E457" i="1"/>
  <c r="B457" i="1"/>
  <c r="E456" i="1"/>
  <c r="B456" i="1"/>
  <c r="E455" i="1"/>
  <c r="B455" i="1"/>
  <c r="E454" i="1"/>
  <c r="B454" i="1"/>
  <c r="E453" i="1"/>
  <c r="B453" i="1"/>
  <c r="E452" i="1"/>
  <c r="B452" i="1"/>
  <c r="E451" i="1"/>
  <c r="B451" i="1"/>
  <c r="E450" i="1"/>
  <c r="B450" i="1"/>
  <c r="E449" i="1"/>
  <c r="B449" i="1"/>
  <c r="E448" i="1"/>
  <c r="B448" i="1"/>
  <c r="E447" i="1"/>
  <c r="B447" i="1"/>
  <c r="E446" i="1"/>
  <c r="B446" i="1"/>
  <c r="E445" i="1"/>
  <c r="B445" i="1"/>
  <c r="E444" i="1"/>
  <c r="B444" i="1"/>
  <c r="E443" i="1"/>
  <c r="B443" i="1"/>
  <c r="E442" i="1"/>
  <c r="B442" i="1"/>
  <c r="E441" i="1"/>
  <c r="B441" i="1"/>
  <c r="E440" i="1"/>
  <c r="B440" i="1"/>
  <c r="E439" i="1"/>
  <c r="B439" i="1"/>
  <c r="E438" i="1"/>
  <c r="B438" i="1"/>
  <c r="E437" i="1"/>
  <c r="B437" i="1"/>
  <c r="E436" i="1"/>
  <c r="B436" i="1"/>
  <c r="E435" i="1"/>
  <c r="B435" i="1"/>
  <c r="E434" i="1"/>
  <c r="B434" i="1"/>
  <c r="E433" i="1"/>
  <c r="B433" i="1"/>
  <c r="E432" i="1"/>
  <c r="B432" i="1"/>
  <c r="E431" i="1"/>
  <c r="B431" i="1"/>
  <c r="E430" i="1"/>
  <c r="B430" i="1"/>
  <c r="E429" i="1"/>
  <c r="B429" i="1"/>
  <c r="E428" i="1"/>
  <c r="B428" i="1"/>
  <c r="E427" i="1"/>
  <c r="B427" i="1"/>
  <c r="E426" i="1"/>
  <c r="B426" i="1"/>
  <c r="E425" i="1"/>
  <c r="B425" i="1"/>
  <c r="E424" i="1"/>
  <c r="B424" i="1"/>
  <c r="E423" i="1"/>
  <c r="B423" i="1"/>
  <c r="E422" i="1"/>
  <c r="B422" i="1"/>
  <c r="E421" i="1"/>
  <c r="B421" i="1"/>
  <c r="E420" i="1"/>
  <c r="B420" i="1"/>
  <c r="E419" i="1"/>
  <c r="B419" i="1"/>
  <c r="E418" i="1"/>
  <c r="B418" i="1"/>
  <c r="E417" i="1"/>
  <c r="B417" i="1"/>
  <c r="E416" i="1"/>
  <c r="B416" i="1"/>
  <c r="E415" i="1"/>
  <c r="B415" i="1"/>
  <c r="E414" i="1"/>
  <c r="B414" i="1"/>
  <c r="E413" i="1"/>
  <c r="B413" i="1"/>
  <c r="E412" i="1"/>
  <c r="B412" i="1"/>
  <c r="E411" i="1"/>
  <c r="B411" i="1"/>
  <c r="E410" i="1"/>
  <c r="B410" i="1"/>
  <c r="E409" i="1"/>
  <c r="B409" i="1"/>
  <c r="E408" i="1"/>
  <c r="B408" i="1"/>
  <c r="E407" i="1"/>
  <c r="B407" i="1"/>
  <c r="E406" i="1"/>
  <c r="B406" i="1"/>
  <c r="E405" i="1"/>
  <c r="B405" i="1"/>
  <c r="E404" i="1"/>
  <c r="B404" i="1"/>
  <c r="E403" i="1"/>
  <c r="B403" i="1"/>
  <c r="E402" i="1"/>
  <c r="B402" i="1"/>
  <c r="E401" i="1"/>
  <c r="B401" i="1"/>
  <c r="E400" i="1"/>
  <c r="B400" i="1"/>
  <c r="E399" i="1"/>
  <c r="B399" i="1"/>
  <c r="E398" i="1"/>
  <c r="B398" i="1"/>
  <c r="E397" i="1"/>
  <c r="B397" i="1"/>
  <c r="E396" i="1"/>
  <c r="B396" i="1"/>
  <c r="E395" i="1"/>
  <c r="B395" i="1"/>
  <c r="E394" i="1"/>
  <c r="B394" i="1"/>
  <c r="E393" i="1"/>
  <c r="B393" i="1"/>
  <c r="E392" i="1"/>
  <c r="B392" i="1"/>
  <c r="E391" i="1"/>
  <c r="B391" i="1"/>
  <c r="E390" i="1"/>
  <c r="B390" i="1"/>
  <c r="E389" i="1"/>
  <c r="B389" i="1"/>
  <c r="E388" i="1"/>
  <c r="B388" i="1"/>
  <c r="E387" i="1"/>
  <c r="B387" i="1"/>
  <c r="E386" i="1"/>
  <c r="B386" i="1"/>
  <c r="E385" i="1"/>
  <c r="B385" i="1"/>
  <c r="E384" i="1"/>
  <c r="B384" i="1"/>
  <c r="E383" i="1"/>
  <c r="B383" i="1"/>
  <c r="E382" i="1"/>
  <c r="B382" i="1"/>
  <c r="E381" i="1"/>
  <c r="B381" i="1"/>
  <c r="E380" i="1"/>
  <c r="B380" i="1"/>
  <c r="E379" i="1"/>
  <c r="B379" i="1"/>
  <c r="E378" i="1"/>
  <c r="B378" i="1"/>
  <c r="E377" i="1"/>
  <c r="B377" i="1"/>
  <c r="E376" i="1"/>
  <c r="B376" i="1"/>
  <c r="E375" i="1"/>
  <c r="B375" i="1"/>
  <c r="E374" i="1"/>
  <c r="B374" i="1"/>
  <c r="E373" i="1"/>
  <c r="B373" i="1"/>
  <c r="E372" i="1"/>
  <c r="B372" i="1"/>
  <c r="E371" i="1"/>
  <c r="B371" i="1"/>
  <c r="E370" i="1"/>
  <c r="B370" i="1"/>
  <c r="E369" i="1"/>
  <c r="B369" i="1"/>
  <c r="E368" i="1"/>
  <c r="B368" i="1"/>
  <c r="E367" i="1"/>
  <c r="B367" i="1"/>
  <c r="E366" i="1"/>
  <c r="B366" i="1"/>
  <c r="E365" i="1"/>
  <c r="B365" i="1"/>
  <c r="E364" i="1"/>
  <c r="B364" i="1"/>
  <c r="E363" i="1"/>
  <c r="B363" i="1"/>
  <c r="E362" i="1"/>
  <c r="B362" i="1"/>
  <c r="E361" i="1"/>
  <c r="B361" i="1"/>
  <c r="E360" i="1"/>
  <c r="B360" i="1"/>
  <c r="E359" i="1"/>
  <c r="B359" i="1"/>
  <c r="E358" i="1"/>
  <c r="B358" i="1"/>
  <c r="E357" i="1"/>
  <c r="B357" i="1"/>
  <c r="E356" i="1"/>
  <c r="B356" i="1"/>
  <c r="E355" i="1"/>
  <c r="B355" i="1"/>
  <c r="E354" i="1"/>
  <c r="B354" i="1"/>
  <c r="E353" i="1"/>
  <c r="B353" i="1"/>
  <c r="E352" i="1"/>
  <c r="B352" i="1"/>
  <c r="E351" i="1"/>
  <c r="B351" i="1"/>
  <c r="E350" i="1"/>
  <c r="B350" i="1"/>
  <c r="E349" i="1"/>
  <c r="B349" i="1"/>
  <c r="E348" i="1"/>
  <c r="B348" i="1"/>
  <c r="E347" i="1"/>
  <c r="B347" i="1"/>
  <c r="E346" i="1"/>
  <c r="B346" i="1"/>
  <c r="E345" i="1"/>
  <c r="B345" i="1"/>
  <c r="E344" i="1"/>
  <c r="B344" i="1"/>
  <c r="E343" i="1"/>
  <c r="B343" i="1"/>
  <c r="E342" i="1"/>
  <c r="B342" i="1"/>
  <c r="E341" i="1"/>
  <c r="B341" i="1"/>
  <c r="E340" i="1"/>
  <c r="B340" i="1"/>
  <c r="E339" i="1"/>
  <c r="B339" i="1"/>
  <c r="E338" i="1"/>
  <c r="B338" i="1"/>
  <c r="E337" i="1"/>
  <c r="B337" i="1"/>
  <c r="E336" i="1"/>
  <c r="B336" i="1"/>
  <c r="E335" i="1"/>
  <c r="B335" i="1"/>
  <c r="E334" i="1"/>
  <c r="B334" i="1"/>
  <c r="E333" i="1"/>
  <c r="B333" i="1"/>
  <c r="E332" i="1"/>
  <c r="B332" i="1"/>
  <c r="E331" i="1"/>
  <c r="B331" i="1"/>
  <c r="E330" i="1"/>
  <c r="B330" i="1"/>
  <c r="E329" i="1"/>
  <c r="B329" i="1"/>
  <c r="E328" i="1"/>
  <c r="B328" i="1"/>
  <c r="E327" i="1"/>
  <c r="B327" i="1"/>
  <c r="E326" i="1"/>
  <c r="B326" i="1"/>
  <c r="E325" i="1"/>
  <c r="B325" i="1"/>
  <c r="E324" i="1"/>
  <c r="B324" i="1"/>
  <c r="E323" i="1"/>
  <c r="B323" i="1"/>
  <c r="E322" i="1"/>
  <c r="B322" i="1"/>
  <c r="E321" i="1"/>
  <c r="B321" i="1"/>
  <c r="E320" i="1"/>
  <c r="B320" i="1"/>
  <c r="E319" i="1"/>
  <c r="B319" i="1"/>
  <c r="E318" i="1"/>
  <c r="B318" i="1"/>
  <c r="E317" i="1"/>
  <c r="B317" i="1"/>
  <c r="E316" i="1"/>
  <c r="B316" i="1"/>
  <c r="E315" i="1"/>
  <c r="B315" i="1"/>
  <c r="E314" i="1"/>
  <c r="B314" i="1"/>
  <c r="E313" i="1"/>
  <c r="B313" i="1"/>
  <c r="E312" i="1"/>
  <c r="B312" i="1"/>
  <c r="E311" i="1"/>
  <c r="B311" i="1"/>
  <c r="E310" i="1"/>
  <c r="B310" i="1"/>
  <c r="E309" i="1"/>
  <c r="B309" i="1"/>
  <c r="E308" i="1"/>
  <c r="B308" i="1"/>
  <c r="E307" i="1"/>
  <c r="B307" i="1"/>
  <c r="E306" i="1"/>
  <c r="B306" i="1"/>
  <c r="E305" i="1"/>
  <c r="B305" i="1"/>
  <c r="E304" i="1"/>
  <c r="B304" i="1"/>
  <c r="E303" i="1"/>
  <c r="B303" i="1"/>
  <c r="E302" i="1"/>
  <c r="B302" i="1"/>
  <c r="E301" i="1"/>
  <c r="B301" i="1"/>
  <c r="K300" i="1"/>
  <c r="H300" i="1"/>
  <c r="E300" i="1"/>
  <c r="B300" i="1"/>
  <c r="K299" i="1"/>
  <c r="H299" i="1"/>
  <c r="E299" i="1"/>
  <c r="B299" i="1"/>
  <c r="K298" i="1"/>
  <c r="H298" i="1"/>
  <c r="E298" i="1"/>
  <c r="B298" i="1"/>
  <c r="K297" i="1"/>
  <c r="H297" i="1"/>
  <c r="E297" i="1"/>
  <c r="B297" i="1"/>
  <c r="K296" i="1"/>
  <c r="H296" i="1"/>
  <c r="E296" i="1"/>
  <c r="B296" i="1"/>
  <c r="K295" i="1"/>
  <c r="H295" i="1"/>
  <c r="E295" i="1"/>
  <c r="B295" i="1"/>
  <c r="K294" i="1"/>
  <c r="H294" i="1"/>
  <c r="E294" i="1"/>
  <c r="B294" i="1"/>
  <c r="K293" i="1"/>
  <c r="H293" i="1"/>
  <c r="E293" i="1"/>
  <c r="B293" i="1"/>
  <c r="K292" i="1"/>
  <c r="H292" i="1"/>
  <c r="E292" i="1"/>
  <c r="B292" i="1"/>
  <c r="K291" i="1"/>
  <c r="H291" i="1"/>
  <c r="E291" i="1"/>
  <c r="B291" i="1"/>
  <c r="K290" i="1"/>
  <c r="H290" i="1"/>
  <c r="E290" i="1"/>
  <c r="B290" i="1"/>
  <c r="K289" i="1"/>
  <c r="H289" i="1"/>
  <c r="L50" i="1" s="1"/>
  <c r="E289" i="1"/>
  <c r="B289" i="1"/>
  <c r="K288" i="1"/>
  <c r="H288" i="1"/>
  <c r="E288" i="1"/>
  <c r="B288" i="1"/>
  <c r="K287" i="1"/>
  <c r="M48" i="1" s="1"/>
  <c r="H287" i="1"/>
  <c r="E287" i="1"/>
  <c r="B287" i="1"/>
  <c r="K286" i="1"/>
  <c r="H286" i="1"/>
  <c r="E286" i="1"/>
  <c r="B286" i="1"/>
  <c r="K285" i="1"/>
  <c r="H285" i="1"/>
  <c r="E285" i="1"/>
  <c r="B285" i="1"/>
  <c r="K284" i="1"/>
  <c r="H284" i="1"/>
  <c r="E284" i="1"/>
  <c r="B284" i="1"/>
  <c r="K283" i="1"/>
  <c r="H283" i="1"/>
  <c r="E283" i="1"/>
  <c r="B283" i="1"/>
  <c r="K282" i="1"/>
  <c r="H282" i="1"/>
  <c r="E282" i="1"/>
  <c r="B282" i="1"/>
  <c r="K281" i="1"/>
  <c r="M42" i="1" s="1"/>
  <c r="H281" i="1"/>
  <c r="E281" i="1"/>
  <c r="B281" i="1"/>
  <c r="K280" i="1"/>
  <c r="H280" i="1"/>
  <c r="E280" i="1"/>
  <c r="B280" i="1"/>
  <c r="K279" i="1"/>
  <c r="H279" i="1"/>
  <c r="E279" i="1"/>
  <c r="B279" i="1"/>
  <c r="K278" i="1"/>
  <c r="H278" i="1"/>
  <c r="E278" i="1"/>
  <c r="B278" i="1"/>
  <c r="K277" i="1"/>
  <c r="H277" i="1"/>
  <c r="E277" i="1"/>
  <c r="B277" i="1"/>
  <c r="K276" i="1"/>
  <c r="H276" i="1"/>
  <c r="E276" i="1"/>
  <c r="B276" i="1"/>
  <c r="K275" i="1"/>
  <c r="H275" i="1"/>
  <c r="E275" i="1"/>
  <c r="B275" i="1"/>
  <c r="K274" i="1"/>
  <c r="H274" i="1"/>
  <c r="E274" i="1"/>
  <c r="B274" i="1"/>
  <c r="K273" i="1"/>
  <c r="H273" i="1"/>
  <c r="E273" i="1"/>
  <c r="B273" i="1"/>
  <c r="K272" i="1"/>
  <c r="H272" i="1"/>
  <c r="E272" i="1"/>
  <c r="B272" i="1"/>
  <c r="K271" i="1"/>
  <c r="H271" i="1"/>
  <c r="E271" i="1"/>
  <c r="B271" i="1"/>
  <c r="K270" i="1"/>
  <c r="H270" i="1"/>
  <c r="E270" i="1"/>
  <c r="B270" i="1"/>
  <c r="K269" i="1"/>
  <c r="H269" i="1"/>
  <c r="E269" i="1"/>
  <c r="B269" i="1"/>
  <c r="K268" i="1"/>
  <c r="H268" i="1"/>
  <c r="E268" i="1"/>
  <c r="B268" i="1"/>
  <c r="K267" i="1"/>
  <c r="H267" i="1"/>
  <c r="L28" i="1" s="1"/>
  <c r="E267" i="1"/>
  <c r="B267" i="1"/>
  <c r="K266" i="1"/>
  <c r="H266" i="1"/>
  <c r="E266" i="1"/>
  <c r="B266" i="1"/>
  <c r="K265" i="1"/>
  <c r="H265" i="1"/>
  <c r="E265" i="1"/>
  <c r="B265" i="1"/>
  <c r="K264" i="1"/>
  <c r="H264" i="1"/>
  <c r="E264" i="1"/>
  <c r="B264" i="1"/>
  <c r="K263" i="1"/>
  <c r="H263" i="1"/>
  <c r="E263" i="1"/>
  <c r="B263" i="1"/>
  <c r="K262" i="1"/>
  <c r="H262" i="1"/>
  <c r="E262" i="1"/>
  <c r="B262" i="1"/>
  <c r="K261" i="1"/>
  <c r="H261" i="1"/>
  <c r="E261" i="1"/>
  <c r="B261" i="1"/>
  <c r="K260" i="1"/>
  <c r="H260" i="1"/>
  <c r="E260" i="1"/>
  <c r="B260" i="1"/>
  <c r="K259" i="1"/>
  <c r="H259" i="1"/>
  <c r="E259" i="1"/>
  <c r="B259" i="1"/>
  <c r="K258" i="1"/>
  <c r="H258" i="1"/>
  <c r="E258" i="1"/>
  <c r="B258" i="1"/>
  <c r="K257" i="1"/>
  <c r="H257" i="1"/>
  <c r="E257" i="1"/>
  <c r="B257" i="1"/>
  <c r="K256" i="1"/>
  <c r="H256" i="1"/>
  <c r="E256" i="1"/>
  <c r="B256" i="1"/>
  <c r="K255" i="1"/>
  <c r="M16" i="1" s="1"/>
  <c r="H255" i="1"/>
  <c r="E255" i="1"/>
  <c r="B255" i="1"/>
  <c r="K254" i="1"/>
  <c r="H254" i="1"/>
  <c r="E254" i="1"/>
  <c r="B254" i="1"/>
  <c r="K253" i="1"/>
  <c r="H253" i="1"/>
  <c r="E253" i="1"/>
  <c r="B253" i="1"/>
  <c r="K252" i="1"/>
  <c r="H252" i="1"/>
  <c r="E252" i="1"/>
  <c r="B252" i="1"/>
  <c r="K251" i="1"/>
  <c r="H251" i="1"/>
  <c r="E251" i="1"/>
  <c r="B251" i="1"/>
  <c r="K250" i="1"/>
  <c r="H250" i="1"/>
  <c r="E250" i="1"/>
  <c r="B250" i="1"/>
  <c r="K249" i="1"/>
  <c r="H249" i="1"/>
  <c r="E249" i="1"/>
  <c r="B249" i="1"/>
  <c r="K248" i="1"/>
  <c r="H248" i="1"/>
  <c r="E248" i="1"/>
  <c r="B248" i="1"/>
  <c r="K247" i="1"/>
  <c r="H247" i="1"/>
  <c r="E247" i="1"/>
  <c r="B247" i="1"/>
  <c r="K246" i="1"/>
  <c r="H246" i="1"/>
  <c r="E246" i="1"/>
  <c r="B246" i="1"/>
  <c r="K245" i="1"/>
  <c r="H245" i="1"/>
  <c r="L6" i="1" s="1"/>
  <c r="E245" i="1"/>
  <c r="B245" i="1"/>
  <c r="K244" i="1"/>
  <c r="H244" i="1"/>
  <c r="E244" i="1"/>
  <c r="B244" i="1"/>
  <c r="K243" i="1"/>
  <c r="H243" i="1"/>
  <c r="E243" i="1"/>
  <c r="B243" i="1"/>
  <c r="K242" i="1"/>
  <c r="H242" i="1"/>
  <c r="E242" i="1"/>
  <c r="B242" i="1"/>
  <c r="K241" i="1"/>
  <c r="H241" i="1"/>
  <c r="E241" i="1"/>
  <c r="B241" i="1"/>
  <c r="K240" i="1"/>
  <c r="H240" i="1"/>
  <c r="E240" i="1"/>
  <c r="B240" i="1"/>
  <c r="K239" i="1"/>
  <c r="H239" i="1"/>
  <c r="E239" i="1"/>
  <c r="B239" i="1"/>
  <c r="K238" i="1"/>
  <c r="H238" i="1"/>
  <c r="E238" i="1"/>
  <c r="B238" i="1"/>
  <c r="K237" i="1"/>
  <c r="H237" i="1"/>
  <c r="E237" i="1"/>
  <c r="B237" i="1"/>
  <c r="K236" i="1"/>
  <c r="H236" i="1"/>
  <c r="E236" i="1"/>
  <c r="B236" i="1"/>
  <c r="K235" i="1"/>
  <c r="H235" i="1"/>
  <c r="E235" i="1"/>
  <c r="B235" i="1"/>
  <c r="K234" i="1"/>
  <c r="H234" i="1"/>
  <c r="E234" i="1"/>
  <c r="B234" i="1"/>
  <c r="K233" i="1"/>
  <c r="H233" i="1"/>
  <c r="E233" i="1"/>
  <c r="B233" i="1"/>
  <c r="K232" i="1"/>
  <c r="H232" i="1"/>
  <c r="E232" i="1"/>
  <c r="B232" i="1"/>
  <c r="K231" i="1"/>
  <c r="H231" i="1"/>
  <c r="E231" i="1"/>
  <c r="B231" i="1"/>
  <c r="K230" i="1"/>
  <c r="H230" i="1"/>
  <c r="E230" i="1"/>
  <c r="B230" i="1"/>
  <c r="K229" i="1"/>
  <c r="H229" i="1"/>
  <c r="E229" i="1"/>
  <c r="B229" i="1"/>
  <c r="K228" i="1"/>
  <c r="H228" i="1"/>
  <c r="E228" i="1"/>
  <c r="B228" i="1"/>
  <c r="K227" i="1"/>
  <c r="H227" i="1"/>
  <c r="E227" i="1"/>
  <c r="B227" i="1"/>
  <c r="K226" i="1"/>
  <c r="H226" i="1"/>
  <c r="E226" i="1"/>
  <c r="B226" i="1"/>
  <c r="K225" i="1"/>
  <c r="H225" i="1"/>
  <c r="E225" i="1"/>
  <c r="B225" i="1"/>
  <c r="K224" i="1"/>
  <c r="H224" i="1"/>
  <c r="E224" i="1"/>
  <c r="B224" i="1"/>
  <c r="K223" i="1"/>
  <c r="H223" i="1"/>
  <c r="E223" i="1"/>
  <c r="B223" i="1"/>
  <c r="K222" i="1"/>
  <c r="H222" i="1"/>
  <c r="E222" i="1"/>
  <c r="B222" i="1"/>
  <c r="K221" i="1"/>
  <c r="H221" i="1"/>
  <c r="E221" i="1"/>
  <c r="B221" i="1"/>
  <c r="K220" i="1"/>
  <c r="H220" i="1"/>
  <c r="E220" i="1"/>
  <c r="B220" i="1"/>
  <c r="K219" i="1"/>
  <c r="H219" i="1"/>
  <c r="E219" i="1"/>
  <c r="B219" i="1"/>
  <c r="K218" i="1"/>
  <c r="H218" i="1"/>
  <c r="E218" i="1"/>
  <c r="B218" i="1"/>
  <c r="K217" i="1"/>
  <c r="H217" i="1"/>
  <c r="E217" i="1"/>
  <c r="B217" i="1"/>
  <c r="K216" i="1"/>
  <c r="H216" i="1"/>
  <c r="E216" i="1"/>
  <c r="B216" i="1"/>
  <c r="K215" i="1"/>
  <c r="H215" i="1"/>
  <c r="E215" i="1"/>
  <c r="B215" i="1"/>
  <c r="K214" i="1"/>
  <c r="H214" i="1"/>
  <c r="E214" i="1"/>
  <c r="B214" i="1"/>
  <c r="K213" i="1"/>
  <c r="H213" i="1"/>
  <c r="E213" i="1"/>
  <c r="B213" i="1"/>
  <c r="K212" i="1"/>
  <c r="H212" i="1"/>
  <c r="E212" i="1"/>
  <c r="B212" i="1"/>
  <c r="K211" i="1"/>
  <c r="H211" i="1"/>
  <c r="E211" i="1"/>
  <c r="B211" i="1"/>
  <c r="K210" i="1"/>
  <c r="H210" i="1"/>
  <c r="E210" i="1"/>
  <c r="B210" i="1"/>
  <c r="K209" i="1"/>
  <c r="H209" i="1"/>
  <c r="E209" i="1"/>
  <c r="B209" i="1"/>
  <c r="K208" i="1"/>
  <c r="H208" i="1"/>
  <c r="E208" i="1"/>
  <c r="B208" i="1"/>
  <c r="K207" i="1"/>
  <c r="H207" i="1"/>
  <c r="E207" i="1"/>
  <c r="B207" i="1"/>
  <c r="K206" i="1"/>
  <c r="H206" i="1"/>
  <c r="E206" i="1"/>
  <c r="B206" i="1"/>
  <c r="K205" i="1"/>
  <c r="H205" i="1"/>
  <c r="E205" i="1"/>
  <c r="B205" i="1"/>
  <c r="K204" i="1"/>
  <c r="H204" i="1"/>
  <c r="E204" i="1"/>
  <c r="B204" i="1"/>
  <c r="K203" i="1"/>
  <c r="H203" i="1"/>
  <c r="E203" i="1"/>
  <c r="B203" i="1"/>
  <c r="K202" i="1"/>
  <c r="H202" i="1"/>
  <c r="E202" i="1"/>
  <c r="B202" i="1"/>
  <c r="K201" i="1"/>
  <c r="H201" i="1"/>
  <c r="E201" i="1"/>
  <c r="B201" i="1"/>
  <c r="K200" i="1"/>
  <c r="H200" i="1"/>
  <c r="E200" i="1"/>
  <c r="B200" i="1"/>
  <c r="K199" i="1"/>
  <c r="H199" i="1"/>
  <c r="E199" i="1"/>
  <c r="B199" i="1"/>
  <c r="K198" i="1"/>
  <c r="H198" i="1"/>
  <c r="E198" i="1"/>
  <c r="B198" i="1"/>
  <c r="K197" i="1"/>
  <c r="H197" i="1"/>
  <c r="E197" i="1"/>
  <c r="B197" i="1"/>
  <c r="K196" i="1"/>
  <c r="H196" i="1"/>
  <c r="E196" i="1"/>
  <c r="B196" i="1"/>
  <c r="K195" i="1"/>
  <c r="H195" i="1"/>
  <c r="E195" i="1"/>
  <c r="B195" i="1"/>
  <c r="K194" i="1"/>
  <c r="H194" i="1"/>
  <c r="E194" i="1"/>
  <c r="B194" i="1"/>
  <c r="K193" i="1"/>
  <c r="H193" i="1"/>
  <c r="E193" i="1"/>
  <c r="B193" i="1"/>
  <c r="K192" i="1"/>
  <c r="H192" i="1"/>
  <c r="E192" i="1"/>
  <c r="B192" i="1"/>
  <c r="K191" i="1"/>
  <c r="H191" i="1"/>
  <c r="E191" i="1"/>
  <c r="B191" i="1"/>
  <c r="K190" i="1"/>
  <c r="H190" i="1"/>
  <c r="E190" i="1"/>
  <c r="B190" i="1"/>
  <c r="K189" i="1"/>
  <c r="H189" i="1"/>
  <c r="E189" i="1"/>
  <c r="B189" i="1"/>
  <c r="K188" i="1"/>
  <c r="H188" i="1"/>
  <c r="E188" i="1"/>
  <c r="B188" i="1"/>
  <c r="K187" i="1"/>
  <c r="H187" i="1"/>
  <c r="E187" i="1"/>
  <c r="B187" i="1"/>
  <c r="K186" i="1"/>
  <c r="H186" i="1"/>
  <c r="E186" i="1"/>
  <c r="B186" i="1"/>
  <c r="K185" i="1"/>
  <c r="H185" i="1"/>
  <c r="E185" i="1"/>
  <c r="B185" i="1"/>
  <c r="K184" i="1"/>
  <c r="H184" i="1"/>
  <c r="E184" i="1"/>
  <c r="B184" i="1"/>
  <c r="K183" i="1"/>
  <c r="H183" i="1"/>
  <c r="E183" i="1"/>
  <c r="B183" i="1"/>
  <c r="K182" i="1"/>
  <c r="H182" i="1"/>
  <c r="E182" i="1"/>
  <c r="B182" i="1"/>
  <c r="K181" i="1"/>
  <c r="H181" i="1"/>
  <c r="E181" i="1"/>
  <c r="B181" i="1"/>
  <c r="K180" i="1"/>
  <c r="H180" i="1"/>
  <c r="E180" i="1"/>
  <c r="B180" i="1"/>
  <c r="K179" i="1"/>
  <c r="H179" i="1"/>
  <c r="E179" i="1"/>
  <c r="B179" i="1"/>
  <c r="K178" i="1"/>
  <c r="H178" i="1"/>
  <c r="E178" i="1"/>
  <c r="B178" i="1"/>
  <c r="K177" i="1"/>
  <c r="H177" i="1"/>
  <c r="E177" i="1"/>
  <c r="B177" i="1"/>
  <c r="K176" i="1"/>
  <c r="H176" i="1"/>
  <c r="E176" i="1"/>
  <c r="B176" i="1"/>
  <c r="K175" i="1"/>
  <c r="H175" i="1"/>
  <c r="E175" i="1"/>
  <c r="B175" i="1"/>
  <c r="K174" i="1"/>
  <c r="H174" i="1"/>
  <c r="E174" i="1"/>
  <c r="B174" i="1"/>
  <c r="K173" i="1"/>
  <c r="H173" i="1"/>
  <c r="E173" i="1"/>
  <c r="B173" i="1"/>
  <c r="K172" i="1"/>
  <c r="H172" i="1"/>
  <c r="E172" i="1"/>
  <c r="B172" i="1"/>
  <c r="K171" i="1"/>
  <c r="H171" i="1"/>
  <c r="E171" i="1"/>
  <c r="B171" i="1"/>
  <c r="K170" i="1"/>
  <c r="H170" i="1"/>
  <c r="E170" i="1"/>
  <c r="B170" i="1"/>
  <c r="K169" i="1"/>
  <c r="H169" i="1"/>
  <c r="E169" i="1"/>
  <c r="B169" i="1"/>
  <c r="K168" i="1"/>
  <c r="H168" i="1"/>
  <c r="E168" i="1"/>
  <c r="B168" i="1"/>
  <c r="K167" i="1"/>
  <c r="H167" i="1"/>
  <c r="E167" i="1"/>
  <c r="B167" i="1"/>
  <c r="K166" i="1"/>
  <c r="H166" i="1"/>
  <c r="E166" i="1"/>
  <c r="B166" i="1"/>
  <c r="K165" i="1"/>
  <c r="H165" i="1"/>
  <c r="E165" i="1"/>
  <c r="B165" i="1"/>
  <c r="K164" i="1"/>
  <c r="H164" i="1"/>
  <c r="E164" i="1"/>
  <c r="B164" i="1"/>
  <c r="K163" i="1"/>
  <c r="H163" i="1"/>
  <c r="E163" i="1"/>
  <c r="B163" i="1"/>
  <c r="K162" i="1"/>
  <c r="H162" i="1"/>
  <c r="E162" i="1"/>
  <c r="B162" i="1"/>
  <c r="K161" i="1"/>
  <c r="H161" i="1"/>
  <c r="E161" i="1"/>
  <c r="B161" i="1"/>
  <c r="K160" i="1"/>
  <c r="H160" i="1"/>
  <c r="E160" i="1"/>
  <c r="B160" i="1"/>
  <c r="K159" i="1"/>
  <c r="H159" i="1"/>
  <c r="E159" i="1"/>
  <c r="B159" i="1"/>
  <c r="K158" i="1"/>
  <c r="H158" i="1"/>
  <c r="E158" i="1"/>
  <c r="B158" i="1"/>
  <c r="K157" i="1"/>
  <c r="H157" i="1"/>
  <c r="E157" i="1"/>
  <c r="B157" i="1"/>
  <c r="K156" i="1"/>
  <c r="H156" i="1"/>
  <c r="E156" i="1"/>
  <c r="B156" i="1"/>
  <c r="K155" i="1"/>
  <c r="H155" i="1"/>
  <c r="E155" i="1"/>
  <c r="B155" i="1"/>
  <c r="K154" i="1"/>
  <c r="H154" i="1"/>
  <c r="E154" i="1"/>
  <c r="B154" i="1"/>
  <c r="K153" i="1"/>
  <c r="H153" i="1"/>
  <c r="E153" i="1"/>
  <c r="B153" i="1"/>
  <c r="K152" i="1"/>
  <c r="H152" i="1"/>
  <c r="E152" i="1"/>
  <c r="B152" i="1"/>
  <c r="K151" i="1"/>
  <c r="H151" i="1"/>
  <c r="E151" i="1"/>
  <c r="B151" i="1"/>
  <c r="K150" i="1"/>
  <c r="H150" i="1"/>
  <c r="E150" i="1"/>
  <c r="B150" i="1"/>
  <c r="K149" i="1"/>
  <c r="H149" i="1"/>
  <c r="E149" i="1"/>
  <c r="B149" i="1"/>
  <c r="K148" i="1"/>
  <c r="H148" i="1"/>
  <c r="E148" i="1"/>
  <c r="B148" i="1"/>
  <c r="K147" i="1"/>
  <c r="H147" i="1"/>
  <c r="E147" i="1"/>
  <c r="B147" i="1"/>
  <c r="K146" i="1"/>
  <c r="H146" i="1"/>
  <c r="E146" i="1"/>
  <c r="B146" i="1"/>
  <c r="K145" i="1"/>
  <c r="H145" i="1"/>
  <c r="E145" i="1"/>
  <c r="B145" i="1"/>
  <c r="K144" i="1"/>
  <c r="H144" i="1"/>
  <c r="E144" i="1"/>
  <c r="B144" i="1"/>
  <c r="K143" i="1"/>
  <c r="H143" i="1"/>
  <c r="E143" i="1"/>
  <c r="B143" i="1"/>
  <c r="K142" i="1"/>
  <c r="H142" i="1"/>
  <c r="E142" i="1"/>
  <c r="B142" i="1"/>
  <c r="K141" i="1"/>
  <c r="H141" i="1"/>
  <c r="E141" i="1"/>
  <c r="B141" i="1"/>
  <c r="K140" i="1"/>
  <c r="H140" i="1"/>
  <c r="E140" i="1"/>
  <c r="B140" i="1"/>
  <c r="K139" i="1"/>
  <c r="H139" i="1"/>
  <c r="E139" i="1"/>
  <c r="B139" i="1"/>
  <c r="K138" i="1"/>
  <c r="H138" i="1"/>
  <c r="E138" i="1"/>
  <c r="B138" i="1"/>
  <c r="K137" i="1"/>
  <c r="H137" i="1"/>
  <c r="E137" i="1"/>
  <c r="B137" i="1"/>
  <c r="K136" i="1"/>
  <c r="H136" i="1"/>
  <c r="E136" i="1"/>
  <c r="B136" i="1"/>
  <c r="K135" i="1"/>
  <c r="H135" i="1"/>
  <c r="E135" i="1"/>
  <c r="B135" i="1"/>
  <c r="K134" i="1"/>
  <c r="H134" i="1"/>
  <c r="E134" i="1"/>
  <c r="B134" i="1"/>
  <c r="K133" i="1"/>
  <c r="H133" i="1"/>
  <c r="E133" i="1"/>
  <c r="B133" i="1"/>
  <c r="K132" i="1"/>
  <c r="H132" i="1"/>
  <c r="E132" i="1"/>
  <c r="B132" i="1"/>
  <c r="K131" i="1"/>
  <c r="H131" i="1"/>
  <c r="E131" i="1"/>
  <c r="B131" i="1"/>
  <c r="K130" i="1"/>
  <c r="H130" i="1"/>
  <c r="E130" i="1"/>
  <c r="B130" i="1"/>
  <c r="K129" i="1"/>
  <c r="H129" i="1"/>
  <c r="E129" i="1"/>
  <c r="B129" i="1"/>
  <c r="K128" i="1"/>
  <c r="H128" i="1"/>
  <c r="E128" i="1"/>
  <c r="B128" i="1"/>
  <c r="K127" i="1"/>
  <c r="H127" i="1"/>
  <c r="E127" i="1"/>
  <c r="B127" i="1"/>
  <c r="K126" i="1"/>
  <c r="H126" i="1"/>
  <c r="E126" i="1"/>
  <c r="B126" i="1"/>
  <c r="K125" i="1"/>
  <c r="H125" i="1"/>
  <c r="E125" i="1"/>
  <c r="B125" i="1"/>
  <c r="K124" i="1"/>
  <c r="H124" i="1"/>
  <c r="E124" i="1"/>
  <c r="B124" i="1"/>
  <c r="K123" i="1"/>
  <c r="H123" i="1"/>
  <c r="E123" i="1"/>
  <c r="B123" i="1"/>
  <c r="K122" i="1"/>
  <c r="H122" i="1"/>
  <c r="E122" i="1"/>
  <c r="B122" i="1"/>
  <c r="K121" i="1"/>
  <c r="H121" i="1"/>
  <c r="E121" i="1"/>
  <c r="B121" i="1"/>
  <c r="K120" i="1"/>
  <c r="H120" i="1"/>
  <c r="E120" i="1"/>
  <c r="B120" i="1"/>
  <c r="K119" i="1"/>
  <c r="H119" i="1"/>
  <c r="E119" i="1"/>
  <c r="B119" i="1"/>
  <c r="K118" i="1"/>
  <c r="H118" i="1"/>
  <c r="E118" i="1"/>
  <c r="B118" i="1"/>
  <c r="K117" i="1"/>
  <c r="H117" i="1"/>
  <c r="E117" i="1"/>
  <c r="B117" i="1"/>
  <c r="K116" i="1"/>
  <c r="H116" i="1"/>
  <c r="E116" i="1"/>
  <c r="B116" i="1"/>
  <c r="K115" i="1"/>
  <c r="H115" i="1"/>
  <c r="E115" i="1"/>
  <c r="B115" i="1"/>
  <c r="K114" i="1"/>
  <c r="H114" i="1"/>
  <c r="E114" i="1"/>
  <c r="B114" i="1"/>
  <c r="K113" i="1"/>
  <c r="H113" i="1"/>
  <c r="E113" i="1"/>
  <c r="B113" i="1"/>
  <c r="K112" i="1"/>
  <c r="H112" i="1"/>
  <c r="E112" i="1"/>
  <c r="B112" i="1"/>
  <c r="K111" i="1"/>
  <c r="H111" i="1"/>
  <c r="E111" i="1"/>
  <c r="B111" i="1"/>
  <c r="K110" i="1"/>
  <c r="H110" i="1"/>
  <c r="E110" i="1"/>
  <c r="B110" i="1"/>
  <c r="K109" i="1"/>
  <c r="H109" i="1"/>
  <c r="E109" i="1"/>
  <c r="B109" i="1"/>
  <c r="K108" i="1"/>
  <c r="H108" i="1"/>
  <c r="E108" i="1"/>
  <c r="B108" i="1"/>
  <c r="K107" i="1"/>
  <c r="H107" i="1"/>
  <c r="E107" i="1"/>
  <c r="B107" i="1"/>
  <c r="K106" i="1"/>
  <c r="H106" i="1"/>
  <c r="E106" i="1"/>
  <c r="B106" i="1"/>
  <c r="K105" i="1"/>
  <c r="H105" i="1"/>
  <c r="E105" i="1"/>
  <c r="B105" i="1"/>
  <c r="K104" i="1"/>
  <c r="H104" i="1"/>
  <c r="E104" i="1"/>
  <c r="B104" i="1"/>
  <c r="K103" i="1"/>
  <c r="H103" i="1"/>
  <c r="E103" i="1"/>
  <c r="B103" i="1"/>
  <c r="K102" i="1"/>
  <c r="H102" i="1"/>
  <c r="E102" i="1"/>
  <c r="B102" i="1"/>
  <c r="K101" i="1"/>
  <c r="H101" i="1"/>
  <c r="E101" i="1"/>
  <c r="B101" i="1"/>
  <c r="K100" i="1"/>
  <c r="H100" i="1"/>
  <c r="E100" i="1"/>
  <c r="B100" i="1"/>
  <c r="K99" i="1"/>
  <c r="H99" i="1"/>
  <c r="E99" i="1"/>
  <c r="B99" i="1"/>
  <c r="K98" i="1"/>
  <c r="H98" i="1"/>
  <c r="E98" i="1"/>
  <c r="B98" i="1"/>
  <c r="K97" i="1"/>
  <c r="H97" i="1"/>
  <c r="E97" i="1"/>
  <c r="B97" i="1"/>
  <c r="K96" i="1"/>
  <c r="H96" i="1"/>
  <c r="E96" i="1"/>
  <c r="B96" i="1"/>
  <c r="K95" i="1"/>
  <c r="H95" i="1"/>
  <c r="E95" i="1"/>
  <c r="B95" i="1"/>
  <c r="K94" i="1"/>
  <c r="H94" i="1"/>
  <c r="E94" i="1"/>
  <c r="B94" i="1"/>
  <c r="K93" i="1"/>
  <c r="H93" i="1"/>
  <c r="E93" i="1"/>
  <c r="B93" i="1"/>
  <c r="K92" i="1"/>
  <c r="H92" i="1"/>
  <c r="E92" i="1"/>
  <c r="B92" i="1"/>
  <c r="K91" i="1"/>
  <c r="H91" i="1"/>
  <c r="E91" i="1"/>
  <c r="B91" i="1"/>
  <c r="K90" i="1"/>
  <c r="H90" i="1"/>
  <c r="E90" i="1"/>
  <c r="B90" i="1"/>
  <c r="K89" i="1"/>
  <c r="H89" i="1"/>
  <c r="E89" i="1"/>
  <c r="B89" i="1"/>
  <c r="K88" i="1"/>
  <c r="H88" i="1"/>
  <c r="E88" i="1"/>
  <c r="B88" i="1"/>
  <c r="K87" i="1"/>
  <c r="H87" i="1"/>
  <c r="E87" i="1"/>
  <c r="B87" i="1"/>
  <c r="K86" i="1"/>
  <c r="H86" i="1"/>
  <c r="E86" i="1"/>
  <c r="B86" i="1"/>
  <c r="K85" i="1"/>
  <c r="H85" i="1"/>
  <c r="E85" i="1"/>
  <c r="B85" i="1"/>
  <c r="K84" i="1"/>
  <c r="H84" i="1"/>
  <c r="E84" i="1"/>
  <c r="B84" i="1"/>
  <c r="K83" i="1"/>
  <c r="H83" i="1"/>
  <c r="E83" i="1"/>
  <c r="B83" i="1"/>
  <c r="K82" i="1"/>
  <c r="H82" i="1"/>
  <c r="E82" i="1"/>
  <c r="B82" i="1"/>
  <c r="K81" i="1"/>
  <c r="H81" i="1"/>
  <c r="E81" i="1"/>
  <c r="B81" i="1"/>
  <c r="K80" i="1"/>
  <c r="H80" i="1"/>
  <c r="E80" i="1"/>
  <c r="B80" i="1"/>
  <c r="K79" i="1"/>
  <c r="H79" i="1"/>
  <c r="E79" i="1"/>
  <c r="B79" i="1"/>
  <c r="K78" i="1"/>
  <c r="H78" i="1"/>
  <c r="E78" i="1"/>
  <c r="B78" i="1"/>
  <c r="K77" i="1"/>
  <c r="H77" i="1"/>
  <c r="E77" i="1"/>
  <c r="B77" i="1"/>
  <c r="K76" i="1"/>
  <c r="H76" i="1"/>
  <c r="E76" i="1"/>
  <c r="B76" i="1"/>
  <c r="K75" i="1"/>
  <c r="H75" i="1"/>
  <c r="E75" i="1"/>
  <c r="B75" i="1"/>
  <c r="K74" i="1"/>
  <c r="H74" i="1"/>
  <c r="E74" i="1"/>
  <c r="B74" i="1"/>
  <c r="K73" i="1"/>
  <c r="H73" i="1"/>
  <c r="E73" i="1"/>
  <c r="B73" i="1"/>
  <c r="K72" i="1"/>
  <c r="H72" i="1"/>
  <c r="E72" i="1"/>
  <c r="B72" i="1"/>
  <c r="K71" i="1"/>
  <c r="H71" i="1"/>
  <c r="E71" i="1"/>
  <c r="B71" i="1"/>
  <c r="K70" i="1"/>
  <c r="H70" i="1"/>
  <c r="E70" i="1"/>
  <c r="B70" i="1"/>
  <c r="K69" i="1"/>
  <c r="H69" i="1"/>
  <c r="E69" i="1"/>
  <c r="B69" i="1"/>
  <c r="K68" i="1"/>
  <c r="H68" i="1"/>
  <c r="E68" i="1"/>
  <c r="B68" i="1"/>
  <c r="K67" i="1"/>
  <c r="H67" i="1"/>
  <c r="E67" i="1"/>
  <c r="B67" i="1"/>
  <c r="K66" i="1"/>
  <c r="H66" i="1"/>
  <c r="E66" i="1"/>
  <c r="B66" i="1"/>
  <c r="K65" i="1"/>
  <c r="H65" i="1"/>
  <c r="E65" i="1"/>
  <c r="B65" i="1"/>
  <c r="K64" i="1"/>
  <c r="H64" i="1"/>
  <c r="E64" i="1"/>
  <c r="B64" i="1"/>
  <c r="K63" i="1"/>
  <c r="H63" i="1"/>
  <c r="E63" i="1"/>
  <c r="B63" i="1"/>
  <c r="K62" i="1"/>
  <c r="H62" i="1"/>
  <c r="E62" i="1"/>
  <c r="B62" i="1"/>
  <c r="K61" i="1"/>
  <c r="M61" i="1" s="1"/>
  <c r="H61" i="1"/>
  <c r="L61" i="1" s="1"/>
  <c r="E61" i="1"/>
  <c r="B61" i="1"/>
  <c r="K60" i="1"/>
  <c r="H60" i="1"/>
  <c r="L60" i="1" s="1"/>
  <c r="E60" i="1"/>
  <c r="B60" i="1"/>
  <c r="K59" i="1"/>
  <c r="M59" i="1" s="1"/>
  <c r="H59" i="1"/>
  <c r="E59" i="1"/>
  <c r="B59" i="1"/>
  <c r="K58" i="1"/>
  <c r="M58" i="1" s="1"/>
  <c r="H58" i="1"/>
  <c r="E58" i="1"/>
  <c r="B58" i="1"/>
  <c r="K57" i="1"/>
  <c r="M57" i="1" s="1"/>
  <c r="H57" i="1"/>
  <c r="L57" i="1" s="1"/>
  <c r="E57" i="1"/>
  <c r="B57" i="1"/>
  <c r="K56" i="1"/>
  <c r="H56" i="1"/>
  <c r="E56" i="1"/>
  <c r="B56" i="1"/>
  <c r="K55" i="1"/>
  <c r="M55" i="1" s="1"/>
  <c r="H55" i="1"/>
  <c r="L55" i="1" s="1"/>
  <c r="E55" i="1"/>
  <c r="B55" i="1"/>
  <c r="K54" i="1"/>
  <c r="H54" i="1"/>
  <c r="L54" i="1" s="1"/>
  <c r="E54" i="1"/>
  <c r="B54" i="1"/>
  <c r="M53" i="1"/>
  <c r="K53" i="1"/>
  <c r="H53" i="1"/>
  <c r="L53" i="1" s="1"/>
  <c r="E53" i="1"/>
  <c r="B53" i="1"/>
  <c r="K52" i="1"/>
  <c r="M52" i="1" s="1"/>
  <c r="H52" i="1"/>
  <c r="L52" i="1" s="1"/>
  <c r="E52" i="1"/>
  <c r="B52" i="1"/>
  <c r="K51" i="1"/>
  <c r="M51" i="1" s="1"/>
  <c r="H51" i="1"/>
  <c r="L51" i="1" s="1"/>
  <c r="E51" i="1"/>
  <c r="B51" i="1"/>
  <c r="K50" i="1"/>
  <c r="M50" i="1" s="1"/>
  <c r="H50" i="1"/>
  <c r="E50" i="1"/>
  <c r="B50" i="1"/>
  <c r="K49" i="1"/>
  <c r="M49" i="1" s="1"/>
  <c r="H49" i="1"/>
  <c r="E49" i="1"/>
  <c r="B49" i="1"/>
  <c r="L48" i="1"/>
  <c r="K48" i="1"/>
  <c r="H48" i="1"/>
  <c r="E48" i="1"/>
  <c r="B48" i="1"/>
  <c r="K47" i="1"/>
  <c r="H47" i="1"/>
  <c r="L47" i="1" s="1"/>
  <c r="E47" i="1"/>
  <c r="B47" i="1"/>
  <c r="K46" i="1"/>
  <c r="H46" i="1"/>
  <c r="E46" i="1"/>
  <c r="B46" i="1"/>
  <c r="K45" i="1"/>
  <c r="M45" i="1" s="1"/>
  <c r="H45" i="1"/>
  <c r="L45" i="1" s="1"/>
  <c r="E45" i="1"/>
  <c r="B45" i="1"/>
  <c r="K44" i="1"/>
  <c r="H44" i="1"/>
  <c r="L44" i="1" s="1"/>
  <c r="E44" i="1"/>
  <c r="B44" i="1"/>
  <c r="K43" i="1"/>
  <c r="M43" i="1" s="1"/>
  <c r="H43" i="1"/>
  <c r="E43" i="1"/>
  <c r="B43" i="1"/>
  <c r="K42" i="1"/>
  <c r="H42" i="1"/>
  <c r="E42" i="1"/>
  <c r="B42" i="1"/>
  <c r="K41" i="1"/>
  <c r="M41" i="1" s="1"/>
  <c r="H41" i="1"/>
  <c r="L41" i="1" s="1"/>
  <c r="E41" i="1"/>
  <c r="B41" i="1"/>
  <c r="K40" i="1"/>
  <c r="H40" i="1"/>
  <c r="E40" i="1"/>
  <c r="B40" i="1"/>
  <c r="K39" i="1"/>
  <c r="M39" i="1" s="1"/>
  <c r="H39" i="1"/>
  <c r="L39" i="1" s="1"/>
  <c r="E39" i="1"/>
  <c r="B39" i="1"/>
  <c r="K38" i="1"/>
  <c r="H38" i="1"/>
  <c r="L38" i="1" s="1"/>
  <c r="E38" i="1"/>
  <c r="B38" i="1"/>
  <c r="M37" i="1"/>
  <c r="K37" i="1"/>
  <c r="H37" i="1"/>
  <c r="L37" i="1" s="1"/>
  <c r="E37" i="1"/>
  <c r="B37" i="1"/>
  <c r="K36" i="1"/>
  <c r="H36" i="1"/>
  <c r="E36" i="1"/>
  <c r="B36" i="1"/>
  <c r="K35" i="1"/>
  <c r="M35" i="1" s="1"/>
  <c r="H35" i="1"/>
  <c r="L35" i="1" s="1"/>
  <c r="E35" i="1"/>
  <c r="B35" i="1"/>
  <c r="K34" i="1"/>
  <c r="H34" i="1"/>
  <c r="L34" i="1" s="1"/>
  <c r="E34" i="1"/>
  <c r="B34" i="1"/>
  <c r="K33" i="1"/>
  <c r="M33" i="1" s="1"/>
  <c r="H33" i="1"/>
  <c r="E33" i="1"/>
  <c r="B33" i="1"/>
  <c r="K32" i="1"/>
  <c r="H32" i="1"/>
  <c r="L32" i="1" s="1"/>
  <c r="E32" i="1"/>
  <c r="B32" i="1"/>
  <c r="K31" i="1"/>
  <c r="H31" i="1"/>
  <c r="L31" i="1" s="1"/>
  <c r="E31" i="1"/>
  <c r="B31" i="1"/>
  <c r="K30" i="1"/>
  <c r="M30" i="1" s="1"/>
  <c r="H30" i="1"/>
  <c r="L30" i="1" s="1"/>
  <c r="E30" i="1"/>
  <c r="B30" i="1"/>
  <c r="K29" i="1"/>
  <c r="M29" i="1" s="1"/>
  <c r="H29" i="1"/>
  <c r="L29" i="1" s="1"/>
  <c r="E29" i="1"/>
  <c r="B29" i="1"/>
  <c r="K28" i="1"/>
  <c r="M28" i="1" s="1"/>
  <c r="H28" i="1"/>
  <c r="E28" i="1"/>
  <c r="B28" i="1"/>
  <c r="K27" i="1"/>
  <c r="M27" i="1" s="1"/>
  <c r="H27" i="1"/>
  <c r="E27" i="1"/>
  <c r="B27" i="1"/>
  <c r="M26" i="1"/>
  <c r="K26" i="1"/>
  <c r="H26" i="1"/>
  <c r="E26" i="1"/>
  <c r="B26" i="1"/>
  <c r="K25" i="1"/>
  <c r="M25" i="1" s="1"/>
  <c r="H25" i="1"/>
  <c r="L25" i="1" s="1"/>
  <c r="E25" i="1"/>
  <c r="B25" i="1"/>
  <c r="K24" i="1"/>
  <c r="H24" i="1"/>
  <c r="E24" i="1"/>
  <c r="B24" i="1"/>
  <c r="K23" i="1"/>
  <c r="M23" i="1" s="1"/>
  <c r="H23" i="1"/>
  <c r="L23" i="1" s="1"/>
  <c r="E23" i="1"/>
  <c r="B23" i="1"/>
  <c r="K22" i="1"/>
  <c r="H22" i="1"/>
  <c r="L22" i="1" s="1"/>
  <c r="E22" i="1"/>
  <c r="B22" i="1"/>
  <c r="K21" i="1"/>
  <c r="M21" i="1" s="1"/>
  <c r="H21" i="1"/>
  <c r="L21" i="1" s="1"/>
  <c r="E21" i="1"/>
  <c r="B21" i="1"/>
  <c r="K20" i="1"/>
  <c r="H20" i="1"/>
  <c r="E20" i="1"/>
  <c r="B20" i="1"/>
  <c r="K19" i="1"/>
  <c r="M19" i="1" s="1"/>
  <c r="H19" i="1"/>
  <c r="L19" i="1" s="1"/>
  <c r="E19" i="1"/>
  <c r="B19" i="1"/>
  <c r="K18" i="1"/>
  <c r="H18" i="1"/>
  <c r="L18" i="1" s="1"/>
  <c r="E18" i="1"/>
  <c r="B18" i="1"/>
  <c r="K17" i="1"/>
  <c r="M17" i="1" s="1"/>
  <c r="H17" i="1"/>
  <c r="E17" i="1"/>
  <c r="B17" i="1"/>
  <c r="K16" i="1"/>
  <c r="H16" i="1"/>
  <c r="L16" i="1" s="1"/>
  <c r="E16" i="1"/>
  <c r="B16" i="1"/>
  <c r="K15" i="1"/>
  <c r="H15" i="1"/>
  <c r="L15" i="1" s="1"/>
  <c r="E15" i="1"/>
  <c r="B15" i="1"/>
  <c r="K14" i="1"/>
  <c r="H14" i="1"/>
  <c r="E14" i="1"/>
  <c r="B14" i="1"/>
  <c r="K13" i="1"/>
  <c r="M13" i="1" s="1"/>
  <c r="H13" i="1"/>
  <c r="L13" i="1" s="1"/>
  <c r="E13" i="1"/>
  <c r="B13" i="1"/>
  <c r="K12" i="1"/>
  <c r="H12" i="1"/>
  <c r="L12" i="1" s="1"/>
  <c r="E12" i="1"/>
  <c r="B12" i="1"/>
  <c r="K11" i="1"/>
  <c r="M11" i="1" s="1"/>
  <c r="H11" i="1"/>
  <c r="E11" i="1"/>
  <c r="B11" i="1"/>
  <c r="K10" i="1"/>
  <c r="M10" i="1" s="1"/>
  <c r="H10" i="1"/>
  <c r="L10" i="1" s="1"/>
  <c r="E10" i="1"/>
  <c r="B10" i="1"/>
  <c r="K9" i="1"/>
  <c r="M9" i="1" s="1"/>
  <c r="H9" i="1"/>
  <c r="L9" i="1" s="1"/>
  <c r="E9" i="1"/>
  <c r="B9" i="1"/>
  <c r="K8" i="1"/>
  <c r="H8" i="1"/>
  <c r="L8" i="1" s="1"/>
  <c r="E8" i="1"/>
  <c r="B8" i="1"/>
  <c r="K7" i="1"/>
  <c r="M7" i="1" s="1"/>
  <c r="H7" i="1"/>
  <c r="L7" i="1" s="1"/>
  <c r="E7" i="1"/>
  <c r="B7" i="1"/>
  <c r="K6" i="1"/>
  <c r="M6" i="1" s="1"/>
  <c r="H6" i="1"/>
  <c r="E6" i="1"/>
  <c r="B6" i="1"/>
  <c r="K5" i="1"/>
  <c r="M5" i="1" s="1"/>
  <c r="H5" i="1"/>
  <c r="L5" i="1" s="1"/>
  <c r="E5" i="1"/>
  <c r="B5" i="1"/>
  <c r="K4" i="1"/>
  <c r="H4" i="1"/>
  <c r="E4" i="1"/>
  <c r="B4" i="1"/>
  <c r="K3" i="1"/>
  <c r="M3" i="1" s="1"/>
  <c r="H3" i="1"/>
  <c r="L3" i="1" s="1"/>
  <c r="E3" i="1"/>
  <c r="B3" i="1"/>
  <c r="K2" i="1"/>
  <c r="H2" i="1"/>
  <c r="L2" i="1" s="1"/>
  <c r="E2" i="1"/>
  <c r="B2" i="1"/>
  <c r="M32" i="1" l="1"/>
  <c r="L14" i="1"/>
  <c r="M54" i="1"/>
  <c r="M49" i="3"/>
  <c r="M39" i="6"/>
  <c r="R81" i="8"/>
  <c r="M2" i="1"/>
  <c r="L4" i="1"/>
  <c r="M22" i="1"/>
  <c r="L24" i="1"/>
  <c r="L26" i="1"/>
  <c r="M44" i="1"/>
  <c r="L46" i="1"/>
  <c r="M48" i="3"/>
  <c r="M61" i="3"/>
  <c r="M31" i="6"/>
  <c r="M47" i="6"/>
  <c r="M93" i="8"/>
  <c r="O93" i="8" s="1"/>
  <c r="R33" i="8"/>
  <c r="R25" i="8"/>
  <c r="R9" i="8"/>
  <c r="R40" i="8"/>
  <c r="M4" i="1"/>
  <c r="M46" i="1"/>
  <c r="M41" i="3"/>
  <c r="M43" i="3"/>
  <c r="L54" i="3"/>
  <c r="L65" i="3"/>
  <c r="L67" i="3"/>
  <c r="M72" i="3"/>
  <c r="L26" i="6"/>
  <c r="L42" i="6"/>
  <c r="M19" i="8"/>
  <c r="R32" i="8"/>
  <c r="R24" i="8"/>
  <c r="R17" i="8"/>
  <c r="R48" i="8"/>
  <c r="R90" i="8"/>
  <c r="R58" i="8"/>
  <c r="R50" i="8"/>
  <c r="R10" i="8"/>
  <c r="L36" i="1"/>
  <c r="L58" i="1"/>
  <c r="R89" i="8"/>
  <c r="R57" i="8"/>
  <c r="M14" i="1"/>
  <c r="M53" i="3"/>
  <c r="M73" i="3"/>
  <c r="M6" i="8"/>
  <c r="R88" i="8"/>
  <c r="R73" i="8"/>
  <c r="R56" i="8"/>
  <c r="R70" i="8"/>
  <c r="M18" i="1"/>
  <c r="M38" i="1"/>
  <c r="L42" i="1"/>
  <c r="M60" i="1"/>
  <c r="L46" i="3"/>
  <c r="L57" i="3"/>
  <c r="L59" i="3"/>
  <c r="M64" i="3"/>
  <c r="M27" i="6"/>
  <c r="L36" i="6"/>
  <c r="M43" i="6"/>
  <c r="C12" i="8"/>
  <c r="E12" i="8" s="1"/>
  <c r="R72" i="8"/>
  <c r="R65" i="8"/>
  <c r="M56" i="3"/>
  <c r="M69" i="3"/>
  <c r="M12" i="1"/>
  <c r="M34" i="1"/>
  <c r="L56" i="1"/>
  <c r="M51" i="3"/>
  <c r="R16" i="8"/>
  <c r="M36" i="1"/>
  <c r="M75" i="3"/>
  <c r="R80" i="8"/>
  <c r="R8" i="8"/>
  <c r="R64" i="8"/>
  <c r="R30" i="8"/>
  <c r="R14" i="8"/>
  <c r="L20" i="1"/>
  <c r="L40" i="1"/>
  <c r="M20" i="1"/>
  <c r="L48" i="3"/>
  <c r="L50" i="3"/>
  <c r="M57" i="3"/>
  <c r="M59" i="3"/>
  <c r="L70" i="3"/>
  <c r="L38" i="6"/>
  <c r="H24" i="8"/>
  <c r="J24" i="8" s="1"/>
  <c r="R54" i="8"/>
  <c r="R41" i="8"/>
  <c r="R49" i="8"/>
  <c r="M8" i="1"/>
  <c r="M24" i="1"/>
  <c r="M40" i="1"/>
  <c r="M56" i="1"/>
  <c r="L11" i="1"/>
  <c r="M15" i="1"/>
  <c r="L17" i="1"/>
  <c r="L27" i="1"/>
  <c r="M31" i="1"/>
  <c r="L33" i="1"/>
  <c r="L43" i="1"/>
  <c r="M47" i="1"/>
  <c r="L49" i="1"/>
  <c r="L59" i="1"/>
  <c r="L40" i="3"/>
  <c r="M44" i="3"/>
  <c r="M52" i="3"/>
  <c r="M60" i="3"/>
  <c r="M68" i="3"/>
  <c r="M76" i="3"/>
  <c r="O6" i="8"/>
  <c r="R66" i="8"/>
  <c r="R26" i="8"/>
  <c r="O9" i="8"/>
  <c r="R52" i="8"/>
  <c r="R15" i="8"/>
  <c r="R7" i="8"/>
  <c r="M42" i="3"/>
  <c r="M50" i="3"/>
  <c r="M58" i="3"/>
  <c r="M66" i="3"/>
  <c r="M74" i="3"/>
  <c r="R78" i="8"/>
  <c r="R18" i="8"/>
  <c r="M46" i="3"/>
  <c r="M54" i="3"/>
  <c r="M62" i="3"/>
  <c r="M70" i="3"/>
  <c r="M28" i="6"/>
  <c r="M32" i="6"/>
  <c r="M36" i="6"/>
  <c r="M40" i="6"/>
  <c r="M44" i="6"/>
  <c r="M48" i="6"/>
  <c r="O88" i="8"/>
  <c r="R6" i="8"/>
  <c r="H16" i="8"/>
  <c r="J16" i="8" s="1"/>
  <c r="M85" i="8"/>
  <c r="O85" i="8" s="1"/>
  <c r="M11" i="8"/>
  <c r="C19" i="8"/>
  <c r="E19" i="8" s="1"/>
  <c r="H11" i="8"/>
  <c r="J11" i="8" s="1"/>
  <c r="M80" i="8"/>
  <c r="O80" i="8" s="1"/>
  <c r="C14" i="8"/>
  <c r="E14" i="8" s="1"/>
  <c r="M94" i="8"/>
  <c r="O94" i="8" s="1"/>
  <c r="R11" i="8"/>
  <c r="H36" i="8"/>
  <c r="J36" i="8" s="1"/>
  <c r="M81" i="8"/>
  <c r="M31" i="8"/>
  <c r="O31" i="8" s="1"/>
  <c r="C15" i="8"/>
  <c r="E15" i="8" s="1"/>
  <c r="H31" i="8"/>
  <c r="J31" i="8" s="1"/>
  <c r="M68" i="8"/>
  <c r="O68" i="8" s="1"/>
  <c r="H34" i="8"/>
  <c r="J34" i="8" s="1"/>
  <c r="O1" i="1"/>
  <c r="O6" i="1" s="1"/>
  <c r="M50" i="6"/>
  <c r="M26" i="6"/>
  <c r="C28" i="8"/>
  <c r="E28" i="8" s="1"/>
  <c r="C24" i="8"/>
  <c r="E24" i="8" s="1"/>
  <c r="M12" i="8"/>
  <c r="O12" i="8" s="1"/>
  <c r="M20" i="8"/>
  <c r="O20" i="8" s="1"/>
  <c r="M28" i="8"/>
  <c r="O28" i="8" s="1"/>
  <c r="M66" i="8"/>
  <c r="O66" i="8" s="1"/>
  <c r="M74" i="8"/>
  <c r="O74" i="8" s="1"/>
  <c r="M82" i="8"/>
  <c r="O82" i="8" s="1"/>
  <c r="M90" i="8"/>
  <c r="O90" i="8" s="1"/>
  <c r="H9" i="8"/>
  <c r="J9" i="8" s="1"/>
  <c r="H17" i="8"/>
  <c r="J17" i="8" s="1"/>
  <c r="H25" i="8"/>
  <c r="J25" i="8" s="1"/>
  <c r="H33" i="8"/>
  <c r="J33" i="8" s="1"/>
  <c r="H41" i="8"/>
  <c r="J41" i="8" s="1"/>
  <c r="C13" i="8"/>
  <c r="E13" i="8" s="1"/>
  <c r="C21" i="8"/>
  <c r="E21" i="8" s="1"/>
  <c r="C29" i="8"/>
  <c r="E29" i="8" s="1"/>
  <c r="M13" i="8"/>
  <c r="O13" i="8" s="1"/>
  <c r="M21" i="8"/>
  <c r="O21" i="8" s="1"/>
  <c r="M29" i="8"/>
  <c r="O29" i="8" s="1"/>
  <c r="M67" i="8"/>
  <c r="O67" i="8" s="1"/>
  <c r="M75" i="8"/>
  <c r="O75" i="8" s="1"/>
  <c r="M83" i="8"/>
  <c r="O83" i="8" s="1"/>
  <c r="M91" i="8"/>
  <c r="O91" i="8" s="1"/>
  <c r="H10" i="8"/>
  <c r="J10" i="8" s="1"/>
  <c r="H18" i="8"/>
  <c r="J18" i="8" s="1"/>
  <c r="H26" i="8"/>
  <c r="J26" i="8" s="1"/>
  <c r="C5" i="8"/>
  <c r="E5" i="8" s="1"/>
  <c r="C8" i="8"/>
  <c r="E8" i="8" s="1"/>
  <c r="M24" i="8"/>
  <c r="O24" i="8" s="1"/>
  <c r="M86" i="8"/>
  <c r="O86" i="8" s="1"/>
  <c r="H29" i="8"/>
  <c r="J29" i="8" s="1"/>
  <c r="C25" i="8"/>
  <c r="E25" i="8" s="1"/>
  <c r="M33" i="8"/>
  <c r="O33" i="8" s="1"/>
  <c r="H6" i="8"/>
  <c r="J6" i="8" s="1"/>
  <c r="M16" i="8"/>
  <c r="O16" i="8" s="1"/>
  <c r="M78" i="8"/>
  <c r="O78" i="8" s="1"/>
  <c r="H21" i="8"/>
  <c r="J21" i="8" s="1"/>
  <c r="C17" i="8"/>
  <c r="E17" i="8" s="1"/>
  <c r="M25" i="8"/>
  <c r="O25" i="8" s="1"/>
  <c r="M87" i="8"/>
  <c r="O87" i="8" s="1"/>
  <c r="H30" i="8"/>
  <c r="J30" i="8" s="1"/>
  <c r="H38" i="8"/>
  <c r="J38" i="8" s="1"/>
  <c r="C10" i="8"/>
  <c r="E10" i="8" s="1"/>
  <c r="C18" i="8"/>
  <c r="E18" i="8" s="1"/>
  <c r="C26" i="8"/>
  <c r="E26" i="8" s="1"/>
  <c r="M10" i="8"/>
  <c r="O10" i="8" s="1"/>
  <c r="M18" i="8"/>
  <c r="O18" i="8" s="1"/>
  <c r="M26" i="8"/>
  <c r="O26" i="8" s="1"/>
  <c r="M34" i="8"/>
  <c r="O34" i="8" s="1"/>
  <c r="M8" i="8"/>
  <c r="O8" i="8" s="1"/>
  <c r="H13" i="8"/>
  <c r="J13" i="8" s="1"/>
  <c r="M17" i="8"/>
  <c r="O17" i="8" s="1"/>
  <c r="H22" i="8"/>
  <c r="J22" i="8" s="1"/>
  <c r="M72" i="8"/>
  <c r="O72" i="8" s="1"/>
  <c r="M92" i="8"/>
  <c r="O92" i="8" s="1"/>
  <c r="H15" i="8"/>
  <c r="J15" i="8" s="1"/>
  <c r="H35" i="8"/>
  <c r="J35" i="8" s="1"/>
  <c r="C11" i="8"/>
  <c r="E11" i="8" s="1"/>
  <c r="H5" i="8"/>
  <c r="J5" i="8" s="1"/>
  <c r="M15" i="8"/>
  <c r="O15" i="8" s="1"/>
  <c r="M65" i="8"/>
  <c r="O65" i="8" s="1"/>
  <c r="M77" i="8"/>
  <c r="O77" i="8" s="1"/>
  <c r="H8" i="8"/>
  <c r="J8" i="8" s="1"/>
  <c r="H20" i="8"/>
  <c r="J20" i="8" s="1"/>
  <c r="H40" i="8"/>
  <c r="J40" i="8" s="1"/>
  <c r="C16" i="8"/>
  <c r="E16" i="8" s="1"/>
  <c r="M32" i="8"/>
  <c r="O32" i="8" s="1"/>
  <c r="H37" i="8"/>
  <c r="J37" i="8" s="1"/>
  <c r="M71" i="8"/>
  <c r="O71" i="8" s="1"/>
  <c r="C6" i="8"/>
  <c r="E6" i="8" s="1"/>
  <c r="C22" i="8"/>
  <c r="E22" i="8" s="1"/>
  <c r="M14" i="8"/>
  <c r="O14" i="8" s="1"/>
  <c r="M30" i="8"/>
  <c r="O30" i="8" s="1"/>
  <c r="M84" i="8"/>
  <c r="O84" i="8" s="1"/>
  <c r="H7" i="8"/>
  <c r="J7" i="8" s="1"/>
  <c r="H27" i="8"/>
  <c r="H39" i="8"/>
  <c r="J39" i="8" s="1"/>
  <c r="C23" i="8"/>
  <c r="E23" i="8" s="1"/>
  <c r="M7" i="8"/>
  <c r="O7" i="8" s="1"/>
  <c r="M27" i="8"/>
  <c r="O27" i="8" s="1"/>
  <c r="M69" i="8"/>
  <c r="O69" i="8" s="1"/>
  <c r="M89" i="8"/>
  <c r="O89" i="8" s="1"/>
  <c r="H12" i="8"/>
  <c r="J12" i="8" s="1"/>
  <c r="H32" i="8"/>
  <c r="J32" i="8" s="1"/>
  <c r="C20" i="8"/>
  <c r="E20" i="8" s="1"/>
  <c r="M70" i="8"/>
  <c r="O70" i="8" s="1"/>
  <c r="C9" i="8"/>
  <c r="E9" i="8" s="1"/>
  <c r="M79" i="8"/>
  <c r="O79" i="8" s="1"/>
  <c r="M76" i="8"/>
  <c r="O76" i="8" s="1"/>
  <c r="M5" i="8"/>
  <c r="O5" i="8" s="1"/>
  <c r="H28" i="8"/>
  <c r="J28" i="8" s="1"/>
  <c r="M73" i="8"/>
  <c r="O73" i="8" s="1"/>
  <c r="M23" i="8"/>
  <c r="O23" i="8" s="1"/>
  <c r="C7" i="8"/>
  <c r="H23" i="8"/>
  <c r="J23" i="8" s="1"/>
  <c r="M22" i="8"/>
  <c r="O22" i="8" s="1"/>
  <c r="H14" i="8"/>
  <c r="J14" i="8" s="1"/>
  <c r="R87" i="8"/>
  <c r="R71" i="8"/>
  <c r="R59" i="8"/>
  <c r="L41" i="3"/>
  <c r="E7" i="8"/>
  <c r="O81" i="8"/>
  <c r="O19" i="8"/>
  <c r="O11" i="8"/>
  <c r="J27" i="8"/>
  <c r="J19" i="8"/>
  <c r="R34" i="8"/>
  <c r="R31" i="8"/>
  <c r="R19" i="8"/>
  <c r="R22" i="8"/>
  <c r="R46" i="8"/>
  <c r="R43" i="8"/>
  <c r="R51" i="8"/>
  <c r="R79" i="8"/>
  <c r="R27" i="8"/>
  <c r="R35" i="8"/>
  <c r="R39" i="8"/>
  <c r="R91" i="8"/>
  <c r="R83" i="8"/>
  <c r="R75" i="8"/>
  <c r="R67" i="8"/>
  <c r="R23" i="8"/>
  <c r="R5" i="8"/>
  <c r="R63" i="8"/>
  <c r="R55" i="8"/>
  <c r="R47" i="8"/>
  <c r="P39" i="3" l="1"/>
  <c r="P66" i="3" s="1"/>
  <c r="P74" i="3"/>
  <c r="P73" i="3"/>
  <c r="P61" i="3"/>
  <c r="P45" i="3"/>
  <c r="P68" i="3"/>
  <c r="P69" i="3"/>
  <c r="P72" i="3"/>
  <c r="P58" i="3"/>
  <c r="P53" i="3"/>
  <c r="P50" i="3"/>
  <c r="P49" i="3"/>
  <c r="P52" i="3"/>
  <c r="E32" i="8"/>
  <c r="E31" i="8"/>
  <c r="O25" i="6"/>
  <c r="O26" i="6"/>
  <c r="O48" i="1"/>
  <c r="O52" i="1"/>
  <c r="O34" i="1"/>
  <c r="O13" i="1"/>
  <c r="O60" i="1"/>
  <c r="O22" i="1"/>
  <c r="O21" i="1"/>
  <c r="O50" i="6"/>
  <c r="O40" i="1"/>
  <c r="O8" i="1"/>
  <c r="O41" i="1"/>
  <c r="O19" i="1"/>
  <c r="O37" i="1"/>
  <c r="O31" i="1"/>
  <c r="O7" i="1"/>
  <c r="O59" i="1"/>
  <c r="O38" i="1"/>
  <c r="O32" i="1"/>
  <c r="O61" i="1"/>
  <c r="O50" i="1"/>
  <c r="O36" i="1"/>
  <c r="O29" i="1"/>
  <c r="O18" i="1"/>
  <c r="O4" i="1"/>
  <c r="O39" i="1"/>
  <c r="P46" i="3"/>
  <c r="P54" i="3"/>
  <c r="O54" i="1"/>
  <c r="O28" i="1"/>
  <c r="O11" i="1"/>
  <c r="O15" i="1"/>
  <c r="P41" i="3"/>
  <c r="O53" i="1"/>
  <c r="O33" i="1"/>
  <c r="O10" i="1"/>
  <c r="J43" i="8"/>
  <c r="J44" i="8"/>
  <c r="O16" i="1"/>
  <c r="O45" i="1"/>
  <c r="O20" i="1"/>
  <c r="O42" i="1"/>
  <c r="O47" i="1"/>
  <c r="O23" i="1"/>
  <c r="O43" i="1"/>
  <c r="O51" i="1"/>
  <c r="O30" i="1"/>
  <c r="O9" i="1"/>
  <c r="O58" i="1"/>
  <c r="O17" i="1"/>
  <c r="O12" i="1"/>
  <c r="O97" i="8"/>
  <c r="O96" i="8"/>
  <c r="O2" i="1"/>
  <c r="O56" i="1"/>
  <c r="O24" i="1"/>
  <c r="O57" i="1"/>
  <c r="O46" i="1"/>
  <c r="O35" i="1"/>
  <c r="O25" i="1"/>
  <c r="O14" i="1"/>
  <c r="O3" i="1"/>
  <c r="P57" i="3"/>
  <c r="P40" i="3"/>
  <c r="O44" i="1"/>
  <c r="O26" i="1"/>
  <c r="O5" i="1"/>
  <c r="O55" i="1"/>
  <c r="O49" i="1"/>
  <c r="O27" i="1"/>
  <c r="P75" i="3" l="1"/>
  <c r="P76" i="3"/>
  <c r="P70" i="3"/>
  <c r="P47" i="3"/>
  <c r="P64" i="3"/>
  <c r="P56" i="3"/>
  <c r="P43" i="3"/>
  <c r="P51" i="3"/>
  <c r="P44" i="3"/>
  <c r="P65" i="3"/>
  <c r="P62" i="3"/>
  <c r="P42" i="3"/>
  <c r="P55" i="3"/>
  <c r="P71" i="3"/>
  <c r="P63" i="3"/>
  <c r="P48" i="3"/>
  <c r="P59" i="3"/>
  <c r="P67" i="3"/>
  <c r="P60" i="3"/>
  <c r="O39" i="6"/>
  <c r="O43" i="6"/>
  <c r="O34" i="6"/>
  <c r="O45" i="6"/>
  <c r="O42" i="6"/>
  <c r="O31" i="6"/>
  <c r="O40" i="6"/>
  <c r="O47" i="6"/>
  <c r="O29" i="6"/>
  <c r="O38" i="6"/>
  <c r="O36" i="6"/>
  <c r="O49" i="6"/>
  <c r="O27" i="6"/>
  <c r="O46" i="6"/>
  <c r="O32" i="6"/>
  <c r="O44" i="6"/>
  <c r="O41" i="6"/>
  <c r="O33" i="6"/>
  <c r="O30" i="6"/>
  <c r="O35" i="6"/>
  <c r="O37" i="6"/>
  <c r="O28" i="6"/>
  <c r="O48" i="6"/>
</calcChain>
</file>

<file path=xl/connections.xml><?xml version="1.0" encoding="utf-8"?>
<connections xmlns="http://schemas.openxmlformats.org/spreadsheetml/2006/main">
  <connection id="1" keepAlive="1" name="Query - 200N_20Ns_orange_ribbed_1" description="Connection to the '200N_20Ns_orange_ribbed_1' query in the workbook." type="5" refreshedVersion="6" background="1" saveData="1">
    <dbPr connection="Provider=Microsoft.Mashup.OleDb.1;Data Source=$Workbook$;Location=200N_20Ns_orange_ribbed_1;Extended Properties=&quot;&quot;" command="SELECT * FROM [200N_20Ns_orange_ribbed_1]"/>
  </connection>
  <connection id="2" keepAlive="1" name="Query - 300N_20Ns_orange_ribbed_1" description="Connection to the '300N_20Ns_orange_ribbed_1' query in the workbook." type="5" refreshedVersion="6" background="1" saveData="1">
    <dbPr connection="Provider=Microsoft.Mashup.OleDb.1;Data Source=$Workbook$;Location=300N_20Ns_orange_ribbed_1;Extended Properties=&quot;&quot;" command="SELECT * FROM [300N_20Ns_orange_ribbed_1]"/>
  </connection>
  <connection id="3" keepAlive="1" name="Query - 500N_20Ns_orange_ribbed_1" description="Connection to the '500N_20Ns_orange_ribbed_1' query in the workbook." type="5" refreshedVersion="6" background="1" saveData="1">
    <dbPr connection="Provider=Microsoft.Mashup.OleDb.1;Data Source=$Workbook$;Location=500N_20Ns_orange_ribbed_1;Extended Properties=&quot;&quot;" command="SELECT * FROM [500N_20Ns_orange_ribbed_1]"/>
  </connection>
</connections>
</file>

<file path=xl/sharedStrings.xml><?xml version="1.0" encoding="utf-8"?>
<sst xmlns="http://schemas.openxmlformats.org/spreadsheetml/2006/main" count="18274" uniqueCount="6275">
  <si>
    <t>5,7379874</t>
  </si>
  <si>
    <t>639,15667</t>
  </si>
  <si>
    <t>2018.02.05. 14:50:48:525</t>
  </si>
  <si>
    <t>00:00:01:35:986</t>
  </si>
  <si>
    <t>0,2887809</t>
  </si>
  <si>
    <t>5,7364905</t>
  </si>
  <si>
    <t>486,86118</t>
  </si>
  <si>
    <t>2018.02.05. 14:50:49:390</t>
  </si>
  <si>
    <t>00:00:01:36:851</t>
  </si>
  <si>
    <t>0,4633037</t>
  </si>
  <si>
    <t>5,7357442</t>
  </si>
  <si>
    <t>418,61929</t>
  </si>
  <si>
    <t>2018.02.05. 14:50:50:255</t>
  </si>
  <si>
    <t>00:00:01:37:716</t>
  </si>
  <si>
    <t>0,6386525</t>
  </si>
  <si>
    <t>372,10067</t>
  </si>
  <si>
    <t>2018.02.05. 14:50:51:120</t>
  </si>
  <si>
    <t>00:00:01:38:581</t>
  </si>
  <si>
    <t>0,8110812</t>
  </si>
  <si>
    <t>5,7346543</t>
  </si>
  <si>
    <t>340,75512</t>
  </si>
  <si>
    <t>2018.02.05. 14:50:51:986</t>
  </si>
  <si>
    <t>00:00:01:39:447</t>
  </si>
  <si>
    <t>0,9795101</t>
  </si>
  <si>
    <t>317,0997</t>
  </si>
  <si>
    <t>2018.02.05. 14:50:52:851</t>
  </si>
  <si>
    <t>00:00:01:40:312</t>
  </si>
  <si>
    <t>1,1571117</t>
  </si>
  <si>
    <t>299,20545</t>
  </si>
  <si>
    <t>2018.02.05. 14:50:53:716</t>
  </si>
  <si>
    <t>00:00:01:41:177</t>
  </si>
  <si>
    <t>1,3265415</t>
  </si>
  <si>
    <t>281,9166</t>
  </si>
  <si>
    <t>2018.02.05. 14:50:54:581</t>
  </si>
  <si>
    <t>00:00:01:42:042</t>
  </si>
  <si>
    <t>1,5017366</t>
  </si>
  <si>
    <t>5,7331434</t>
  </si>
  <si>
    <t>266,38069</t>
  </si>
  <si>
    <t>2018.02.05. 14:50:55:446</t>
  </si>
  <si>
    <t>00:00:01:42:907</t>
  </si>
  <si>
    <t>1,6765602</t>
  </si>
  <si>
    <t>257,59995</t>
  </si>
  <si>
    <t>2018.02.05. 14:50:56:311</t>
  </si>
  <si>
    <t>00:00:01:43:772</t>
  </si>
  <si>
    <t>1,8411407</t>
  </si>
  <si>
    <t>246,14955</t>
  </si>
  <si>
    <t>2018.02.05. 14:50:57:176</t>
  </si>
  <si>
    <t>00:00:01:44:637</t>
  </si>
  <si>
    <t>2,0152813</t>
  </si>
  <si>
    <t>246,2805</t>
  </si>
  <si>
    <t>2018.02.05. 14:50:58:043</t>
  </si>
  <si>
    <t>00:00:01:45:504</t>
  </si>
  <si>
    <t>1,8966634</t>
  </si>
  <si>
    <t>251,93004</t>
  </si>
  <si>
    <t>2018.02.05. 14:50:58:909</t>
  </si>
  <si>
    <t>00:00:01:46:370</t>
  </si>
  <si>
    <t>1,7244588</t>
  </si>
  <si>
    <t>5,7329437</t>
  </si>
  <si>
    <t>258,23006</t>
  </si>
  <si>
    <t>2018.02.05. 14:50:59:774</t>
  </si>
  <si>
    <t>00:00:01:47:235</t>
  </si>
  <si>
    <t>1,5548377</t>
  </si>
  <si>
    <t>267,62695</t>
  </si>
  <si>
    <t>2018.02.05. 14:51:00:641</t>
  </si>
  <si>
    <t>00:00:01:48:102</t>
  </si>
  <si>
    <t>1,3841164</t>
  </si>
  <si>
    <t>279,686</t>
  </si>
  <si>
    <t>2018.02.05. 14:51:01:506</t>
  </si>
  <si>
    <t>00:00:01:48:967</t>
  </si>
  <si>
    <t>1,2066768</t>
  </si>
  <si>
    <t>295,29921</t>
  </si>
  <si>
    <t>2018.02.05. 14:51:02:371</t>
  </si>
  <si>
    <t>00:00:01:49:832</t>
  </si>
  <si>
    <t>1,0454315</t>
  </si>
  <si>
    <t>320,31572</t>
  </si>
  <si>
    <t>2018.02.05. 14:51:03:236</t>
  </si>
  <si>
    <t>00:00:01:50:697</t>
  </si>
  <si>
    <t>0,879406</t>
  </si>
  <si>
    <t>347,32243</t>
  </si>
  <si>
    <t>2018.02.05. 14:51:04:101</t>
  </si>
  <si>
    <t>00:00:01:51:562</t>
  </si>
  <si>
    <t>0,7063553</t>
  </si>
  <si>
    <t>5,7347187</t>
  </si>
  <si>
    <t>409,18591</t>
  </si>
  <si>
    <t>2018.02.05. 14:51:04:967</t>
  </si>
  <si>
    <t>00:00:01:52:428</t>
  </si>
  <si>
    <t>0,5335784</t>
  </si>
  <si>
    <t>5,7350827</t>
  </si>
  <si>
    <t>502,08255</t>
  </si>
  <si>
    <t>2018.02.05. 14:51:05:832</t>
  </si>
  <si>
    <t>00:00:01:53:293</t>
  </si>
  <si>
    <t>0,3524613</t>
  </si>
  <si>
    <t>701,39692</t>
  </si>
  <si>
    <t>2018.02.05. 14:51:06:697</t>
  </si>
  <si>
    <t>00:00:01:54:158</t>
  </si>
  <si>
    <t>0,1811448</t>
  </si>
  <si>
    <t>5,7377608</t>
  </si>
  <si>
    <t>1779,1623</t>
  </si>
  <si>
    <t>2018.02.05. 14:51:07:650</t>
  </si>
  <si>
    <t>00:00:01:55:111</t>
  </si>
  <si>
    <t>0,0228228</t>
  </si>
  <si>
    <t>5,7399718</t>
  </si>
  <si>
    <t>888,79607</t>
  </si>
  <si>
    <t>2018.02.05. 14:51:08:604</t>
  </si>
  <si>
    <t>00:00:01:56:065</t>
  </si>
  <si>
    <t>0,1605491</t>
  </si>
  <si>
    <t>599,86018</t>
  </si>
  <si>
    <t>2018.02.05. 14:51:09:471</t>
  </si>
  <si>
    <t>00:00:01:56:932</t>
  </si>
  <si>
    <t>0,3257781</t>
  </si>
  <si>
    <t>5,7363853</t>
  </si>
  <si>
    <t>480,24877</t>
  </si>
  <si>
    <t>2018.02.05. 14:51:10:337</t>
  </si>
  <si>
    <t>00:00:01:57:798</t>
  </si>
  <si>
    <t>0,5028996</t>
  </si>
  <si>
    <t>5,7354961</t>
  </si>
  <si>
    <t>415,6931</t>
  </si>
  <si>
    <t>2018.02.05. 14:51:11:202</t>
  </si>
  <si>
    <t>00:00:01:58:663</t>
  </si>
  <si>
    <t>0,6781312</t>
  </si>
  <si>
    <t>5,7348723</t>
  </si>
  <si>
    <t>376,17222</t>
  </si>
  <si>
    <t>2018.02.05. 14:51:12:068</t>
  </si>
  <si>
    <t>00:00:01:59:529</t>
  </si>
  <si>
    <t>0,8509896</t>
  </si>
  <si>
    <t>344,65707</t>
  </si>
  <si>
    <t>2018.02.05. 14:51:12:933</t>
  </si>
  <si>
    <t>00:00:02:00:394</t>
  </si>
  <si>
    <t>1,0231349</t>
  </si>
  <si>
    <t>5,7340691</t>
  </si>
  <si>
    <t>318,83223</t>
  </si>
  <si>
    <t>2018.02.05. 14:51:13:798</t>
  </si>
  <si>
    <t>00:00:02:01:259</t>
  </si>
  <si>
    <t>1,1947574</t>
  </si>
  <si>
    <t>296,51756</t>
  </si>
  <si>
    <t>2018.02.05. 14:51:14:664</t>
  </si>
  <si>
    <t>00:00:02:02:125</t>
  </si>
  <si>
    <t>1,3716784</t>
  </si>
  <si>
    <t>279,71498</t>
  </si>
  <si>
    <t>2018.02.05. 14:51:15:529</t>
  </si>
  <si>
    <t>00:00:02:02:990</t>
  </si>
  <si>
    <t>1,5406129</t>
  </si>
  <si>
    <t>268,86355</t>
  </si>
  <si>
    <t>2018.02.05. 14:51:16:394</t>
  </si>
  <si>
    <t>00:00:02:03:855</t>
  </si>
  <si>
    <t>1,7140858</t>
  </si>
  <si>
    <t>5,732803</t>
  </si>
  <si>
    <t>2018.02.05. 14:51:17:260</t>
  </si>
  <si>
    <t>00:00:02:04:721</t>
  </si>
  <si>
    <t>1,89145</t>
  </si>
  <si>
    <t>245,44859</t>
  </si>
  <si>
    <t>2018.02.05. 14:51:18:125</t>
  </si>
  <si>
    <t>00:00:02:05:586</t>
  </si>
  <si>
    <t>2,0153973</t>
  </si>
  <si>
    <t>248,20947</t>
  </si>
  <si>
    <t>2018.02.05. 14:51:18:990</t>
  </si>
  <si>
    <t>00:00:02:06:451</t>
  </si>
  <si>
    <t>1,8597499</t>
  </si>
  <si>
    <t>254,53528</t>
  </si>
  <si>
    <t>2018.02.05. 14:51:19:855</t>
  </si>
  <si>
    <t>00:00:02:07:316</t>
  </si>
  <si>
    <t>1,6895663</t>
  </si>
  <si>
    <t>261,28829</t>
  </si>
  <si>
    <t>2018.02.05. 14:51:20:720</t>
  </si>
  <si>
    <t>00:00:02:08:181</t>
  </si>
  <si>
    <t>1,5178459</t>
  </si>
  <si>
    <t>270,55207</t>
  </si>
  <si>
    <t>2018.02.05. 14:51:21:585</t>
  </si>
  <si>
    <t>00:00:02:09:046</t>
  </si>
  <si>
    <t>1,339322</t>
  </si>
  <si>
    <t>286,53562</t>
  </si>
  <si>
    <t>2018.02.05. 14:51:22:450</t>
  </si>
  <si>
    <t>00:00:02:09:911</t>
  </si>
  <si>
    <t>1,1741692</t>
  </si>
  <si>
    <t>5,733588</t>
  </si>
  <si>
    <t>302,66837</t>
  </si>
  <si>
    <t>2018.02.05. 14:51:23:315</t>
  </si>
  <si>
    <t>00:00:02:10:776</t>
  </si>
  <si>
    <t>0,9983931</t>
  </si>
  <si>
    <t>331,58042</t>
  </si>
  <si>
    <t>2018.02.05. 14:51:24:180</t>
  </si>
  <si>
    <t>00:00:02:11:641</t>
  </si>
  <si>
    <t>0,8398209</t>
  </si>
  <si>
    <t>5,734228</t>
  </si>
  <si>
    <t>367,52567</t>
  </si>
  <si>
    <t>2018.02.05. 14:51:25:046</t>
  </si>
  <si>
    <t>00:00:02:12:507</t>
  </si>
  <si>
    <t>0,6670881</t>
  </si>
  <si>
    <t>439,74033</t>
  </si>
  <si>
    <t>2018.02.05. 14:51:25:912</t>
  </si>
  <si>
    <t>00:00:02:13:373</t>
  </si>
  <si>
    <t>0,479077</t>
  </si>
  <si>
    <t>533,5612</t>
  </si>
  <si>
    <t>2018.02.05. 14:51:26:778</t>
  </si>
  <si>
    <t>00:00:02:14:239</t>
  </si>
  <si>
    <t>0,3136311</t>
  </si>
  <si>
    <t>5,7362983</t>
  </si>
  <si>
    <t>790,49038</t>
  </si>
  <si>
    <t>2018.02.05. 14:51:27:643</t>
  </si>
  <si>
    <t>00:00:02:15:104</t>
  </si>
  <si>
    <t>0,1406503</t>
  </si>
  <si>
    <t>5,7385093</t>
  </si>
  <si>
    <t>1592,913</t>
  </si>
  <si>
    <t>2018.02.05. 14:51:28:596</t>
  </si>
  <si>
    <t>00:00:02:16:057</t>
  </si>
  <si>
    <t>0,0223085</t>
  </si>
  <si>
    <t>5,7400684</t>
  </si>
  <si>
    <t>1057,1852</t>
  </si>
  <si>
    <t>2018.02.05. 14:51:29:461</t>
  </si>
  <si>
    <t>00:00:02:16:922</t>
  </si>
  <si>
    <t>0,1304909</t>
  </si>
  <si>
    <t>5,7375622</t>
  </si>
  <si>
    <t>628,87525</t>
  </si>
  <si>
    <t>2018.02.05. 14:51:30:414</t>
  </si>
  <si>
    <t>00:00:02:17:875</t>
  </si>
  <si>
    <t>0,3270667</t>
  </si>
  <si>
    <t>5,7364046</t>
  </si>
  <si>
    <t>493,43171</t>
  </si>
  <si>
    <t>2018.02.05. 14:51:31:280</t>
  </si>
  <si>
    <t>00:00:02:18:741</t>
  </si>
  <si>
    <t>0,4963675</t>
  </si>
  <si>
    <t>5,7355241</t>
  </si>
  <si>
    <t>420,68462</t>
  </si>
  <si>
    <t>2018.02.05. 14:51:32:145</t>
  </si>
  <si>
    <t>00:00:02:19:606</t>
  </si>
  <si>
    <t>0,6734129</t>
  </si>
  <si>
    <t>5,734897</t>
  </si>
  <si>
    <t>386,41713</t>
  </si>
  <si>
    <t>2018.02.05. 14:51:33:010</t>
  </si>
  <si>
    <t>00:00:02:20:471</t>
  </si>
  <si>
    <t>0,8457451</t>
  </si>
  <si>
    <t>350,02105</t>
  </si>
  <si>
    <t>2018.02.05. 14:51:33:875</t>
  </si>
  <si>
    <t>00:00:02:21:336</t>
  </si>
  <si>
    <t>1,0180976</t>
  </si>
  <si>
    <t>322,13628</t>
  </si>
  <si>
    <t>2018.02.05. 14:51:34:741</t>
  </si>
  <si>
    <t>00:00:02:22:202</t>
  </si>
  <si>
    <t>1,1914694</t>
  </si>
  <si>
    <t>305,27469</t>
  </si>
  <si>
    <t>2018.02.05. 14:51:35:607</t>
  </si>
  <si>
    <t>00:00:02:23:068</t>
  </si>
  <si>
    <t>1,3627473</t>
  </si>
  <si>
    <t>285,47828</t>
  </si>
  <si>
    <t>2018.02.05. 14:51:36:474</t>
  </si>
  <si>
    <t>00:00:02:23:935</t>
  </si>
  <si>
    <t>1,5398054</t>
  </si>
  <si>
    <t>5,7330543</t>
  </si>
  <si>
    <t>272,47031</t>
  </si>
  <si>
    <t>2018.02.05. 14:51:37:339</t>
  </si>
  <si>
    <t>00:00:02:24:800</t>
  </si>
  <si>
    <t>1,7152315</t>
  </si>
  <si>
    <t>5,7327708</t>
  </si>
  <si>
    <t>258,44367</t>
  </si>
  <si>
    <t>2018.02.05. 14:51:38:204</t>
  </si>
  <si>
    <t>00:00:02:25:665</t>
  </si>
  <si>
    <t>1,889501</t>
  </si>
  <si>
    <t>247,73716</t>
  </si>
  <si>
    <t>2018.02.05. 14:51:39:070</t>
  </si>
  <si>
    <t>00:00:02:26:531</t>
  </si>
  <si>
    <t>2,0168061</t>
  </si>
  <si>
    <t>250,31878</t>
  </si>
  <si>
    <t>2018.02.05. 14:51:39:935</t>
  </si>
  <si>
    <t>00:00:02:27:396</t>
  </si>
  <si>
    <t>1,8617912</t>
  </si>
  <si>
    <t>255,65702</t>
  </si>
  <si>
    <t>2018.02.05. 14:51:40:801</t>
  </si>
  <si>
    <t>00:00:02:28:262</t>
  </si>
  <si>
    <t>1,6894815</t>
  </si>
  <si>
    <t>263,97404</t>
  </si>
  <si>
    <t>2018.02.05. 14:51:41:666</t>
  </si>
  <si>
    <t>00:00:02:29:127</t>
  </si>
  <si>
    <t>1,5175603</t>
  </si>
  <si>
    <t>272,37692</t>
  </si>
  <si>
    <t>2018.02.05. 14:51:42:531</t>
  </si>
  <si>
    <t>00:00:02:29:992</t>
  </si>
  <si>
    <t>1,3384759</t>
  </si>
  <si>
    <t>289,56165</t>
  </si>
  <si>
    <t>2018.02.05. 14:51:43:397</t>
  </si>
  <si>
    <t>00:00:02:30:858</t>
  </si>
  <si>
    <t>1,1735228</t>
  </si>
  <si>
    <t>5,7335461</t>
  </si>
  <si>
    <t>305,14265</t>
  </si>
  <si>
    <t>2018.02.05. 14:51:44:262</t>
  </si>
  <si>
    <t>00:00:02:31:723</t>
  </si>
  <si>
    <t>0,9958997</t>
  </si>
  <si>
    <t>331,64376</t>
  </si>
  <si>
    <t>2018.02.05. 14:51:45:127</t>
  </si>
  <si>
    <t>00:00:02:32:588</t>
  </si>
  <si>
    <t>0,8361848</t>
  </si>
  <si>
    <t>5,7342226</t>
  </si>
  <si>
    <t>380,84813</t>
  </si>
  <si>
    <t>2018.02.05. 14:51:45:992</t>
  </si>
  <si>
    <t>00:00:02:33:453</t>
  </si>
  <si>
    <t>0,6499425</t>
  </si>
  <si>
    <t>5,734737</t>
  </si>
  <si>
    <t>443,79364</t>
  </si>
  <si>
    <t>2018.02.05. 14:51:46:858</t>
  </si>
  <si>
    <t>00:00:02:34:319</t>
  </si>
  <si>
    <t>0,484242</t>
  </si>
  <si>
    <t>5,7353984</t>
  </si>
  <si>
    <t>542,85291</t>
  </si>
  <si>
    <t>2018.02.05. 14:51:47:723</t>
  </si>
  <si>
    <t>00:00:02:35:184</t>
  </si>
  <si>
    <t>0,3169589</t>
  </si>
  <si>
    <t>5,7362833</t>
  </si>
  <si>
    <t>829,37149</t>
  </si>
  <si>
    <t>2018.02.05. 14:51:48:589</t>
  </si>
  <si>
    <t>00:00:02:36:050</t>
  </si>
  <si>
    <t>0,1406889</t>
  </si>
  <si>
    <t>5,7385243</t>
  </si>
  <si>
    <t>1696,6676</t>
  </si>
  <si>
    <t>2018.02.05. 14:51:49:542</t>
  </si>
  <si>
    <t>00:00:02:37:003</t>
  </si>
  <si>
    <t>0,0218242</t>
  </si>
  <si>
    <t>5,7396486</t>
  </si>
  <si>
    <t>914,26558</t>
  </si>
  <si>
    <t>2018.02.05. 14:51:50:495</t>
  </si>
  <si>
    <t>00:00:02:37:956</t>
  </si>
  <si>
    <t>0,1761269</t>
  </si>
  <si>
    <t>5,7372121</t>
  </si>
  <si>
    <t>609,54798</t>
  </si>
  <si>
    <t>2018.02.05. 14:51:51:360</t>
  </si>
  <si>
    <t>00:00:02:38:821</t>
  </si>
  <si>
    <t>0,3390751</t>
  </si>
  <si>
    <t>5,7361211</t>
  </si>
  <si>
    <t>491,78826</t>
  </si>
  <si>
    <t>2018.02.05. 14:51:52:225</t>
  </si>
  <si>
    <t>00:00:02:39:686</t>
  </si>
  <si>
    <t>0,5132329</t>
  </si>
  <si>
    <t>5,7354038</t>
  </si>
  <si>
    <t>427,29271</t>
  </si>
  <si>
    <t>2018.02.05. 14:51:53:091</t>
  </si>
  <si>
    <t>00:00:02:40:552</t>
  </si>
  <si>
    <t>0,6830804</t>
  </si>
  <si>
    <t>385,27499</t>
  </si>
  <si>
    <t>2018.02.05. 14:51:53:956</t>
  </si>
  <si>
    <t>00:00:02:41:417</t>
  </si>
  <si>
    <t>0,8653508</t>
  </si>
  <si>
    <t>353,76413</t>
  </si>
  <si>
    <t>2018.02.05. 14:51:54:821</t>
  </si>
  <si>
    <t>00:00:02:42:282</t>
  </si>
  <si>
    <t>1,0354794</t>
  </si>
  <si>
    <t>328,2753</t>
  </si>
  <si>
    <t>2018.02.05. 14:51:55:686</t>
  </si>
  <si>
    <t>00:00:02:43:147</t>
  </si>
  <si>
    <t>1,2140259</t>
  </si>
  <si>
    <t>308,07099</t>
  </si>
  <si>
    <t>2018.02.05. 14:51:56:551</t>
  </si>
  <si>
    <t>00:00:02:44:012</t>
  </si>
  <si>
    <t>1,3903531</t>
  </si>
  <si>
    <t>287,85058</t>
  </si>
  <si>
    <t>2018.02.05. 14:51:57:417</t>
  </si>
  <si>
    <t>00:00:02:44:878</t>
  </si>
  <si>
    <t>1,5564753</t>
  </si>
  <si>
    <t>275,06914</t>
  </si>
  <si>
    <t>2018.02.05. 14:51:58:283</t>
  </si>
  <si>
    <t>00:00:02:45:744</t>
  </si>
  <si>
    <t>1,7252523</t>
  </si>
  <si>
    <t>260,15259</t>
  </si>
  <si>
    <t>2018.02.05. 14:51:59:149</t>
  </si>
  <si>
    <t>00:00:02:46:610</t>
  </si>
  <si>
    <t>1,9004862</t>
  </si>
  <si>
    <t>248,06993</t>
  </si>
  <si>
    <t>2018.02.05. 14:52:00:015</t>
  </si>
  <si>
    <t>00:00:02:47:476</t>
  </si>
  <si>
    <t>2,0151815</t>
  </si>
  <si>
    <t>5,7327139</t>
  </si>
  <si>
    <t>252,59021</t>
  </si>
  <si>
    <t>2018.02.05. 14:52:00:884</t>
  </si>
  <si>
    <t>00:00:02:48:345</t>
  </si>
  <si>
    <t>1,8578728</t>
  </si>
  <si>
    <t>257,71159</t>
  </si>
  <si>
    <t>2018.02.05. 14:52:01:750</t>
  </si>
  <si>
    <t>00:00:02:49:211</t>
  </si>
  <si>
    <t>1,6872018</t>
  </si>
  <si>
    <t>266,54385</t>
  </si>
  <si>
    <t>2018.02.05. 14:52:02:614</t>
  </si>
  <si>
    <t>00:00:02:50:075</t>
  </si>
  <si>
    <t>1,5165767</t>
  </si>
  <si>
    <t>274,70953</t>
  </si>
  <si>
    <t>2018.02.05. 14:52:03:479</t>
  </si>
  <si>
    <t>00:00:02:50:940</t>
  </si>
  <si>
    <t>1,3370026</t>
  </si>
  <si>
    <t>292,81417</t>
  </si>
  <si>
    <t>2018.02.05. 14:52:04:344</t>
  </si>
  <si>
    <t>00:00:02:51:805</t>
  </si>
  <si>
    <t>1,1717155</t>
  </si>
  <si>
    <t>5,7335085</t>
  </si>
  <si>
    <t>311,04335</t>
  </si>
  <si>
    <t>2018.02.05. 14:52:05:209</t>
  </si>
  <si>
    <t>00:00:02:52:670</t>
  </si>
  <si>
    <t>0,9990417</t>
  </si>
  <si>
    <t>338,36349</t>
  </si>
  <si>
    <t>2018.02.05. 14:52:06:074</t>
  </si>
  <si>
    <t>00:00:02:53:535</t>
  </si>
  <si>
    <t>0,8410891</t>
  </si>
  <si>
    <t>5,7341603</t>
  </si>
  <si>
    <t>388,4728</t>
  </si>
  <si>
    <t>2018.02.05. 14:52:06:940</t>
  </si>
  <si>
    <t>00:00:02:54:401</t>
  </si>
  <si>
    <t>0,6505825</t>
  </si>
  <si>
    <t>444,49352</t>
  </si>
  <si>
    <t>2018.02.05. 14:52:07:805</t>
  </si>
  <si>
    <t>00:00:02:55:266</t>
  </si>
  <si>
    <t>0,4846297</t>
  </si>
  <si>
    <t>5,7353705</t>
  </si>
  <si>
    <t>550,26397</t>
  </si>
  <si>
    <t>2018.02.05. 14:52:08:671</t>
  </si>
  <si>
    <t>00:00:02:56:132</t>
  </si>
  <si>
    <t>0,3123039</t>
  </si>
  <si>
    <t>5,7362467</t>
  </si>
  <si>
    <t>845,01901</t>
  </si>
  <si>
    <t>2018.02.05. 14:52:09:536</t>
  </si>
  <si>
    <t>00:00:02:56:997</t>
  </si>
  <si>
    <t>0,1400661</t>
  </si>
  <si>
    <t>5,7384814</t>
  </si>
  <si>
    <t>1725,2503</t>
  </si>
  <si>
    <t>2018.02.05. 14:52:10:489</t>
  </si>
  <si>
    <t>00:00:02:57:950</t>
  </si>
  <si>
    <t>0,0229657</t>
  </si>
  <si>
    <t>5,7403444</t>
  </si>
  <si>
    <t>1181,2977</t>
  </si>
  <si>
    <t>2018.02.05. 14:52:11:355</t>
  </si>
  <si>
    <t>00:00:02:58:816</t>
  </si>
  <si>
    <t>0,1164433</t>
  </si>
  <si>
    <t>5,7377265</t>
  </si>
  <si>
    <t>673,39839</t>
  </si>
  <si>
    <t>2018.02.05. 14:52:12:308</t>
  </si>
  <si>
    <t>00:00:02:59:769</t>
  </si>
  <si>
    <t>0,304857</t>
  </si>
  <si>
    <t>5,7364121</t>
  </si>
  <si>
    <t>514,33161</t>
  </si>
  <si>
    <t>2018.02.05. 14:52:13:173</t>
  </si>
  <si>
    <t>00:00:03:00:634</t>
  </si>
  <si>
    <t>0,4803881</t>
  </si>
  <si>
    <t>5,7356819</t>
  </si>
  <si>
    <t>447,46051</t>
  </si>
  <si>
    <t>2018.02.05. 14:52:14:039</t>
  </si>
  <si>
    <t>00:00:03:01:500</t>
  </si>
  <si>
    <t>0,6582571</t>
  </si>
  <si>
    <t>5,7350183</t>
  </si>
  <si>
    <t>400,64132</t>
  </si>
  <si>
    <t>2018.02.05. 14:52:14:904</t>
  </si>
  <si>
    <t>00:00:03:02:365</t>
  </si>
  <si>
    <t>0,8276608</t>
  </si>
  <si>
    <t>363,90601</t>
  </si>
  <si>
    <t>2018.02.05. 14:52:15:769</t>
  </si>
  <si>
    <t>00:00:03:03:230</t>
  </si>
  <si>
    <t>1,0011539</t>
  </si>
  <si>
    <t>337,17627</t>
  </si>
  <si>
    <t>2018.02.05. 14:52:16:635</t>
  </si>
  <si>
    <t>00:00:03:04:096</t>
  </si>
  <si>
    <t>1,171635</t>
  </si>
  <si>
    <t>315,76971</t>
  </si>
  <si>
    <t>2018.02.05. 14:52:17:500</t>
  </si>
  <si>
    <t>00:00:03:04:961</t>
  </si>
  <si>
    <t>1,3440178</t>
  </si>
  <si>
    <t>296,04954</t>
  </si>
  <si>
    <t>2018.02.05. 14:52:18:365</t>
  </si>
  <si>
    <t>00:00:03:05:826</t>
  </si>
  <si>
    <t>1,5237304</t>
  </si>
  <si>
    <t>5,733064</t>
  </si>
  <si>
    <t>2018.02.05. 14:52:19:230</t>
  </si>
  <si>
    <t>00:00:03:06:691</t>
  </si>
  <si>
    <t>1,696748</t>
  </si>
  <si>
    <t>5,7329297</t>
  </si>
  <si>
    <t>265,41674</t>
  </si>
  <si>
    <t>2018.02.05. 14:52:20:095</t>
  </si>
  <si>
    <t>00:00:03:07:556</t>
  </si>
  <si>
    <t>1,8760686</t>
  </si>
  <si>
    <t>250,14274</t>
  </si>
  <si>
    <t>2018.02.05. 14:52:20:960</t>
  </si>
  <si>
    <t>00:00:03:08:421</t>
  </si>
  <si>
    <t>2,0196979</t>
  </si>
  <si>
    <t>5,732613</t>
  </si>
  <si>
    <t>252,77484</t>
  </si>
  <si>
    <t>2018.02.05. 14:52:21:825</t>
  </si>
  <si>
    <t>00:00:03:09:286</t>
  </si>
  <si>
    <t>1,8723618</t>
  </si>
  <si>
    <t>5,7327332</t>
  </si>
  <si>
    <t>258,67124</t>
  </si>
  <si>
    <t>2018.02.05. 14:52:22:691</t>
  </si>
  <si>
    <t>00:00:03:10:152</t>
  </si>
  <si>
    <t>1,7049723</t>
  </si>
  <si>
    <t>5,7330167</t>
  </si>
  <si>
    <t>267,01187</t>
  </si>
  <si>
    <t>2018.02.05. 14:52:23:557</t>
  </si>
  <si>
    <t>00:00:03:11:018</t>
  </si>
  <si>
    <t>1,5357238</t>
  </si>
  <si>
    <t>277,01313</t>
  </si>
  <si>
    <t>2018.02.05. 14:52:24:422</t>
  </si>
  <si>
    <t>00:00:03:11:883</t>
  </si>
  <si>
    <t>1,3641531</t>
  </si>
  <si>
    <t>291,13423</t>
  </si>
  <si>
    <t>2018.02.05. 14:52:25:288</t>
  </si>
  <si>
    <t>00:00:03:12:749</t>
  </si>
  <si>
    <t>1,1863838</t>
  </si>
  <si>
    <t>312,24775</t>
  </si>
  <si>
    <t>2018.02.05. 14:52:26:154</t>
  </si>
  <si>
    <t>00:00:03:13:615</t>
  </si>
  <si>
    <t>1,0235891</t>
  </si>
  <si>
    <t>341,82104</t>
  </si>
  <si>
    <t>2018.02.05. 14:52:27:019</t>
  </si>
  <si>
    <t>00:00:03:14:480</t>
  </si>
  <si>
    <t>0,8612091</t>
  </si>
  <si>
    <t>387,89097</t>
  </si>
  <si>
    <t>2018.02.05. 14:52:27:884</t>
  </si>
  <si>
    <t>00:00:03:15:345</t>
  </si>
  <si>
    <t>0,6693045</t>
  </si>
  <si>
    <t>444,30245</t>
  </si>
  <si>
    <t>2018.02.05. 14:52:28:749</t>
  </si>
  <si>
    <t>00:00:03:16:210</t>
  </si>
  <si>
    <t>0,500142</t>
  </si>
  <si>
    <t>5,7351321</t>
  </si>
  <si>
    <t>544,199</t>
  </si>
  <si>
    <t>2018.02.05. 14:52:29:615</t>
  </si>
  <si>
    <t>00:00:03:17:076</t>
  </si>
  <si>
    <t>0,3350354</t>
  </si>
  <si>
    <t>813,46201</t>
  </si>
  <si>
    <t>2018.02.05. 14:52:30:480</t>
  </si>
  <si>
    <t>00:00:03:17:941</t>
  </si>
  <si>
    <t>0,1563183</t>
  </si>
  <si>
    <t>5,7380894</t>
  </si>
  <si>
    <t>1785,111</t>
  </si>
  <si>
    <t>2018.02.05. 14:52:31:433</t>
  </si>
  <si>
    <t>00:00:03:18:894</t>
  </si>
  <si>
    <t>0,0214763</t>
  </si>
  <si>
    <t>5,7394199</t>
  </si>
  <si>
    <t>912,13802</t>
  </si>
  <si>
    <t>2018.02.05. 14:52:32:386</t>
  </si>
  <si>
    <t>00:00:03:19:847</t>
  </si>
  <si>
    <t>0,1849558</t>
  </si>
  <si>
    <t>5,7370918</t>
  </si>
  <si>
    <t>614,74021</t>
  </si>
  <si>
    <t>2018.02.05. 14:52:33:251</t>
  </si>
  <si>
    <t>00:00:03:20:712</t>
  </si>
  <si>
    <t>0,3465188</t>
  </si>
  <si>
    <t>5,7360803</t>
  </si>
  <si>
    <t>518,48259</t>
  </si>
  <si>
    <t>2018.02.05. 14:52:34:117</t>
  </si>
  <si>
    <t>00:00:03:21:578</t>
  </si>
  <si>
    <t>0,5246679</t>
  </si>
  <si>
    <t>439,39468</t>
  </si>
  <si>
    <t>2018.02.05. 14:52:34:982</t>
  </si>
  <si>
    <t>00:00:03:22:443</t>
  </si>
  <si>
    <t>0,7007221</t>
  </si>
  <si>
    <t>397,33082</t>
  </si>
  <si>
    <t>2018.02.05. 14:52:35:849</t>
  </si>
  <si>
    <t>00:00:03:23:310</t>
  </si>
  <si>
    <t>0,8734259</t>
  </si>
  <si>
    <t>363,15031</t>
  </si>
  <si>
    <t>2018.02.05. 14:52:36:714</t>
  </si>
  <si>
    <t>00:00:03:24:175</t>
  </si>
  <si>
    <t>1,0524492</t>
  </si>
  <si>
    <t>337,06034</t>
  </si>
  <si>
    <t>2018.02.05. 14:52:37:580</t>
  </si>
  <si>
    <t>00:00:03:25:041</t>
  </si>
  <si>
    <t>1,2197912</t>
  </si>
  <si>
    <t>313,54661</t>
  </si>
  <si>
    <t>2018.02.05. 14:52:38:445</t>
  </si>
  <si>
    <t>00:00:03:25:906</t>
  </si>
  <si>
    <t>1,3925168</t>
  </si>
  <si>
    <t>295,43017</t>
  </si>
  <si>
    <t>2018.02.05. 14:52:39:310</t>
  </si>
  <si>
    <t>00:00:03:26:771</t>
  </si>
  <si>
    <t>1,5711071</t>
  </si>
  <si>
    <t>276,4689</t>
  </si>
  <si>
    <t>2018.02.05. 14:52:40:176</t>
  </si>
  <si>
    <t>00:00:03:27:637</t>
  </si>
  <si>
    <t>1,7433139</t>
  </si>
  <si>
    <t>261,7241</t>
  </si>
  <si>
    <t>2018.02.05. 14:52:41:042</t>
  </si>
  <si>
    <t>00:00:03:28:503</t>
  </si>
  <si>
    <t>1,9157901</t>
  </si>
  <si>
    <t>250,30161</t>
  </si>
  <si>
    <t>2018.02.05. 14:52:41:906</t>
  </si>
  <si>
    <t>00:00:03:29:367</t>
  </si>
  <si>
    <t>2,0127106</t>
  </si>
  <si>
    <t>255,10957</t>
  </si>
  <si>
    <t>2018.02.05. 14:52:42:772</t>
  </si>
  <si>
    <t>00:00:03:30:233</t>
  </si>
  <si>
    <t>1,8341534</t>
  </si>
  <si>
    <t>262,21145</t>
  </si>
  <si>
    <t>2018.02.05. 14:52:43:638</t>
  </si>
  <si>
    <t>00:00:03:31:099</t>
  </si>
  <si>
    <t>1,6632535</t>
  </si>
  <si>
    <t>268,53616</t>
  </si>
  <si>
    <t>2018.02.05. 14:52:44:503</t>
  </si>
  <si>
    <t>00:00:03:31:964</t>
  </si>
  <si>
    <t>1,4890312</t>
  </si>
  <si>
    <t>282,58965</t>
  </si>
  <si>
    <t>2018.02.05. 14:52:45:368</t>
  </si>
  <si>
    <t>00:00:03:32:829</t>
  </si>
  <si>
    <t>1,3159032</t>
  </si>
  <si>
    <t>301,09256</t>
  </si>
  <si>
    <t>2018.02.05. 14:52:46:234</t>
  </si>
  <si>
    <t>00:00:03:33:695</t>
  </si>
  <si>
    <t>1,1504411</t>
  </si>
  <si>
    <t>5,7337201</t>
  </si>
  <si>
    <t>325,95668</t>
  </si>
  <si>
    <t>2018.02.05. 14:52:47:100</t>
  </si>
  <si>
    <t>00:00:03:34:561</t>
  </si>
  <si>
    <t>0,9740251</t>
  </si>
  <si>
    <t>5,7337695</t>
  </si>
  <si>
    <t>358,25114</t>
  </si>
  <si>
    <t>2018.02.05. 14:52:47:965</t>
  </si>
  <si>
    <t>00:00:03:35:426</t>
  </si>
  <si>
    <t>0,8109985</t>
  </si>
  <si>
    <t>412,34075</t>
  </si>
  <si>
    <t>2018.02.05. 14:52:48:831</t>
  </si>
  <si>
    <t>00:00:03:36:292</t>
  </si>
  <si>
    <t>0,6285186</t>
  </si>
  <si>
    <t>481,18803</t>
  </si>
  <si>
    <t>2018.02.05. 14:52:49:696</t>
  </si>
  <si>
    <t>00:00:03:37:157</t>
  </si>
  <si>
    <t>0,4603422</t>
  </si>
  <si>
    <t>634,71156</t>
  </si>
  <si>
    <t>2018.02.05. 14:52:50:561</t>
  </si>
  <si>
    <t>00:00:03:38:022</t>
  </si>
  <si>
    <t>0,2841442</t>
  </si>
  <si>
    <t>957,07548</t>
  </si>
  <si>
    <t>2018.02.05. 14:52:51:426</t>
  </si>
  <si>
    <t>00:00:03:38:887</t>
  </si>
  <si>
    <t>0,1123563</t>
  </si>
  <si>
    <t>1712,7628</t>
  </si>
  <si>
    <t>2018.02.05. 14:52:52:379</t>
  </si>
  <si>
    <t>00:00:03:39:840</t>
  </si>
  <si>
    <t>0,024498</t>
  </si>
  <si>
    <t>5,7400996</t>
  </si>
  <si>
    <t>1578,7183</t>
  </si>
  <si>
    <t>2018.02.05. 14:52:53:244</t>
  </si>
  <si>
    <t>00:00:03:40:705</t>
  </si>
  <si>
    <t>0,0291175</t>
  </si>
  <si>
    <t>5,7419659</t>
  </si>
  <si>
    <t>3433,8371</t>
  </si>
  <si>
    <t>2018.02.05. 14:52:54:109</t>
  </si>
  <si>
    <t>00:00:03:41:570</t>
  </si>
  <si>
    <t>-0,0092455</t>
  </si>
  <si>
    <t>2804,1148</t>
  </si>
  <si>
    <t>2018.02.05. 14:52:54:974</t>
  </si>
  <si>
    <t>00:00:03:42:435</t>
  </si>
  <si>
    <t>-0,008947</t>
  </si>
  <si>
    <t>2618,5953</t>
  </si>
  <si>
    <t>2018.02.05. 14:52:55:839</t>
  </si>
  <si>
    <t>00:00:03:43:300</t>
  </si>
  <si>
    <t>-0,0086152</t>
  </si>
  <si>
    <t>2618,6167</t>
  </si>
  <si>
    <t>2018.02.05. 14:52:56:704</t>
  </si>
  <si>
    <t>00:00:03:44:165</t>
  </si>
  <si>
    <t>-0,0082737</t>
  </si>
  <si>
    <t>2554,4399</t>
  </si>
  <si>
    <t>2018.02.05. 14:52:57:569</t>
  </si>
  <si>
    <t>00:00:03:45:030</t>
  </si>
  <si>
    <t>-0,0082394</t>
  </si>
  <si>
    <t>2541,2545</t>
  </si>
  <si>
    <t>vid6,7,8,</t>
  </si>
  <si>
    <t>vid</t>
  </si>
  <si>
    <t>vid_5_9</t>
  </si>
  <si>
    <t>fmax</t>
  </si>
  <si>
    <t>fmax=</t>
  </si>
  <si>
    <t>max=</t>
  </si>
  <si>
    <t>aproksimacijas f-ja</t>
  </si>
  <si>
    <t>aproxim.kļūda, %</t>
  </si>
  <si>
    <t>y</t>
  </si>
  <si>
    <t>x, pressure</t>
  </si>
  <si>
    <t>min</t>
  </si>
  <si>
    <t>max</t>
  </si>
  <si>
    <t xml:space="preserve">y1 </t>
  </si>
  <si>
    <t>y2</t>
  </si>
  <si>
    <t>∆Y</t>
  </si>
  <si>
    <t>X6</t>
  </si>
  <si>
    <t>X5</t>
  </si>
  <si>
    <t>X4</t>
  </si>
  <si>
    <t>X3</t>
  </si>
  <si>
    <t>X2</t>
  </si>
  <si>
    <t>X1</t>
  </si>
  <si>
    <t>y1</t>
  </si>
  <si>
    <t>atvasinajums</t>
  </si>
  <si>
    <t>y1 '</t>
  </si>
  <si>
    <t>y2'</t>
  </si>
  <si>
    <t>00:00:01:21:786</t>
  </si>
  <si>
    <t>1,6918911</t>
  </si>
  <si>
    <t>5,7330156</t>
  </si>
  <si>
    <t>244,85068</t>
  </si>
  <si>
    <t>2018.02.05. 14:43:44:145</t>
  </si>
  <si>
    <t>00:00:01:22:652</t>
  </si>
  <si>
    <t>1,86947</t>
  </si>
  <si>
    <t>237,06825</t>
  </si>
  <si>
    <t>2018.02.05. 14:43:45:010</t>
  </si>
  <si>
    <t>00:00:01:23:517</t>
  </si>
  <si>
    <t>2,0365246</t>
  </si>
  <si>
    <t>230,40755</t>
  </si>
  <si>
    <t>2018.02.05. 14:43:45:875</t>
  </si>
  <si>
    <t>00:00:01:24:382</t>
  </si>
  <si>
    <t>2,2139814</t>
  </si>
  <si>
    <t>225,1842</t>
  </si>
  <si>
    <t>2018.02.05. 14:43:46:742</t>
  </si>
  <si>
    <t>00:00:01:25:249</t>
  </si>
  <si>
    <t>2,3806062</t>
  </si>
  <si>
    <t>220,20988</t>
  </si>
  <si>
    <t>2018.02.05. 14:43:47:607</t>
  </si>
  <si>
    <t>00:00:01:26:114</t>
  </si>
  <si>
    <t>2,5618877</t>
  </si>
  <si>
    <t>215,53609</t>
  </si>
  <si>
    <t>2018.02.05. 14:43:48:472</t>
  </si>
  <si>
    <t>00:00:01:26:979</t>
  </si>
  <si>
    <t>2,7266949</t>
  </si>
  <si>
    <t>211,49888</t>
  </si>
  <si>
    <t>2018.02.05. 14:43:49:337</t>
  </si>
  <si>
    <t>00:00:01:27:844</t>
  </si>
  <si>
    <t>2,895593</t>
  </si>
  <si>
    <t>208,71974</t>
  </si>
  <si>
    <t>2018.02.05. 14:43:50:203</t>
  </si>
  <si>
    <t>00:00:01:28:710</t>
  </si>
  <si>
    <t>3,0152291</t>
  </si>
  <si>
    <t>206,69201</t>
  </si>
  <si>
    <t>2018.02.05. 14:43:51:069</t>
  </si>
  <si>
    <t>00:00:01:29:576</t>
  </si>
  <si>
    <t>3,0168161</t>
  </si>
  <si>
    <t>208,84641</t>
  </si>
  <si>
    <t>2018.02.05. 14:43:51:935</t>
  </si>
  <si>
    <t>00:00:01:30:442</t>
  </si>
  <si>
    <t>2,8430502</t>
  </si>
  <si>
    <t>210,60256</t>
  </si>
  <si>
    <t>2018.02.05. 14:43:52:801</t>
  </si>
  <si>
    <t>00:00:01:31:308</t>
  </si>
  <si>
    <t>2,6709132</t>
  </si>
  <si>
    <t>212,553</t>
  </si>
  <si>
    <t>2018.02.05. 14:43:53:666</t>
  </si>
  <si>
    <t>00:00:01:32:173</t>
  </si>
  <si>
    <t>2,4984895</t>
  </si>
  <si>
    <t>214,58287</t>
  </si>
  <si>
    <t>2018.02.05. 14:43:54:531</t>
  </si>
  <si>
    <t>00:00:01:33:038</t>
  </si>
  <si>
    <t>2,3251148</t>
  </si>
  <si>
    <t>5,7319869</t>
  </si>
  <si>
    <t>217,32014</t>
  </si>
  <si>
    <t>2018.02.05. 14:43:55:396</t>
  </si>
  <si>
    <t>00:00:01:33:903</t>
  </si>
  <si>
    <t>2,1570162</t>
  </si>
  <si>
    <t>222,35247</t>
  </si>
  <si>
    <t>2018.02.05. 14:43:56:261</t>
  </si>
  <si>
    <t>00:00:01:34:768</t>
  </si>
  <si>
    <t>1,9923522</t>
  </si>
  <si>
    <t>5,7322264</t>
  </si>
  <si>
    <t>227,1443</t>
  </si>
  <si>
    <t>2018.02.05. 14:43:57:126</t>
  </si>
  <si>
    <t>00:00:01:35:633</t>
  </si>
  <si>
    <t>1,8308664</t>
  </si>
  <si>
    <t>231,67851</t>
  </si>
  <si>
    <t>2018.02.05. 14:43:57:991</t>
  </si>
  <si>
    <t>00:00:01:36:498</t>
  </si>
  <si>
    <t>1,6664212</t>
  </si>
  <si>
    <t>241,41353</t>
  </si>
  <si>
    <t>2018.02.05. 14:43:58:857</t>
  </si>
  <si>
    <t>00:00:01:37:364</t>
  </si>
  <si>
    <t>1,5021865</t>
  </si>
  <si>
    <t>249,28506</t>
  </si>
  <si>
    <t>2018.02.05. 14:43:59:722</t>
  </si>
  <si>
    <t>00:00:01:38:229</t>
  </si>
  <si>
    <t>1,3241974</t>
  </si>
  <si>
    <t>262,1932</t>
  </si>
  <si>
    <t>2018.02.05. 14:44:00:587</t>
  </si>
  <si>
    <t>00:00:01:39:094</t>
  </si>
  <si>
    <t>1,1591745</t>
  </si>
  <si>
    <t>281,2457</t>
  </si>
  <si>
    <t>2018.02.05. 14:44:01:452</t>
  </si>
  <si>
    <t>00:00:01:39:959</t>
  </si>
  <si>
    <t>0,9936114</t>
  </si>
  <si>
    <t>299,62624</t>
  </si>
  <si>
    <t>2018.02.05. 14:44:02:318</t>
  </si>
  <si>
    <t>00:00:01:40:825</t>
  </si>
  <si>
    <t>0,8340618</t>
  </si>
  <si>
    <t>344,57441</t>
  </si>
  <si>
    <t>2018.02.05. 14:44:03:183</t>
  </si>
  <si>
    <t>00:00:01:41:690</t>
  </si>
  <si>
    <t>0,6044093</t>
  </si>
  <si>
    <t>392,22125</t>
  </si>
  <si>
    <t>2018.02.05. 14:44:04:048</t>
  </si>
  <si>
    <t>00:00:01:42:555</t>
  </si>
  <si>
    <t>0,4476851</t>
  </si>
  <si>
    <t>472,85815</t>
  </si>
  <si>
    <t>2018.02.05. 14:44:04:913</t>
  </si>
  <si>
    <t>00:00:01:43:420</t>
  </si>
  <si>
    <t>0,2900759</t>
  </si>
  <si>
    <t>5,7364014</t>
  </si>
  <si>
    <t>728,56786</t>
  </si>
  <si>
    <t>2018.02.05. 14:44:05:779</t>
  </si>
  <si>
    <t>00:00:01:44:286</t>
  </si>
  <si>
    <t>0,1178725</t>
  </si>
  <si>
    <t>5,7390945</t>
  </si>
  <si>
    <t>1275,6145</t>
  </si>
  <si>
    <t>2018.02.05. 14:44:06:732</t>
  </si>
  <si>
    <t>00:00:01:45:239</t>
  </si>
  <si>
    <t>0,0281565</t>
  </si>
  <si>
    <t>5,7404421</t>
  </si>
  <si>
    <t>1251,0365</t>
  </si>
  <si>
    <t>2018.02.05. 14:44:07:597</t>
  </si>
  <si>
    <t>00:00:01:46:104</t>
  </si>
  <si>
    <t>0,0221485</t>
  </si>
  <si>
    <t>5,7407729</t>
  </si>
  <si>
    <t>907,75946</t>
  </si>
  <si>
    <t>2018.02.05. 14:44:08:550</t>
  </si>
  <si>
    <t>00:00:01:47:057</t>
  </si>
  <si>
    <t>0,1262322</t>
  </si>
  <si>
    <t>5,7378424</t>
  </si>
  <si>
    <t>546,57778</t>
  </si>
  <si>
    <t>2018.02.05. 14:44:09:415</t>
  </si>
  <si>
    <t>00:00:01:47:922</t>
  </si>
  <si>
    <t>0,304727</t>
  </si>
  <si>
    <t>5,7365302</t>
  </si>
  <si>
    <t>443,09698</t>
  </si>
  <si>
    <t>2018.02.05. 14:44:10:281</t>
  </si>
  <si>
    <t>00:00:01:48:788</t>
  </si>
  <si>
    <t>0,4712629</t>
  </si>
  <si>
    <t>379,633</t>
  </si>
  <si>
    <t>2018.02.05. 14:44:11:146</t>
  </si>
  <si>
    <t>00:00:01:49:653</t>
  </si>
  <si>
    <t>0,6514287</t>
  </si>
  <si>
    <t>5,735072</t>
  </si>
  <si>
    <t>338,55349</t>
  </si>
  <si>
    <t>2018.02.05. 14:44:12:012</t>
  </si>
  <si>
    <t>00:00:01:50:519</t>
  </si>
  <si>
    <t>0,8285682</t>
  </si>
  <si>
    <t>5,7344374</t>
  </si>
  <si>
    <t>311,67775</t>
  </si>
  <si>
    <t>2018.02.05. 14:44:12:877</t>
  </si>
  <si>
    <t>00:00:01:51:384</t>
  </si>
  <si>
    <t>1,0024607</t>
  </si>
  <si>
    <t>294,43616</t>
  </si>
  <si>
    <t>2018.02.05. 14:44:13:742</t>
  </si>
  <si>
    <t>00:00:01:52:249</t>
  </si>
  <si>
    <t>1,1733875</t>
  </si>
  <si>
    <t>279,00329</t>
  </si>
  <si>
    <t>2018.02.05. 14:44:14:608</t>
  </si>
  <si>
    <t>00:00:01:53:115</t>
  </si>
  <si>
    <t>1,343599</t>
  </si>
  <si>
    <t>265,05714</t>
  </si>
  <si>
    <t>2018.02.05. 14:44:15:474</t>
  </si>
  <si>
    <t>00:00:01:53:981</t>
  </si>
  <si>
    <t>1,5161138</t>
  </si>
  <si>
    <t>257,12012</t>
  </si>
  <si>
    <t>2018.02.05. 14:44:16:339</t>
  </si>
  <si>
    <t>00:00:01:54:846</t>
  </si>
  <si>
    <t>1,6887577</t>
  </si>
  <si>
    <t>246,40717</t>
  </si>
  <si>
    <t>2018.02.05. 14:44:17:205</t>
  </si>
  <si>
    <t>00:00:01:55:712</t>
  </si>
  <si>
    <t>1,8679602</t>
  </si>
  <si>
    <t>238,92423</t>
  </si>
  <si>
    <t>2018.02.05. 14:44:18:072</t>
  </si>
  <si>
    <t>00:00:01:56:579</t>
  </si>
  <si>
    <t>2,0341923</t>
  </si>
  <si>
    <t>231,34897</t>
  </si>
  <si>
    <t>2018.02.05. 14:44:18:937</t>
  </si>
  <si>
    <t>00:00:01:57:444</t>
  </si>
  <si>
    <t>2,2118198</t>
  </si>
  <si>
    <t>226,10306</t>
  </si>
  <si>
    <t>2018.02.05. 14:44:19:802</t>
  </si>
  <si>
    <t>00:00:01:58:309</t>
  </si>
  <si>
    <t>2,3760833</t>
  </si>
  <si>
    <t>220,83677</t>
  </si>
  <si>
    <t>2018.02.05. 14:44:20:667</t>
  </si>
  <si>
    <t>00:00:01:59:174</t>
  </si>
  <si>
    <t>2,5654034</t>
  </si>
  <si>
    <t>216,1984</t>
  </si>
  <si>
    <t>2018.02.05. 14:44:21:532</t>
  </si>
  <si>
    <t>00:00:02:00:039</t>
  </si>
  <si>
    <t>2,72558</t>
  </si>
  <si>
    <t>211,80911</t>
  </si>
  <si>
    <t>2018.02.05. 14:44:22:397</t>
  </si>
  <si>
    <t>00:00:02:00:904</t>
  </si>
  <si>
    <t>2,8913364</t>
  </si>
  <si>
    <t>208,46534</t>
  </si>
  <si>
    <t>2018.02.05. 14:44:23:263</t>
  </si>
  <si>
    <t>00:00:02:01:770</t>
  </si>
  <si>
    <t>3,0079969</t>
  </si>
  <si>
    <t>206,39038</t>
  </si>
  <si>
    <t>2018.02.05. 14:44:24:128</t>
  </si>
  <si>
    <t>00:00:02:02:635</t>
  </si>
  <si>
    <t>3,0201954</t>
  </si>
  <si>
    <t>207,82879</t>
  </si>
  <si>
    <t>2018.02.05. 14:44:24:993</t>
  </si>
  <si>
    <t>00:00:02:03:500</t>
  </si>
  <si>
    <t>2,8888226</t>
  </si>
  <si>
    <t>210,57895</t>
  </si>
  <si>
    <t>2018.02.05. 14:44:25:858</t>
  </si>
  <si>
    <t>00:00:02:04:365</t>
  </si>
  <si>
    <t>2,7134792</t>
  </si>
  <si>
    <t>5,7313974</t>
  </si>
  <si>
    <t>212,59057</t>
  </si>
  <si>
    <t>2018.02.05. 14:44:26:723</t>
  </si>
  <si>
    <t>00:00:02:05:230</t>
  </si>
  <si>
    <t>2,5446359</t>
  </si>
  <si>
    <t>214,7922</t>
  </si>
  <si>
    <t>2018.02.05. 14:44:27:588</t>
  </si>
  <si>
    <t>00:00:02:06:095</t>
  </si>
  <si>
    <t>2,371452</t>
  </si>
  <si>
    <t>218,00392</t>
  </si>
  <si>
    <t>2018.02.05. 14:44:28:454</t>
  </si>
  <si>
    <t>00:00:02:06:961</t>
  </si>
  <si>
    <t>2,2017921</t>
  </si>
  <si>
    <t>221,82111</t>
  </si>
  <si>
    <t>2018.02.05. 14:44:29:320</t>
  </si>
  <si>
    <t>00:00:02:07:827</t>
  </si>
  <si>
    <t>2,0338819</t>
  </si>
  <si>
    <t>225,85617</t>
  </si>
  <si>
    <t>2018.02.05. 14:44:30:187</t>
  </si>
  <si>
    <t>00:00:02:08:694</t>
  </si>
  <si>
    <t>1,8597026</t>
  </si>
  <si>
    <t>231,64202</t>
  </si>
  <si>
    <t>2018.02.05. 14:44:31:052</t>
  </si>
  <si>
    <t>00:00:02:09:559</t>
  </si>
  <si>
    <t>1,6813613</t>
  </si>
  <si>
    <t>5,7325625</t>
  </si>
  <si>
    <t>239,93326</t>
  </si>
  <si>
    <t>2018.02.05. 14:44:31:917</t>
  </si>
  <si>
    <t>00:00:02:10:424</t>
  </si>
  <si>
    <t>1,5151496</t>
  </si>
  <si>
    <t>5,7327214</t>
  </si>
  <si>
    <t>249,32692</t>
  </si>
  <si>
    <t>2018.02.05. 14:44:32:782</t>
  </si>
  <si>
    <t>00:00:02:11:289</t>
  </si>
  <si>
    <t>1,3473928</t>
  </si>
  <si>
    <t>5,7330521</t>
  </si>
  <si>
    <t>262,03218</t>
  </si>
  <si>
    <t>2018.02.05. 14:44:33:647</t>
  </si>
  <si>
    <t>00:00:02:12:154</t>
  </si>
  <si>
    <t>1,1784655</t>
  </si>
  <si>
    <t>278,22612</t>
  </si>
  <si>
    <t>2018.02.05. 14:44:34:512</t>
  </si>
  <si>
    <t>00:00:02:13:019</t>
  </si>
  <si>
    <t>1,004749</t>
  </si>
  <si>
    <t>5,7337072</t>
  </si>
  <si>
    <t>307,32388</t>
  </si>
  <si>
    <t>2018.02.05. 14:44:35:378</t>
  </si>
  <si>
    <t>00:00:02:13:885</t>
  </si>
  <si>
    <t>0,8286144</t>
  </si>
  <si>
    <t>334,3617</t>
  </si>
  <si>
    <t>2018.02.05. 14:44:36:243</t>
  </si>
  <si>
    <t>00:00:02:14:750</t>
  </si>
  <si>
    <t>0,6536601</t>
  </si>
  <si>
    <t>5,7344299</t>
  </si>
  <si>
    <t>382,41643</t>
  </si>
  <si>
    <t>2018.02.05. 14:44:37:108</t>
  </si>
  <si>
    <t>00:00:02:15:615</t>
  </si>
  <si>
    <t>0,4884074</t>
  </si>
  <si>
    <t>5,7350677</t>
  </si>
  <si>
    <t>481,75159</t>
  </si>
  <si>
    <t>2018.02.05. 14:44:37:974</t>
  </si>
  <si>
    <t>00:00:02:16:481</t>
  </si>
  <si>
    <t>0,3030487</t>
  </si>
  <si>
    <t>5,7361963</t>
  </si>
  <si>
    <t>697,72469</t>
  </si>
  <si>
    <t>2018.02.05. 14:44:38:839</t>
  </si>
  <si>
    <t>00:00:02:17:346</t>
  </si>
  <si>
    <t>0,1357107</t>
  </si>
  <si>
    <t>5,7386274</t>
  </si>
  <si>
    <t>1286,0511</t>
  </si>
  <si>
    <t>2018.02.05. 14:44:39:792</t>
  </si>
  <si>
    <t>00:00:02:18:299</t>
  </si>
  <si>
    <t>0,0309076</t>
  </si>
  <si>
    <t>5,7401071</t>
  </si>
  <si>
    <t>1315,6968</t>
  </si>
  <si>
    <t>2018.02.05. 14:44:40:658</t>
  </si>
  <si>
    <t>00:00:02:19:165</t>
  </si>
  <si>
    <t>0,0228959</t>
  </si>
  <si>
    <t>5,740775</t>
  </si>
  <si>
    <t>1130,6499</t>
  </si>
  <si>
    <t>2018.02.05. 14:44:41:524</t>
  </si>
  <si>
    <t>00:00:02:20:031</t>
  </si>
  <si>
    <t>0,0876715</t>
  </si>
  <si>
    <t>5,7381195</t>
  </si>
  <si>
    <t>600,97333</t>
  </si>
  <si>
    <t>2018.02.05. 14:44:42:477</t>
  </si>
  <si>
    <t>00:00:02:20:984</t>
  </si>
  <si>
    <t>0,2811225</t>
  </si>
  <si>
    <t>5,7366484</t>
  </si>
  <si>
    <t>451,6244</t>
  </si>
  <si>
    <t>2018.02.05. 14:44:43:342</t>
  </si>
  <si>
    <t>00:00:02:21:849</t>
  </si>
  <si>
    <t>0,4505447</t>
  </si>
  <si>
    <t>392,55401</t>
  </si>
  <si>
    <t>2018.02.05. 14:44:44:207</t>
  </si>
  <si>
    <t>00:00:02:22:714</t>
  </si>
  <si>
    <t>0,6289213</t>
  </si>
  <si>
    <t>5,7350709</t>
  </si>
  <si>
    <t>348,61377</t>
  </si>
  <si>
    <t>2018.02.05. 14:44:45:073</t>
  </si>
  <si>
    <t>00:00:02:23:580</t>
  </si>
  <si>
    <t>0,8073862</t>
  </si>
  <si>
    <t>5,734432</t>
  </si>
  <si>
    <t>321,66718</t>
  </si>
  <si>
    <t>2018.02.05. 14:44:45:938</t>
  </si>
  <si>
    <t>00:00:02:24:445</t>
  </si>
  <si>
    <t>0,982113</t>
  </si>
  <si>
    <t>300,96589</t>
  </si>
  <si>
    <t>2018.02.05. 14:44:46:803</t>
  </si>
  <si>
    <t>00:00:02:25:310</t>
  </si>
  <si>
    <t>1,154484</t>
  </si>
  <si>
    <t>5,7337233</t>
  </si>
  <si>
    <t>285,6919</t>
  </si>
  <si>
    <t>2018.02.05. 14:44:47:668</t>
  </si>
  <si>
    <t>00:00:02:26:175</t>
  </si>
  <si>
    <t>1,3243542</t>
  </si>
  <si>
    <t>271,47094</t>
  </si>
  <si>
    <t>2018.02.05. 14:44:48:533</t>
  </si>
  <si>
    <t>00:00:02:27:040</t>
  </si>
  <si>
    <t>1,4964641</t>
  </si>
  <si>
    <t>261,31405</t>
  </si>
  <si>
    <t>2018.02.05. 14:44:49:398</t>
  </si>
  <si>
    <t>00:00:02:27:905</t>
  </si>
  <si>
    <t>1,6687041</t>
  </si>
  <si>
    <t>250,33274</t>
  </si>
  <si>
    <t>2018.02.05. 14:44:50:263</t>
  </si>
  <si>
    <t>00:00:02:28:770</t>
  </si>
  <si>
    <t>1,8481978</t>
  </si>
  <si>
    <t>241,51551</t>
  </si>
  <si>
    <t>2018.02.05. 14:44:51:129</t>
  </si>
  <si>
    <t>00:00:02:29:636</t>
  </si>
  <si>
    <t>2,0129114</t>
  </si>
  <si>
    <t>235,09849</t>
  </si>
  <si>
    <t>2018.02.05. 14:44:51:995</t>
  </si>
  <si>
    <t>00:00:02:30:502</t>
  </si>
  <si>
    <t>2,1919785</t>
  </si>
  <si>
    <t>227,63057</t>
  </si>
  <si>
    <t>2018.02.05. 14:44:52:861</t>
  </si>
  <si>
    <t>00:00:02:31:368</t>
  </si>
  <si>
    <t>2,3566419</t>
  </si>
  <si>
    <t>221,93597</t>
  </si>
  <si>
    <t>2018.02.05. 14:44:53:728</t>
  </si>
  <si>
    <t>00:00:02:32:235</t>
  </si>
  <si>
    <t>2,5442654</t>
  </si>
  <si>
    <t>5,7317142</t>
  </si>
  <si>
    <t>217,73234</t>
  </si>
  <si>
    <t>2018.02.05. 14:44:54:594</t>
  </si>
  <si>
    <t>00:00:02:33:101</t>
  </si>
  <si>
    <t>2,707236</t>
  </si>
  <si>
    <t>212,88791</t>
  </si>
  <si>
    <t>2018.02.05. 14:44:55:459</t>
  </si>
  <si>
    <t>00:00:02:33:966</t>
  </si>
  <si>
    <t>2,8722043</t>
  </si>
  <si>
    <t>208,83138</t>
  </si>
  <si>
    <t>2018.02.05. 14:44:56:325</t>
  </si>
  <si>
    <t>00:00:02:34:832</t>
  </si>
  <si>
    <t>3,0089859</t>
  </si>
  <si>
    <t>207,36828</t>
  </si>
  <si>
    <t>2018.02.05. 14:44:57:190</t>
  </si>
  <si>
    <t>00:00:02:35:697</t>
  </si>
  <si>
    <t>3,0149015</t>
  </si>
  <si>
    <t>205,6014</t>
  </si>
  <si>
    <t>2018.02.05. 14:44:58:055</t>
  </si>
  <si>
    <t>00:00:02:36:562</t>
  </si>
  <si>
    <t>3,0141445</t>
  </si>
  <si>
    <t>208,79381</t>
  </si>
  <si>
    <t>2018.02.05. 14:44:58:920</t>
  </si>
  <si>
    <t>00:00:02:37:427</t>
  </si>
  <si>
    <t>2,8140056</t>
  </si>
  <si>
    <t>211,40657</t>
  </si>
  <si>
    <t>2018.02.05. 14:44:59:786</t>
  </si>
  <si>
    <t>00:00:02:38:293</t>
  </si>
  <si>
    <t>2,6467836</t>
  </si>
  <si>
    <t>213,69299</t>
  </si>
  <si>
    <t>2018.02.05. 14:45:00:651</t>
  </si>
  <si>
    <t>00:00:02:39:158</t>
  </si>
  <si>
    <t>2,4767931</t>
  </si>
  <si>
    <t>215,89032</t>
  </si>
  <si>
    <t>2018.02.05. 14:45:01:517</t>
  </si>
  <si>
    <t>00:00:02:40:024</t>
  </si>
  <si>
    <t>2,3064786</t>
  </si>
  <si>
    <t>5,7318688</t>
  </si>
  <si>
    <t>220,41598</t>
  </si>
  <si>
    <t>2018.02.05. 14:45:02:382</t>
  </si>
  <si>
    <t>00:00:02:40:889</t>
  </si>
  <si>
    <t>2,1328425</t>
  </si>
  <si>
    <t>224,73335</t>
  </si>
  <si>
    <t>2018.02.05. 14:45:03:247</t>
  </si>
  <si>
    <t>00:00:02:41:754</t>
  </si>
  <si>
    <t>1,9571781</t>
  </si>
  <si>
    <t>5,7323198</t>
  </si>
  <si>
    <t>229,53699</t>
  </si>
  <si>
    <t>2018.02.05. 14:45:04:113</t>
  </si>
  <si>
    <t>00:00:02:42:620</t>
  </si>
  <si>
    <t>1,7894022</t>
  </si>
  <si>
    <t>236,02272</t>
  </si>
  <si>
    <t>2018.02.05. 14:45:04:978</t>
  </si>
  <si>
    <t>00:00:02:43:485</t>
  </si>
  <si>
    <t>1,6230306</t>
  </si>
  <si>
    <t>245,57311</t>
  </si>
  <si>
    <t>2018.02.05. 14:45:05:845</t>
  </si>
  <si>
    <t>00:00:02:44:352</t>
  </si>
  <si>
    <t>1,4541237</t>
  </si>
  <si>
    <t>256,35798</t>
  </si>
  <si>
    <t>2018.02.05. 14:45:06:711</t>
  </si>
  <si>
    <t>00:00:02:45:218</t>
  </si>
  <si>
    <t>1,2791262</t>
  </si>
  <si>
    <t>271,10919</t>
  </si>
  <si>
    <t>2018.02.05. 14:45:07:577</t>
  </si>
  <si>
    <t>00:00:02:46:084</t>
  </si>
  <si>
    <t>1,110913</t>
  </si>
  <si>
    <t>290,03611</t>
  </si>
  <si>
    <t>2018.02.05. 14:45:08:443</t>
  </si>
  <si>
    <t>00:00:02:46:950</t>
  </si>
  <si>
    <t>0,9460479</t>
  </si>
  <si>
    <t>315,57005</t>
  </si>
  <si>
    <t>2018.02.05. 14:45:09:308</t>
  </si>
  <si>
    <t>00:00:02:47:815</t>
  </si>
  <si>
    <t>0,7854342</t>
  </si>
  <si>
    <t>5,7343139</t>
  </si>
  <si>
    <t>361,67756</t>
  </si>
  <si>
    <t>2018.02.05. 14:45:10:173</t>
  </si>
  <si>
    <t>00:00:02:48:680</t>
  </si>
  <si>
    <t>0,5716043</t>
  </si>
  <si>
    <t>421,70868</t>
  </si>
  <si>
    <t>2018.02.05. 14:45:11:038</t>
  </si>
  <si>
    <t>00:00:02:49:545</t>
  </si>
  <si>
    <t>0,4122695</t>
  </si>
  <si>
    <t>528,83485</t>
  </si>
  <si>
    <t>2018.02.05. 14:45:11:903</t>
  </si>
  <si>
    <t>00:00:02:50:410</t>
  </si>
  <si>
    <t>0,2444657</t>
  </si>
  <si>
    <t>5,7367794</t>
  </si>
  <si>
    <t>961,53776</t>
  </si>
  <si>
    <t>2018.02.05. 14:45:12:768</t>
  </si>
  <si>
    <t>00:00:02:51:275</t>
  </si>
  <si>
    <t>0,0725286</t>
  </si>
  <si>
    <t>5,7396378</t>
  </si>
  <si>
    <t>1399,6305</t>
  </si>
  <si>
    <t>2018.02.05. 14:45:13:721</t>
  </si>
  <si>
    <t>00:00:02:52:228</t>
  </si>
  <si>
    <t>0,0243391</t>
  </si>
  <si>
    <t>5,7404443</t>
  </si>
  <si>
    <t>1301,1907</t>
  </si>
  <si>
    <t>2018.02.05. 14:45:14:586</t>
  </si>
  <si>
    <t>00:00:02:53:093</t>
  </si>
  <si>
    <t>0,0493868</t>
  </si>
  <si>
    <t>5,7387681</t>
  </si>
  <si>
    <t>657,16365</t>
  </si>
  <si>
    <t>2018.02.05. 14:45:15:539</t>
  </si>
  <si>
    <t>00:00:02:54:046</t>
  </si>
  <si>
    <t>0,2343364</t>
  </si>
  <si>
    <t>5,7367751</t>
  </si>
  <si>
    <t>497,98202</t>
  </si>
  <si>
    <t>2018.02.05. 14:45:16:404</t>
  </si>
  <si>
    <t>00:00:02:54:911</t>
  </si>
  <si>
    <t>0,4005016</t>
  </si>
  <si>
    <t>5,7360073</t>
  </si>
  <si>
    <t>413,76842</t>
  </si>
  <si>
    <t>2018.02.05. 14:45:17:269</t>
  </si>
  <si>
    <t>00:00:02:55:776</t>
  </si>
  <si>
    <t>0,5755881</t>
  </si>
  <si>
    <t>5,7351149</t>
  </si>
  <si>
    <t>362,93241</t>
  </si>
  <si>
    <t>2018.02.05. 14:45:18:135</t>
  </si>
  <si>
    <t>00:00:02:56:642</t>
  </si>
  <si>
    <t>0,7607816</t>
  </si>
  <si>
    <t>333,06714</t>
  </si>
  <si>
    <t>2018.02.05. 14:45:19:000</t>
  </si>
  <si>
    <t>00:00:02:57:507</t>
  </si>
  <si>
    <t>0,9331117</t>
  </si>
  <si>
    <t>313,29542</t>
  </si>
  <si>
    <t>2018.02.05. 14:45:19:866</t>
  </si>
  <si>
    <t>00:00:02:58:373</t>
  </si>
  <si>
    <t>1,1111159</t>
  </si>
  <si>
    <t>292,95693</t>
  </si>
  <si>
    <t>2018.02.05. 14:45:20:731</t>
  </si>
  <si>
    <t>00:00:02:59:238</t>
  </si>
  <si>
    <t>1,2837307</t>
  </si>
  <si>
    <t>280,23452</t>
  </si>
  <si>
    <t>2018.02.05. 14:45:21:596</t>
  </si>
  <si>
    <t>00:00:03:00:103</t>
  </si>
  <si>
    <t>1,4482886</t>
  </si>
  <si>
    <t>5,733312</t>
  </si>
  <si>
    <t>268,90757</t>
  </si>
  <si>
    <t>2018.02.05. 14:45:22:462</t>
  </si>
  <si>
    <t>00:00:03:00:969</t>
  </si>
  <si>
    <t>1,5986367</t>
  </si>
  <si>
    <t>258,20537</t>
  </si>
  <si>
    <t>2018.02.05. 14:45:23:327</t>
  </si>
  <si>
    <t>00:00:03:01:834</t>
  </si>
  <si>
    <t>1,771101</t>
  </si>
  <si>
    <t>248,48535</t>
  </si>
  <si>
    <t>2018.02.05. 14:45:24:192</t>
  </si>
  <si>
    <t>00:00:03:02:699</t>
  </si>
  <si>
    <t>1,9553162</t>
  </si>
  <si>
    <t>5,7323799</t>
  </si>
  <si>
    <t>239,96224</t>
  </si>
  <si>
    <t>2018.02.05. 14:45:25:058</t>
  </si>
  <si>
    <t>00:00:03:03:565</t>
  </si>
  <si>
    <t>2,1253505</t>
  </si>
  <si>
    <t>5,7320836</t>
  </si>
  <si>
    <t>232,93014</t>
  </si>
  <si>
    <t>2018.02.05. 14:45:25:923</t>
  </si>
  <si>
    <t>00:00:03:04:430</t>
  </si>
  <si>
    <t>2,3095477</t>
  </si>
  <si>
    <t>226,336</t>
  </si>
  <si>
    <t>2018.02.05. 14:45:26:788</t>
  </si>
  <si>
    <t>00:00:03:05:295</t>
  </si>
  <si>
    <t>2,4771818</t>
  </si>
  <si>
    <t>220,69937</t>
  </si>
  <si>
    <t>2018.02.05. 14:45:27:653</t>
  </si>
  <si>
    <t>00:00:03:06:160</t>
  </si>
  <si>
    <t>2,6482139</t>
  </si>
  <si>
    <t>215,69496</t>
  </si>
  <si>
    <t>2018.02.05. 14:45:28:518</t>
  </si>
  <si>
    <t>00:00:03:07:025</t>
  </si>
  <si>
    <t>2,823554</t>
  </si>
  <si>
    <t>210,37392</t>
  </si>
  <si>
    <t>2018.02.05. 14:45:29:384</t>
  </si>
  <si>
    <t>00:00:03:07:891</t>
  </si>
  <si>
    <t>2,9875311</t>
  </si>
  <si>
    <t>208,31183</t>
  </si>
  <si>
    <t>2018.02.05. 14:45:30:249</t>
  </si>
  <si>
    <t>00:00:03:08:756</t>
  </si>
  <si>
    <t>3,0097</t>
  </si>
  <si>
    <t>210,56177</t>
  </si>
  <si>
    <t>2018.02.05. 14:45:31:115</t>
  </si>
  <si>
    <t>00:00:03:09:622</t>
  </si>
  <si>
    <t>2,829693</t>
  </si>
  <si>
    <t>212,93622</t>
  </si>
  <si>
    <t>2018.02.05. 14:45:31:980</t>
  </si>
  <si>
    <t>00:00:03:10:487</t>
  </si>
  <si>
    <t>2,6609719</t>
  </si>
  <si>
    <t>215,61552</t>
  </si>
  <si>
    <t>2018.02.05. 14:45:32:846</t>
  </si>
  <si>
    <t>00:00:03:11:353</t>
  </si>
  <si>
    <t>2,4943768</t>
  </si>
  <si>
    <t>218,44618</t>
  </si>
  <si>
    <t>2018.02.05. 14:45:33:711</t>
  </si>
  <si>
    <t>00:00:03:12:218</t>
  </si>
  <si>
    <t>2,320288</t>
  </si>
  <si>
    <t>5,7317367</t>
  </si>
  <si>
    <t>222,28162</t>
  </si>
  <si>
    <t>2018.02.05. 14:45:34:577</t>
  </si>
  <si>
    <t>00:00:03:13:084</t>
  </si>
  <si>
    <t>2,1498024</t>
  </si>
  <si>
    <t>226,29306</t>
  </si>
  <si>
    <t>2018.02.05. 14:45:35:441</t>
  </si>
  <si>
    <t>00:00:03:13:948</t>
  </si>
  <si>
    <t>1,9757863</t>
  </si>
  <si>
    <t>5,732134</t>
  </si>
  <si>
    <t>231,76332</t>
  </si>
  <si>
    <t>2018.02.05. 14:45:36:306</t>
  </si>
  <si>
    <t>00:00:03:14:813</t>
  </si>
  <si>
    <t>1,7995669</t>
  </si>
  <si>
    <t>5,7323821</t>
  </si>
  <si>
    <t>240,20162</t>
  </si>
  <si>
    <t>2018.02.05. 14:45:37:171</t>
  </si>
  <si>
    <t>00:00:03:15:678</t>
  </si>
  <si>
    <t>1,6313118</t>
  </si>
  <si>
    <t>248,27925</t>
  </si>
  <si>
    <t>2018.02.05. 14:45:38:037</t>
  </si>
  <si>
    <t>00:00:03:16:544</t>
  </si>
  <si>
    <t>1,4683205</t>
  </si>
  <si>
    <t>258,51559</t>
  </si>
  <si>
    <t>2018.02.05. 14:45:38:902</t>
  </si>
  <si>
    <t>00:00:03:17:409</t>
  </si>
  <si>
    <t>1,2910799</t>
  </si>
  <si>
    <t>274,22863</t>
  </si>
  <si>
    <t>2018.02.05. 14:45:39:767</t>
  </si>
  <si>
    <t>00:00:03:18:274</t>
  </si>
  <si>
    <t>1,1266239</t>
  </si>
  <si>
    <t>295,37757</t>
  </si>
  <si>
    <t>2018.02.05. 14:45:40:632</t>
  </si>
  <si>
    <t>00:00:03:19:139</t>
  </si>
  <si>
    <t>0,9595114</t>
  </si>
  <si>
    <t>327,05266</t>
  </si>
  <si>
    <t>2018.02.05. 14:45:41:498</t>
  </si>
  <si>
    <t>00:00:03:20:005</t>
  </si>
  <si>
    <t>0,765021</t>
  </si>
  <si>
    <t>5,7340776</t>
  </si>
  <si>
    <t>372,44632</t>
  </si>
  <si>
    <t>2018.02.05. 14:45:42:362</t>
  </si>
  <si>
    <t>00:00:03:20:869</t>
  </si>
  <si>
    <t>0,5956899</t>
  </si>
  <si>
    <t>5,7347305</t>
  </si>
  <si>
    <t>420,34004</t>
  </si>
  <si>
    <t>2018.02.05. 14:45:43:228</t>
  </si>
  <si>
    <t>00:00:03:21:735</t>
  </si>
  <si>
    <t>0,433106</t>
  </si>
  <si>
    <t>549,9355</t>
  </si>
  <si>
    <t>2018.02.05. 14:45:44:094</t>
  </si>
  <si>
    <t>00:00:03:22:601</t>
  </si>
  <si>
    <t>0,256007</t>
  </si>
  <si>
    <t>5,7366526</t>
  </si>
  <si>
    <t>923,34045</t>
  </si>
  <si>
    <t>2018.02.05. 14:45:44:959</t>
  </si>
  <si>
    <t>00:00:03:23:466</t>
  </si>
  <si>
    <t>0,0811782</t>
  </si>
  <si>
    <t>5,7392362</t>
  </si>
  <si>
    <t>1378,2955</t>
  </si>
  <si>
    <t>2018.02.05. 14:45:45:913</t>
  </si>
  <si>
    <t>00:00:03:24:420</t>
  </si>
  <si>
    <t>0,0278891</t>
  </si>
  <si>
    <t>5,7401039</t>
  </si>
  <si>
    <t>1424,2189</t>
  </si>
  <si>
    <t>2018.02.05. 14:45:46:778</t>
  </si>
  <si>
    <t>00:00:03:25:285</t>
  </si>
  <si>
    <t>0,0217286</t>
  </si>
  <si>
    <t>5,7399439</t>
  </si>
  <si>
    <t>846,57657</t>
  </si>
  <si>
    <t>2018.02.05. 14:45:47:731</t>
  </si>
  <si>
    <t>00:00:03:26:238</t>
  </si>
  <si>
    <t>0,1717415</t>
  </si>
  <si>
    <t>5,7373538</t>
  </si>
  <si>
    <t>547,82405</t>
  </si>
  <si>
    <t>2018.02.05. 14:45:48:598</t>
  </si>
  <si>
    <t>00:00:03:27:105</t>
  </si>
  <si>
    <t>0,3473832</t>
  </si>
  <si>
    <t>5,7361855</t>
  </si>
  <si>
    <t>440,7601</t>
  </si>
  <si>
    <t>2018.02.05. 14:45:49:463</t>
  </si>
  <si>
    <t>00:00:03:27:970</t>
  </si>
  <si>
    <t>0,511431</t>
  </si>
  <si>
    <t>390,62827</t>
  </si>
  <si>
    <t>2018.02.05. 14:45:50:328</t>
  </si>
  <si>
    <t>00:00:03:28:835</t>
  </si>
  <si>
    <t>0,6892323</t>
  </si>
  <si>
    <t>351,78686</t>
  </si>
  <si>
    <t>2018.02.05. 14:45:51:193</t>
  </si>
  <si>
    <t>00:00:03:29:700</t>
  </si>
  <si>
    <t>0,8662174</t>
  </si>
  <si>
    <t>323,46627</t>
  </si>
  <si>
    <t>2018.02.05. 14:45:52:058</t>
  </si>
  <si>
    <t>00:00:03:30:565</t>
  </si>
  <si>
    <t>1,0443126</t>
  </si>
  <si>
    <t>305,25644</t>
  </si>
  <si>
    <t>2018.02.05. 14:45:52:923</t>
  </si>
  <si>
    <t>00:00:03:31:430</t>
  </si>
  <si>
    <t>1,210623</t>
  </si>
  <si>
    <t>5,733734</t>
  </si>
  <si>
    <t>287,51245</t>
  </si>
  <si>
    <t>2018.02.05. 14:45:53:788</t>
  </si>
  <si>
    <t>00:00:03:32:295</t>
  </si>
  <si>
    <t>1,381681</t>
  </si>
  <si>
    <t>274,58716</t>
  </si>
  <si>
    <t>2018.02.05. 14:45:54:654</t>
  </si>
  <si>
    <t>00:00:03:33:161</t>
  </si>
  <si>
    <t>1,5555722</t>
  </si>
  <si>
    <t>263,78941</t>
  </si>
  <si>
    <t>2018.02.05. 14:45:55:519</t>
  </si>
  <si>
    <t>00:00:03:34:026</t>
  </si>
  <si>
    <t>1,7322139</t>
  </si>
  <si>
    <t>253,82574</t>
  </si>
  <si>
    <t>2018.02.05. 14:45:56:385</t>
  </si>
  <si>
    <t>00:00:03:34:892</t>
  </si>
  <si>
    <t>1,9034875</t>
  </si>
  <si>
    <t>245,13515</t>
  </si>
  <si>
    <t>2018.02.05. 14:45:57:250</t>
  </si>
  <si>
    <t>00:00:03:35:757</t>
  </si>
  <si>
    <t>2,0731577</t>
  </si>
  <si>
    <t>235,82306</t>
  </si>
  <si>
    <t>2018.02.05. 14:45:58:116</t>
  </si>
  <si>
    <t>00:00:03:36:623</t>
  </si>
  <si>
    <t>2,2498586</t>
  </si>
  <si>
    <t>230,17247</t>
  </si>
  <si>
    <t>2018.02.05. 14:45:58:981</t>
  </si>
  <si>
    <t>00:00:03:37:488</t>
  </si>
  <si>
    <t>2,4212619</t>
  </si>
  <si>
    <t>223,02444</t>
  </si>
  <si>
    <t>2018.02.05. 14:45:59:846</t>
  </si>
  <si>
    <t>00:00:03:38:353</t>
  </si>
  <si>
    <t>2,5879116</t>
  </si>
  <si>
    <t>216,98845</t>
  </si>
  <si>
    <t>2018.02.05. 14:46:00:711</t>
  </si>
  <si>
    <t>00:00:03:39:218</t>
  </si>
  <si>
    <t>2,7734939</t>
  </si>
  <si>
    <t>212,51543</t>
  </si>
  <si>
    <t>2018.02.05. 14:46:01:577</t>
  </si>
  <si>
    <t>00:00:03:40:084</t>
  </si>
  <si>
    <t>2,9360643</t>
  </si>
  <si>
    <t>208,48358</t>
  </si>
  <si>
    <t>2018.02.05. 14:46:02:442</t>
  </si>
  <si>
    <t>00:00:03:40:949</t>
  </si>
  <si>
    <t>3,0167227</t>
  </si>
  <si>
    <t>210,46409</t>
  </si>
  <si>
    <t>2018.02.05. 14:46:03:308</t>
  </si>
  <si>
    <t>00:00:03:41:815</t>
  </si>
  <si>
    <t>2,8607435</t>
  </si>
  <si>
    <t>213,23034</t>
  </si>
  <si>
    <t>2018.02.05. 14:46:04:173</t>
  </si>
  <si>
    <t>00:00:03:42:680</t>
  </si>
  <si>
    <t>2,6878365</t>
  </si>
  <si>
    <t>5,7314651</t>
  </si>
  <si>
    <t>216,02772</t>
  </si>
  <si>
    <t>2018.02.05. 14:46:05:038</t>
  </si>
  <si>
    <t>00:00:03:43:545</t>
  </si>
  <si>
    <t>2,5042881</t>
  </si>
  <si>
    <t>219,19329</t>
  </si>
  <si>
    <t>2018.02.05. 14:46:05:903</t>
  </si>
  <si>
    <t>00:00:03:44:410</t>
  </si>
  <si>
    <t>2,3225806</t>
  </si>
  <si>
    <t>223,12105</t>
  </si>
  <si>
    <t>2018.02.05. 14:46:06:768</t>
  </si>
  <si>
    <t>00:00:03:45:275</t>
  </si>
  <si>
    <t>2,1503962</t>
  </si>
  <si>
    <t>227,29243</t>
  </si>
  <si>
    <t>2018.02.05. 14:46:07:634</t>
  </si>
  <si>
    <t>00:00:03:46:141</t>
  </si>
  <si>
    <t>1,9745804</t>
  </si>
  <si>
    <t>5,732061</t>
  </si>
  <si>
    <t>232,4954</t>
  </si>
  <si>
    <t>2018.02.05. 14:46:08:499</t>
  </si>
  <si>
    <t>00:00:03:47:006</t>
  </si>
  <si>
    <t>1,8011529</t>
  </si>
  <si>
    <t>240,66213</t>
  </si>
  <si>
    <t>2018.02.05. 14:46:09:365</t>
  </si>
  <si>
    <t>00:00:03:47:872</t>
  </si>
  <si>
    <t>1,632144</t>
  </si>
  <si>
    <t>251,25697</t>
  </si>
  <si>
    <t>2018.02.05. 14:46:10:231</t>
  </si>
  <si>
    <t>00:00:03:48:738</t>
  </si>
  <si>
    <t>1,4639523</t>
  </si>
  <si>
    <t>262,18784</t>
  </si>
  <si>
    <t>2018.02.05. 14:46:11:097</t>
  </si>
  <si>
    <t>00:00:03:49:604</t>
  </si>
  <si>
    <t>1,2885435</t>
  </si>
  <si>
    <t>277,25895</t>
  </si>
  <si>
    <t>2018.02.05. 14:46:11:962</t>
  </si>
  <si>
    <t>00:00:03:50:469</t>
  </si>
  <si>
    <t>1,1162101</t>
  </si>
  <si>
    <t>300,08138</t>
  </si>
  <si>
    <t>2018.02.05. 14:46:12:827</t>
  </si>
  <si>
    <t>00:00:03:51:334</t>
  </si>
  <si>
    <t>0,9289356</t>
  </si>
  <si>
    <t>331,7833</t>
  </si>
  <si>
    <t>2018.02.05. 14:46:13:692</t>
  </si>
  <si>
    <t>00:00:03:52:199</t>
  </si>
  <si>
    <t>0,7688491</t>
  </si>
  <si>
    <t>374,94635</t>
  </si>
  <si>
    <t>2018.02.05. 14:46:14:557</t>
  </si>
  <si>
    <t>00:00:03:53:064</t>
  </si>
  <si>
    <t>0,5959906</t>
  </si>
  <si>
    <t>434,0307</t>
  </si>
  <si>
    <t>2018.02.05. 14:46:15:423</t>
  </si>
  <si>
    <t>00:00:03:53:930</t>
  </si>
  <si>
    <t>0,4275157</t>
  </si>
  <si>
    <t>575,76785</t>
  </si>
  <si>
    <t>2018.02.05. 14:46:16:288</t>
  </si>
  <si>
    <t>00:00:03:54:795</t>
  </si>
  <si>
    <t>0,2501709</t>
  </si>
  <si>
    <t>5,736658</t>
  </si>
  <si>
    <t>948,83253</t>
  </si>
  <si>
    <t>2018.02.05. 14:46:17:153</t>
  </si>
  <si>
    <t>00:00:03:55:660</t>
  </si>
  <si>
    <t>0,0813886</t>
  </si>
  <si>
    <t>5,7400556</t>
  </si>
  <si>
    <t>1414,6413</t>
  </si>
  <si>
    <t>2018.02.05. 14:46:18:107</t>
  </si>
  <si>
    <t>00:00:03:56:614</t>
  </si>
  <si>
    <t>0,065755</t>
  </si>
  <si>
    <t>5,7382698</t>
  </si>
  <si>
    <t>666,93733</t>
  </si>
  <si>
    <t>2018.02.05. 14:46:19:060</t>
  </si>
  <si>
    <t>00:00:03:57:567</t>
  </si>
  <si>
    <t>0,2511115</t>
  </si>
  <si>
    <t>5,7366097</t>
  </si>
  <si>
    <t>495,23938</t>
  </si>
  <si>
    <t>2018.02.05. 14:46:19:925</t>
  </si>
  <si>
    <t>00:00:03:58:432</t>
  </si>
  <si>
    <t>0,4290641</t>
  </si>
  <si>
    <t>5,7357378</t>
  </si>
  <si>
    <t>426,01639</t>
  </si>
  <si>
    <t>2018.02.05. 14:46:20:793</t>
  </si>
  <si>
    <t>00:00:03:59:300</t>
  </si>
  <si>
    <t>0,6028179</t>
  </si>
  <si>
    <t>5,7350741</t>
  </si>
  <si>
    <t>375,51742</t>
  </si>
  <si>
    <t>2018.02.05. 14:46:21:658</t>
  </si>
  <si>
    <t>00:00:04:00:165</t>
  </si>
  <si>
    <t>0,7766278</t>
  </si>
  <si>
    <t>344,44453</t>
  </si>
  <si>
    <t>2018.02.05. 14:46:22:523</t>
  </si>
  <si>
    <t>00:00:04:01:030</t>
  </si>
  <si>
    <t>0,950399</t>
  </si>
  <si>
    <t>5,7340637</t>
  </si>
  <si>
    <t>323,0809</t>
  </si>
  <si>
    <t>2018.02.05. 14:46:23:388</t>
  </si>
  <si>
    <t>00:00:04:01:895</t>
  </si>
  <si>
    <t>1,116892</t>
  </si>
  <si>
    <t>5,7337329</t>
  </si>
  <si>
    <t>302,3034</t>
  </si>
  <si>
    <t>2018.02.05. 14:46:24:253</t>
  </si>
  <si>
    <t>00:00:04:02:760</t>
  </si>
  <si>
    <t>1,27892</t>
  </si>
  <si>
    <t>287,17217</t>
  </si>
  <si>
    <t>2018.02.05. 14:46:25:118</t>
  </si>
  <si>
    <t>00:00:04:03:625</t>
  </si>
  <si>
    <t>1,4522724</t>
  </si>
  <si>
    <t>273,01779</t>
  </si>
  <si>
    <t>2018.02.05. 14:46:25:983</t>
  </si>
  <si>
    <t>00:00:04:04:490</t>
  </si>
  <si>
    <t>1,6266912</t>
  </si>
  <si>
    <t>261,82501</t>
  </si>
  <si>
    <t>2018.02.05. 14:46:26:848</t>
  </si>
  <si>
    <t>00:00:04:05:355</t>
  </si>
  <si>
    <t>1,8068248</t>
  </si>
  <si>
    <t>251,64448</t>
  </si>
  <si>
    <t>2018.02.05. 14:46:27:713</t>
  </si>
  <si>
    <t>00:00:04:06:220</t>
  </si>
  <si>
    <t>1,9754115</t>
  </si>
  <si>
    <t>242,42901</t>
  </si>
  <si>
    <t>2018.02.05. 14:46:28:578</t>
  </si>
  <si>
    <t>00:00:04:07:085</t>
  </si>
  <si>
    <t>2,1505841</t>
  </si>
  <si>
    <t>234,94928</t>
  </si>
  <si>
    <t>2018.02.05. 14:46:29:443</t>
  </si>
  <si>
    <t>00:00:04:07:950</t>
  </si>
  <si>
    <t>2,3214122</t>
  </si>
  <si>
    <t>227,88926</t>
  </si>
  <si>
    <t>2018.02.05. 14:46:30:308</t>
  </si>
  <si>
    <t>00:00:04:08:815</t>
  </si>
  <si>
    <t>2,5061673</t>
  </si>
  <si>
    <t>222,01433</t>
  </si>
  <si>
    <t>2018.02.05. 14:46:31:173</t>
  </si>
  <si>
    <t>00:00:04:09:680</t>
  </si>
  <si>
    <t>2,6706791</t>
  </si>
  <si>
    <t>216,15332</t>
  </si>
  <si>
    <t>2018.02.05. 14:46:32:038</t>
  </si>
  <si>
    <t>00:00:04:10:545</t>
  </si>
  <si>
    <t>2,8396012</t>
  </si>
  <si>
    <t>211,32499</t>
  </si>
  <si>
    <t>2018.02.05. 14:46:32:903</t>
  </si>
  <si>
    <t>00:00:04:11:410</t>
  </si>
  <si>
    <t>3,0223817</t>
  </si>
  <si>
    <t>211,3325</t>
  </si>
  <si>
    <t>2018.02.05. 14:46:33:769</t>
  </si>
  <si>
    <t>00:00:04:12:276</t>
  </si>
  <si>
    <t>2,9005111</t>
  </si>
  <si>
    <t>214,17711</t>
  </si>
  <si>
    <t>2018.02.05. 14:46:34:634</t>
  </si>
  <si>
    <t>00:00:04:13:141</t>
  </si>
  <si>
    <t>2,722976</t>
  </si>
  <si>
    <t>217,04105</t>
  </si>
  <si>
    <t>2018.02.05. 14:46:35:500</t>
  </si>
  <si>
    <t>00:00:04:14:007</t>
  </si>
  <si>
    <t>2,5529644</t>
  </si>
  <si>
    <t>220,28932</t>
  </si>
  <si>
    <t>2018.02.05. 14:46:36:367</t>
  </si>
  <si>
    <t>00:00:04:14:874</t>
  </si>
  <si>
    <t>2,377504</t>
  </si>
  <si>
    <t>223,56223</t>
  </si>
  <si>
    <t>2018.02.05. 14:46:37:232</t>
  </si>
  <si>
    <t>00:00:04:15:739</t>
  </si>
  <si>
    <t>2,2094424</t>
  </si>
  <si>
    <t>228,78022</t>
  </si>
  <si>
    <t>2018.02.05. 14:46:38:097</t>
  </si>
  <si>
    <t>00:00:04:16:604</t>
  </si>
  <si>
    <t>2,037491</t>
  </si>
  <si>
    <t>233,66974</t>
  </si>
  <si>
    <t>2018.02.05. 14:46:38:962</t>
  </si>
  <si>
    <t>00:00:04:17:469</t>
  </si>
  <si>
    <t>1,8705782</t>
  </si>
  <si>
    <t>5,7323778</t>
  </si>
  <si>
    <t>240,01269</t>
  </si>
  <si>
    <t>2018.02.05. 14:46:39:827</t>
  </si>
  <si>
    <t>00:00:04:18:334</t>
  </si>
  <si>
    <t>1,6937789</t>
  </si>
  <si>
    <t>248,16868</t>
  </si>
  <si>
    <t>2018.02.05. 14:46:40:692</t>
  </si>
  <si>
    <t>00:00:04:19:199</t>
  </si>
  <si>
    <t>1,5185106</t>
  </si>
  <si>
    <t>260,68501</t>
  </si>
  <si>
    <t>2018.02.05. 14:46:41:557</t>
  </si>
  <si>
    <t>00:00:04:20:064</t>
  </si>
  <si>
    <t>1,3546046</t>
  </si>
  <si>
    <t>274,18677</t>
  </si>
  <si>
    <t>2018.02.05. 14:46:42:422</t>
  </si>
  <si>
    <t>00:00:04:20:929</t>
  </si>
  <si>
    <t>1,1749509</t>
  </si>
  <si>
    <t>5,7332981</t>
  </si>
  <si>
    <t>294,50594</t>
  </si>
  <si>
    <t>2018.02.05. 14:46:43:288</t>
  </si>
  <si>
    <t>00:00:04:21:795</t>
  </si>
  <si>
    <t>1,0071962</t>
  </si>
  <si>
    <t>5,7334291</t>
  </si>
  <si>
    <t>326,10266</t>
  </si>
  <si>
    <t>2018.02.05. 14:46:44:153</t>
  </si>
  <si>
    <t>00:00:04:22:660</t>
  </si>
  <si>
    <t>0,8295218</t>
  </si>
  <si>
    <t>362,61145</t>
  </si>
  <si>
    <t>2018.02.05. 14:46:45:018</t>
  </si>
  <si>
    <t>00:00:04:23:525</t>
  </si>
  <si>
    <t>0,6576171</t>
  </si>
  <si>
    <t>418,20816</t>
  </si>
  <si>
    <t>2018.02.05. 14:46:45:883</t>
  </si>
  <si>
    <t>00:00:04:24:390</t>
  </si>
  <si>
    <t>0,4896133</t>
  </si>
  <si>
    <t>522,75596</t>
  </si>
  <si>
    <t>2018.02.05. 14:46:46:748</t>
  </si>
  <si>
    <t>00:00:04:25:255</t>
  </si>
  <si>
    <t>0,311825</t>
  </si>
  <si>
    <t>758,64353</t>
  </si>
  <si>
    <t>2018.02.05. 14:46:47:614</t>
  </si>
  <si>
    <t>00:00:04:26:121</t>
  </si>
  <si>
    <t>0,1433144</t>
  </si>
  <si>
    <t>5,7383514</t>
  </si>
  <si>
    <t>1534,3944</t>
  </si>
  <si>
    <t>2018.02.05. 14:46:48:568</t>
  </si>
  <si>
    <t>00:00:04:27:075</t>
  </si>
  <si>
    <t>0,0238548</t>
  </si>
  <si>
    <t>1216,763</t>
  </si>
  <si>
    <t>2018.02.05. 14:46:49:433</t>
  </si>
  <si>
    <t>00:00:04:27:940</t>
  </si>
  <si>
    <t>0,0950153</t>
  </si>
  <si>
    <t>5,7378295</t>
  </si>
  <si>
    <t>642,88797</t>
  </si>
  <si>
    <t>2018.02.05. 14:46:50:387</t>
  </si>
  <si>
    <t>00:00:04:28:894</t>
  </si>
  <si>
    <t>0,2854489</t>
  </si>
  <si>
    <t>480,72216</t>
  </si>
  <si>
    <t>2018.02.05. 14:46:51:252</t>
  </si>
  <si>
    <t>00:00:04:29:759</t>
  </si>
  <si>
    <t>0,4615513</t>
  </si>
  <si>
    <t>5,7356229</t>
  </si>
  <si>
    <t>423,62262</t>
  </si>
  <si>
    <t>2018.02.05. 14:46:52:118</t>
  </si>
  <si>
    <t>00:00:04:30:625</t>
  </si>
  <si>
    <t>0,6375003</t>
  </si>
  <si>
    <t>5,7348776</t>
  </si>
  <si>
    <t>381,85716</t>
  </si>
  <si>
    <t>2018.02.05. 14:46:52:983</t>
  </si>
  <si>
    <t>00:00:04:31:490</t>
  </si>
  <si>
    <t>0,8097851</t>
  </si>
  <si>
    <t>5,7343998</t>
  </si>
  <si>
    <t>347,79796</t>
  </si>
  <si>
    <t>2018.02.05. 14:46:53:848</t>
  </si>
  <si>
    <t>00:00:04:32:355</t>
  </si>
  <si>
    <t>0,9799439</t>
  </si>
  <si>
    <t>321,74769</t>
  </si>
  <si>
    <t>2018.02.05. 14:46:54:713</t>
  </si>
  <si>
    <t>00:00:04:33:220</t>
  </si>
  <si>
    <t>1,154367</t>
  </si>
  <si>
    <t>5,7337297</t>
  </si>
  <si>
    <t>305,55163</t>
  </si>
  <si>
    <t>2018.02.05. 14:46:55:578</t>
  </si>
  <si>
    <t>00:00:04:34:085</t>
  </si>
  <si>
    <t>1,3305221</t>
  </si>
  <si>
    <t>289,26001</t>
  </si>
  <si>
    <t>2018.02.05. 14:46:56:443</t>
  </si>
  <si>
    <t>00:00:04:34:950</t>
  </si>
  <si>
    <t>1,5026343</t>
  </si>
  <si>
    <t>5,7330607</t>
  </si>
  <si>
    <t>274,21253</t>
  </si>
  <si>
    <t>2018.02.05. 14:46:57:308</t>
  </si>
  <si>
    <t>00:00:04:35:815</t>
  </si>
  <si>
    <t>1,6780357</t>
  </si>
  <si>
    <t>262,90275</t>
  </si>
  <si>
    <t>2018.02.05. 14:46:58:173</t>
  </si>
  <si>
    <t>00:00:04:36:680</t>
  </si>
  <si>
    <t>1,8496646</t>
  </si>
  <si>
    <t>5,7326527</t>
  </si>
  <si>
    <t>252,05993</t>
  </si>
  <si>
    <t>2018.02.05. 14:46:59:039</t>
  </si>
  <si>
    <t>00:00:04:37:546</t>
  </si>
  <si>
    <t>2,0237505</t>
  </si>
  <si>
    <t>244,62419</t>
  </si>
  <si>
    <t>2018.02.05. 14:46:59:906</t>
  </si>
  <si>
    <t>00:00:04:38:413</t>
  </si>
  <si>
    <t>2,1860446</t>
  </si>
  <si>
    <t>235,93255</t>
  </si>
  <si>
    <t>2018.02.05. 14:47:00:773</t>
  </si>
  <si>
    <t>00:00:04:39:280</t>
  </si>
  <si>
    <t>2,368223</t>
  </si>
  <si>
    <t>5,7320245</t>
  </si>
  <si>
    <t>229,59496</t>
  </si>
  <si>
    <t>2018.02.05. 14:47:01:638</t>
  </si>
  <si>
    <t>00:00:04:40:145</t>
  </si>
  <si>
    <t>2,5335058</t>
  </si>
  <si>
    <t>222,86235</t>
  </si>
  <si>
    <t>2018.02.05. 14:47:02:503</t>
  </si>
  <si>
    <t>00:00:04:41:010</t>
  </si>
  <si>
    <t>2,704777</t>
  </si>
  <si>
    <t>5,7313824</t>
  </si>
  <si>
    <t>216,49789</t>
  </si>
  <si>
    <t>2018.02.05. 14:47:03:368</t>
  </si>
  <si>
    <t>00:00:04:41:875</t>
  </si>
  <si>
    <t>2,8832571</t>
  </si>
  <si>
    <t>210,9729</t>
  </si>
  <si>
    <t>2018.02.05. 14:47:04:234</t>
  </si>
  <si>
    <t>00:00:04:42:741</t>
  </si>
  <si>
    <t>3,0247935</t>
  </si>
  <si>
    <t>213,05</t>
  </si>
  <si>
    <t>2018.02.05. 14:47:05:100</t>
  </si>
  <si>
    <t>00:00:04:43:607</t>
  </si>
  <si>
    <t>2,8777344</t>
  </si>
  <si>
    <t>215,84309</t>
  </si>
  <si>
    <t>2018.02.05. 14:47:05:965</t>
  </si>
  <si>
    <t>00:00:04:44:472</t>
  </si>
  <si>
    <t>2,7017682</t>
  </si>
  <si>
    <t>218,50737</t>
  </si>
  <si>
    <t>2018.02.05. 14:47:06:830</t>
  </si>
  <si>
    <t>00:00:04:45:337</t>
  </si>
  <si>
    <t>2,5328175</t>
  </si>
  <si>
    <t>220,9527</t>
  </si>
  <si>
    <t>2018.02.05. 14:47:07:696</t>
  </si>
  <si>
    <t>00:00:04:46:203</t>
  </si>
  <si>
    <t>2,3565217</t>
  </si>
  <si>
    <t>225,24753</t>
  </si>
  <si>
    <t>2018.02.05. 14:47:08:561</t>
  </si>
  <si>
    <t>00:00:04:47:068</t>
  </si>
  <si>
    <t>2,1877917</t>
  </si>
  <si>
    <t>229,62824</t>
  </si>
  <si>
    <t>2018.02.05. 14:47:09:426</t>
  </si>
  <si>
    <t>00:00:04:47:933</t>
  </si>
  <si>
    <t>2,0194026</t>
  </si>
  <si>
    <t>236,69362</t>
  </si>
  <si>
    <t>2018.02.05. 14:47:10:291</t>
  </si>
  <si>
    <t>00:00:04:48:798</t>
  </si>
  <si>
    <t>1,83281</t>
  </si>
  <si>
    <t>244,66927</t>
  </si>
  <si>
    <t>2018.02.05. 14:47:11:157</t>
  </si>
  <si>
    <t>00:00:04:49:664</t>
  </si>
  <si>
    <t>1,6581002</t>
  </si>
  <si>
    <t>5,7325528</t>
  </si>
  <si>
    <t>254,94319</t>
  </si>
  <si>
    <t>2018.02.05. 14:47:12:022</t>
  </si>
  <si>
    <t>00:00:04:50:529</t>
  </si>
  <si>
    <t>1,4907708</t>
  </si>
  <si>
    <t>266,7843</t>
  </si>
  <si>
    <t>2018.02.05. 14:47:12:888</t>
  </si>
  <si>
    <t>00:00:04:51:395</t>
  </si>
  <si>
    <t>1,3155875</t>
  </si>
  <si>
    <t>284,34473</t>
  </si>
  <si>
    <t>2018.02.05. 14:47:13:753</t>
  </si>
  <si>
    <t>00:00:04:52:260</t>
  </si>
  <si>
    <t>1,1499289</t>
  </si>
  <si>
    <t>305,4679</t>
  </si>
  <si>
    <t>2018.02.05. 14:47:14:618</t>
  </si>
  <si>
    <t>00:00:04:53:125</t>
  </si>
  <si>
    <t>0,9766409</t>
  </si>
  <si>
    <t>343,37967</t>
  </si>
  <si>
    <t>2018.02.05. 14:47:15:483</t>
  </si>
  <si>
    <t>00:00:04:53:990</t>
  </si>
  <si>
    <t>0,7833542</t>
  </si>
  <si>
    <t>378,97713</t>
  </si>
  <si>
    <t>2018.02.05. 14:47:16:348</t>
  </si>
  <si>
    <t>00:00:04:54:855</t>
  </si>
  <si>
    <t>0,6189853</t>
  </si>
  <si>
    <t>5,734505</t>
  </si>
  <si>
    <t>444,36579</t>
  </si>
  <si>
    <t>2018.02.05. 14:47:17:213</t>
  </si>
  <si>
    <t>00:00:04:55:720</t>
  </si>
  <si>
    <t>0,4556582</t>
  </si>
  <si>
    <t>5,7350945</t>
  </si>
  <si>
    <t>532,63375</t>
  </si>
  <si>
    <t>2018.02.05. 14:47:18:078</t>
  </si>
  <si>
    <t>00:00:04:56:585</t>
  </si>
  <si>
    <t>0,2908684</t>
  </si>
  <si>
    <t>5,7363069</t>
  </si>
  <si>
    <t>863,92553</t>
  </si>
  <si>
    <t>2018.02.05. 14:47:18:944</t>
  </si>
  <si>
    <t>00:00:04:57:451</t>
  </si>
  <si>
    <t>0,1119279</t>
  </si>
  <si>
    <t>5,7391997</t>
  </si>
  <si>
    <t>1558,0916</t>
  </si>
  <si>
    <t>2018.02.05. 14:47:19:897</t>
  </si>
  <si>
    <t>00:00:04:58:404</t>
  </si>
  <si>
    <t>0,0221227</t>
  </si>
  <si>
    <t>5,739073</t>
  </si>
  <si>
    <t>769,28885</t>
  </si>
  <si>
    <t>2018.02.05. 14:47:20:850</t>
  </si>
  <si>
    <t>00:00:04:59:357</t>
  </si>
  <si>
    <t>0,1946062</t>
  </si>
  <si>
    <t>5,7368739</t>
  </si>
  <si>
    <t>562,72555</t>
  </si>
  <si>
    <t>2018.02.05. 14:47:21:717</t>
  </si>
  <si>
    <t>00:00:05:00:224</t>
  </si>
  <si>
    <t>0,3655425</t>
  </si>
  <si>
    <t>5,7359976</t>
  </si>
  <si>
    <t>462,23967</t>
  </si>
  <si>
    <t>2018.02.05. 14:47:22:582</t>
  </si>
  <si>
    <t>00:00:05:01:089</t>
  </si>
  <si>
    <t>0,5418951</t>
  </si>
  <si>
    <t>5,735101</t>
  </si>
  <si>
    <t>403,84339</t>
  </si>
  <si>
    <t>2018.02.05. 14:47:23:448</t>
  </si>
  <si>
    <t>00:00:05:01:955</t>
  </si>
  <si>
    <t>0,7179225</t>
  </si>
  <si>
    <t>366,32662</t>
  </si>
  <si>
    <t>2018.02.05. 14:47:24:315</t>
  </si>
  <si>
    <t>00:00:05:02:822</t>
  </si>
  <si>
    <t>0,8887632</t>
  </si>
  <si>
    <t>342,58962</t>
  </si>
  <si>
    <t>2018.02.05. 14:47:25:181</t>
  </si>
  <si>
    <t>00:00:05:03:688</t>
  </si>
  <si>
    <t>1,068405</t>
  </si>
  <si>
    <t>319,97222</t>
  </si>
  <si>
    <t>2018.02.05. 14:47:26:046</t>
  </si>
  <si>
    <t>00:00:05:04:553</t>
  </si>
  <si>
    <t>1,2357299</t>
  </si>
  <si>
    <t>302,10588</t>
  </si>
  <si>
    <t>2018.02.05. 14:47:26:911</t>
  </si>
  <si>
    <t>00:00:05:05:418</t>
  </si>
  <si>
    <t>1,4056066</t>
  </si>
  <si>
    <t>282,2805</t>
  </si>
  <si>
    <t>2018.02.05. 14:47:27:776</t>
  </si>
  <si>
    <t>00:00:05:06:283</t>
  </si>
  <si>
    <t>1,5858422</t>
  </si>
  <si>
    <t>272,27172</t>
  </si>
  <si>
    <t>2018.02.05. 14:47:28:641</t>
  </si>
  <si>
    <t>00:00:05:07:148</t>
  </si>
  <si>
    <t>1,7559709</t>
  </si>
  <si>
    <t>260,26637</t>
  </si>
  <si>
    <t>2018.02.05. 14:47:29:507</t>
  </si>
  <si>
    <t>00:00:05:08:014</t>
  </si>
  <si>
    <t>1,9265583</t>
  </si>
  <si>
    <t>251,69281</t>
  </si>
  <si>
    <t>2018.02.05. 14:47:30:372</t>
  </si>
  <si>
    <t>00:00:05:08:879</t>
  </si>
  <si>
    <t>2,103128</t>
  </si>
  <si>
    <t>242,57392</t>
  </si>
  <si>
    <t>2018.02.05. 14:47:31:237</t>
  </si>
  <si>
    <t>00:00:05:09:744</t>
  </si>
  <si>
    <t>2,272967</t>
  </si>
  <si>
    <t>234,37285</t>
  </si>
  <si>
    <t>2018.02.05. 14:47:32:101</t>
  </si>
  <si>
    <t>00:00:05:10:608</t>
  </si>
  <si>
    <t>2,4421293</t>
  </si>
  <si>
    <t>227,16255</t>
  </si>
  <si>
    <t>2018.02.05. 14:47:32:966</t>
  </si>
  <si>
    <t>00:00:05:11:473</t>
  </si>
  <si>
    <t>2,6227333</t>
  </si>
  <si>
    <t>221,15129</t>
  </si>
  <si>
    <t>2018.02.05. 14:47:33:832</t>
  </si>
  <si>
    <t>00:00:05:12:339</t>
  </si>
  <si>
    <t>2,7886271</t>
  </si>
  <si>
    <t>214,61615</t>
  </si>
  <si>
    <t>2018.02.05. 14:47:34:697</t>
  </si>
  <si>
    <t>00:00:05:13:204</t>
  </si>
  <si>
    <t>2,9635561</t>
  </si>
  <si>
    <t>212,34583</t>
  </si>
  <si>
    <t>2018.02.05. 14:47:35:563</t>
  </si>
  <si>
    <t>00:00:05:14:070</t>
  </si>
  <si>
    <t>2,9437195</t>
  </si>
  <si>
    <t>215,93111</t>
  </si>
  <si>
    <t>2018.02.05. 14:47:36:429</t>
  </si>
  <si>
    <t>00:00:05:14:936</t>
  </si>
  <si>
    <t>2,7693887</t>
  </si>
  <si>
    <t>218,62759</t>
  </si>
  <si>
    <t>2018.02.05. 14:47:37:294</t>
  </si>
  <si>
    <t>00:00:05:15:801</t>
  </si>
  <si>
    <t>2,5953413</t>
  </si>
  <si>
    <t>221,39174</t>
  </si>
  <si>
    <t>2018.02.05. 14:47:38:159</t>
  </si>
  <si>
    <t>00:00:05:16:666</t>
  </si>
  <si>
    <t>2,4202192</t>
  </si>
  <si>
    <t>225,27115</t>
  </si>
  <si>
    <t>2018.02.05. 14:47:39:025</t>
  </si>
  <si>
    <t>00:00:05:17:532</t>
  </si>
  <si>
    <t>2,2506145</t>
  </si>
  <si>
    <t>230,02863</t>
  </si>
  <si>
    <t>2018.02.05. 14:47:39:890</t>
  </si>
  <si>
    <t>00:00:05:18:397</t>
  </si>
  <si>
    <t>2,0788071</t>
  </si>
  <si>
    <t>235,84238</t>
  </si>
  <si>
    <t>2018.02.05. 14:47:40:755</t>
  </si>
  <si>
    <t>00:00:05:19:262</t>
  </si>
  <si>
    <t>1,9089693</t>
  </si>
  <si>
    <t>243,25233</t>
  </si>
  <si>
    <t>2018.02.05. 14:47:41:620</t>
  </si>
  <si>
    <t>00:00:05:20:127</t>
  </si>
  <si>
    <t>1,7381768</t>
  </si>
  <si>
    <t>252,71043</t>
  </si>
  <si>
    <t>2018.02.05. 14:47:42:485</t>
  </si>
  <si>
    <t>00:00:05:20:992</t>
  </si>
  <si>
    <t>1,56936</t>
  </si>
  <si>
    <t>263,38902</t>
  </si>
  <si>
    <t>2018.02.05. 14:47:43:351</t>
  </si>
  <si>
    <t>00:00:05:21:858</t>
  </si>
  <si>
    <t>1,3902521</t>
  </si>
  <si>
    <t>5,732861</t>
  </si>
  <si>
    <t>279,10527</t>
  </si>
  <si>
    <t>2018.02.05. 14:47:44:216</t>
  </si>
  <si>
    <t>00:00:05:22:723</t>
  </si>
  <si>
    <t>1,2272714</t>
  </si>
  <si>
    <t>299,50065</t>
  </si>
  <si>
    <t>2018.02.05. 14:47:45:082</t>
  </si>
  <si>
    <t>00:00:05:23:589</t>
  </si>
  <si>
    <t>1,0519681</t>
  </si>
  <si>
    <t>323,85163</t>
  </si>
  <si>
    <t>2018.02.05. 14:47:45:947</t>
  </si>
  <si>
    <t>00:00:05:24:454</t>
  </si>
  <si>
    <t>0,878155</t>
  </si>
  <si>
    <t>5,7337426</t>
  </si>
  <si>
    <t>365,7212</t>
  </si>
  <si>
    <t>2018.02.05. 14:47:46:813</t>
  </si>
  <si>
    <t>00:00:05:25:320</t>
  </si>
  <si>
    <t>0,7020719</t>
  </si>
  <si>
    <t>423,73211</t>
  </si>
  <si>
    <t>2018.02.05. 14:47:47:678</t>
  </si>
  <si>
    <t>00:00:05:26:185</t>
  </si>
  <si>
    <t>0,5308864</t>
  </si>
  <si>
    <t>5,7347477</t>
  </si>
  <si>
    <t>510,69155</t>
  </si>
  <si>
    <t>2018.02.05. 14:47:48:544</t>
  </si>
  <si>
    <t>00:00:05:27:051</t>
  </si>
  <si>
    <t>0,3623393</t>
  </si>
  <si>
    <t>696,94</t>
  </si>
  <si>
    <t>2018.02.05. 14:47:49:409</t>
  </si>
  <si>
    <t>00:00:05:27:916</t>
  </si>
  <si>
    <t>0,183664</t>
  </si>
  <si>
    <t>5,7374151</t>
  </si>
  <si>
    <t>1769,8746</t>
  </si>
  <si>
    <t>2018.02.05. 14:47:50:363</t>
  </si>
  <si>
    <t>00:00:05:28:870</t>
  </si>
  <si>
    <t>5,7401017</t>
  </si>
  <si>
    <t>1465,2032</t>
  </si>
  <si>
    <t>2018.02.05. 14:47:51:228</t>
  </si>
  <si>
    <t>00:00:05:29:735</t>
  </si>
  <si>
    <t>0,0266564</t>
  </si>
  <si>
    <t>2068,2217</t>
  </si>
  <si>
    <t>2018.02.05. 14:47:52:095</t>
  </si>
  <si>
    <t>00:00:05:30:602</t>
  </si>
  <si>
    <t>0,0033675</t>
  </si>
  <si>
    <t>5,7453001</t>
  </si>
  <si>
    <t>2742,7618</t>
  </si>
  <si>
    <t>2018.02.05. 14:47:52:960</t>
  </si>
  <si>
    <t>00:00:05:31:467</t>
  </si>
  <si>
    <t>-0,0092702</t>
  </si>
  <si>
    <t>5,7464823</t>
  </si>
  <si>
    <t>2528,1764</t>
  </si>
  <si>
    <t>2018.02.05. 14:47:53:825</t>
  </si>
  <si>
    <t>00:00:05:32:332</t>
  </si>
  <si>
    <t>-0,0086109</t>
  </si>
  <si>
    <t>5,7464834</t>
  </si>
  <si>
    <t>2484,1425</t>
  </si>
  <si>
    <t>2018.02.05. 14:47:54:690</t>
  </si>
  <si>
    <t>00:00:05:33:197</t>
  </si>
  <si>
    <t>-0,0082727</t>
  </si>
  <si>
    <t>2401,4116</t>
  </si>
  <si>
    <t>2018.02.05. 14:47:55:555</t>
  </si>
  <si>
    <t>00:00:05:34:062</t>
  </si>
  <si>
    <t>-0,0079419</t>
  </si>
  <si>
    <t>5,7464866</t>
  </si>
  <si>
    <t>2421,9305</t>
  </si>
  <si>
    <t>2018.02.05. 14:47:56:420</t>
  </si>
  <si>
    <t>00:00:05:34:927</t>
  </si>
  <si>
    <t>-0,0079376</t>
  </si>
  <si>
    <t>5,7464856</t>
  </si>
  <si>
    <t>2446,4545</t>
  </si>
  <si>
    <t>2018.02.05. 14:47:57:286</t>
  </si>
  <si>
    <t>00:00:05:35:793</t>
  </si>
  <si>
    <t>-0,0076112</t>
  </si>
  <si>
    <t>5,7464899</t>
  </si>
  <si>
    <t>2392,7036</t>
  </si>
  <si>
    <t>Data Instr INSTR 2/5/2018 14:49:12</t>
  </si>
  <si>
    <t>2018.02.05. 14:49:12</t>
  </si>
  <si>
    <t>2018.02.05. 14:49:12:539</t>
  </si>
  <si>
    <t>0,0199225</t>
  </si>
  <si>
    <t>5,7427863</t>
  </si>
  <si>
    <t>1470,5504</t>
  </si>
  <si>
    <t>2018.02.05. 14:49:13:404</t>
  </si>
  <si>
    <t>00:00:00:00:865</t>
  </si>
  <si>
    <t>0,0199278</t>
  </si>
  <si>
    <t>1457,5046</t>
  </si>
  <si>
    <t>2018.02.05. 14:49:14:270</t>
  </si>
  <si>
    <t>0,0199246</t>
  </si>
  <si>
    <t>5,7427895</t>
  </si>
  <si>
    <t>1468,6284</t>
  </si>
  <si>
    <t>2018.02.05. 14:49:15:135</t>
  </si>
  <si>
    <t>0,0199289</t>
  </si>
  <si>
    <t>1474,2977</t>
  </si>
  <si>
    <t>2018.02.05. 14:49:16:000</t>
  </si>
  <si>
    <t>00:00:00:03:461</t>
  </si>
  <si>
    <t>0,020149</t>
  </si>
  <si>
    <t>5,7427916</t>
  </si>
  <si>
    <t>1476,2626</t>
  </si>
  <si>
    <t>2018.02.05. 14:49:16:864</t>
  </si>
  <si>
    <t>00:00:00:04:325</t>
  </si>
  <si>
    <t>0,0202596</t>
  </si>
  <si>
    <t>1468,7143</t>
  </si>
  <si>
    <t>2018.02.05. 14:49:17:730</t>
  </si>
  <si>
    <t>00:00:00:05:191</t>
  </si>
  <si>
    <t>0,0202575</t>
  </si>
  <si>
    <t>5,7427884</t>
  </si>
  <si>
    <t>1470,239</t>
  </si>
  <si>
    <t>2018.02.05. 14:49:18:596</t>
  </si>
  <si>
    <t>0,0202618</t>
  </si>
  <si>
    <t>1475,2748</t>
  </si>
  <si>
    <t>2018.02.05. 14:49:19:464</t>
  </si>
  <si>
    <t>0,0202607</t>
  </si>
  <si>
    <t>5,7427927</t>
  </si>
  <si>
    <t>1475,8224</t>
  </si>
  <si>
    <t>2018.02.05. 14:49:20:328</t>
  </si>
  <si>
    <t>0,0202564</t>
  </si>
  <si>
    <t>5,7427841</t>
  </si>
  <si>
    <t>1464,559</t>
  </si>
  <si>
    <t>2018.02.05. 14:49:21:195</t>
  </si>
  <si>
    <t>0,0202586</t>
  </si>
  <si>
    <t>5,7427873</t>
  </si>
  <si>
    <t>1475,1567</t>
  </si>
  <si>
    <t>2018.02.05. 14:49:22:060</t>
  </si>
  <si>
    <t>00:00:00:09:521</t>
  </si>
  <si>
    <t>1466,0729</t>
  </si>
  <si>
    <t>2018.02.05. 14:49:22:925</t>
  </si>
  <si>
    <t>0,0203047</t>
  </si>
  <si>
    <t>1038,1799</t>
  </si>
  <si>
    <t>2018.02.05. 14:49:23:791</t>
  </si>
  <si>
    <t>0,10774</t>
  </si>
  <si>
    <t>5,7391031</t>
  </si>
  <si>
    <t>557,05564</t>
  </si>
  <si>
    <t>2018.02.05. 14:49:24:744</t>
  </si>
  <si>
    <t>00:00:00:12:205</t>
  </si>
  <si>
    <t>0,2942251</t>
  </si>
  <si>
    <t>5,7373775</t>
  </si>
  <si>
    <t>438,18706</t>
  </si>
  <si>
    <t>2018.02.05. 14:49:25:609</t>
  </si>
  <si>
    <t>0,4720478</t>
  </si>
  <si>
    <t>381,84858</t>
  </si>
  <si>
    <t>2018.02.05. 14:49:26:475</t>
  </si>
  <si>
    <t>00:00:00:13:936</t>
  </si>
  <si>
    <t>0,6453552</t>
  </si>
  <si>
    <t>5,7354446</t>
  </si>
  <si>
    <t>339,36931</t>
  </si>
  <si>
    <t>2018.02.05. 14:49:27:340</t>
  </si>
  <si>
    <t>00:00:00:14:801</t>
  </si>
  <si>
    <t>0,8187686</t>
  </si>
  <si>
    <t>5,7350613</t>
  </si>
  <si>
    <t>312,30571</t>
  </si>
  <si>
    <t>2018.02.05. 14:49:28:206</t>
  </si>
  <si>
    <t>00:00:00:15:667</t>
  </si>
  <si>
    <t>0,986622</t>
  </si>
  <si>
    <t>5,7344052</t>
  </si>
  <si>
    <t>291,86954</t>
  </si>
  <si>
    <t>2018.02.05. 14:49:29:071</t>
  </si>
  <si>
    <t>1,1606273</t>
  </si>
  <si>
    <t>280,50288</t>
  </si>
  <si>
    <t>2018.02.05. 14:49:29:936</t>
  </si>
  <si>
    <t>1,3274038</t>
  </si>
  <si>
    <t>267,62803</t>
  </si>
  <si>
    <t>2018.02.05. 14:49:30:802</t>
  </si>
  <si>
    <t>1,5067599</t>
  </si>
  <si>
    <t>256,19482</t>
  </si>
  <si>
    <t>2018.02.05. 14:49:31:667</t>
  </si>
  <si>
    <t>1,6872265</t>
  </si>
  <si>
    <t>246,70559</t>
  </si>
  <si>
    <t>2018.02.05. 14:49:32:532</t>
  </si>
  <si>
    <t>1,8555115</t>
  </si>
  <si>
    <t>239,76044</t>
  </si>
  <si>
    <t>2018.02.05. 14:49:33:397</t>
  </si>
  <si>
    <t>2,0172507</t>
  </si>
  <si>
    <t>236,20521</t>
  </si>
  <si>
    <t>2018.02.05. 14:49:34:262</t>
  </si>
  <si>
    <t>00:00:00:21:723</t>
  </si>
  <si>
    <t>1,8906769</t>
  </si>
  <si>
    <t>239,7014</t>
  </si>
  <si>
    <t>2018.02.05. 14:49:35:129</t>
  </si>
  <si>
    <t>00:00:00:22:590</t>
  </si>
  <si>
    <t>1,7168959</t>
  </si>
  <si>
    <t>243,68278</t>
  </si>
  <si>
    <t>2018.02.05. 14:49:35:994</t>
  </si>
  <si>
    <t>1,5470311</t>
  </si>
  <si>
    <t>250,0998</t>
  </si>
  <si>
    <t>2018.02.05. 14:49:36:859</t>
  </si>
  <si>
    <t>1,3782963</t>
  </si>
  <si>
    <t>258,89988</t>
  </si>
  <si>
    <t>2018.02.05. 14:49:37:724</t>
  </si>
  <si>
    <t>273,46864</t>
  </si>
  <si>
    <t>2018.02.05. 14:49:38:589</t>
  </si>
  <si>
    <t>1,0406745</t>
  </si>
  <si>
    <t>5,7339531</t>
  </si>
  <si>
    <t>293,12332</t>
  </si>
  <si>
    <t>2018.02.05. 14:49:39:454</t>
  </si>
  <si>
    <t>0,8755499</t>
  </si>
  <si>
    <t>317,71907</t>
  </si>
  <si>
    <t>2018.02.05. 14:49:40:320</t>
  </si>
  <si>
    <t>0,6868903</t>
  </si>
  <si>
    <t>367,11132</t>
  </si>
  <si>
    <t>2018.02.05. 14:49:41:186</t>
  </si>
  <si>
    <t>0,5303699</t>
  </si>
  <si>
    <t>437,74695</t>
  </si>
  <si>
    <t>2018.02.05. 14:49:42:051</t>
  </si>
  <si>
    <t>0,3483582</t>
  </si>
  <si>
    <t>5,7363015</t>
  </si>
  <si>
    <t>619,36351</t>
  </si>
  <si>
    <t>2018.02.05. 14:49:42:917</t>
  </si>
  <si>
    <t>0,1751412</t>
  </si>
  <si>
    <t>5,7381796</t>
  </si>
  <si>
    <t>1477,5941</t>
  </si>
  <si>
    <t>2018.02.05. 14:49:43:870</t>
  </si>
  <si>
    <t>00:00:00:31:331</t>
  </si>
  <si>
    <t>0,0249125</t>
  </si>
  <si>
    <t>5,7408609</t>
  </si>
  <si>
    <t>1261,8707</t>
  </si>
  <si>
    <t>2018.02.05. 14:49:44:736</t>
  </si>
  <si>
    <t>00:00:00:32:197</t>
  </si>
  <si>
    <t>0,0705968</t>
  </si>
  <si>
    <t>5,7387874</t>
  </si>
  <si>
    <t>628,36215</t>
  </si>
  <si>
    <t>2018.02.05. 14:49:45:689</t>
  </si>
  <si>
    <t>00:00:00:33:150</t>
  </si>
  <si>
    <t>0,2597751</t>
  </si>
  <si>
    <t>5,73708</t>
  </si>
  <si>
    <t>470,3012</t>
  </si>
  <si>
    <t>2018.02.05. 14:49:46:556</t>
  </si>
  <si>
    <t>00:00:00:34:017</t>
  </si>
  <si>
    <t>0,432103</t>
  </si>
  <si>
    <t>394,61931</t>
  </si>
  <si>
    <t>2018.02.05. 14:49:47:421</t>
  </si>
  <si>
    <t>00:00:00:34:882</t>
  </si>
  <si>
    <t>0,6079465</t>
  </si>
  <si>
    <t>354,16238</t>
  </si>
  <si>
    <t>2018.02.05. 14:49:48:286</t>
  </si>
  <si>
    <t>00:00:00:35:747</t>
  </si>
  <si>
    <t>0,7834433</t>
  </si>
  <si>
    <t>323,95898</t>
  </si>
  <si>
    <t>2018.02.05. 14:49:49:152</t>
  </si>
  <si>
    <t>00:00:00:36:613</t>
  </si>
  <si>
    <t>0,9545353</t>
  </si>
  <si>
    <t>305,72231</t>
  </si>
  <si>
    <t>2018.02.05. 14:49:50:017</t>
  </si>
  <si>
    <t>00:00:00:37:478</t>
  </si>
  <si>
    <t>1,1293428</t>
  </si>
  <si>
    <t>288,34973</t>
  </si>
  <si>
    <t>2018.02.05. 14:49:50:883</t>
  </si>
  <si>
    <t>00:00:00:38:344</t>
  </si>
  <si>
    <t>1,303011</t>
  </si>
  <si>
    <t>275,11851</t>
  </si>
  <si>
    <t>2018.02.05. 14:49:51:749</t>
  </si>
  <si>
    <t>00:00:00:39:210</t>
  </si>
  <si>
    <t>1,4738893</t>
  </si>
  <si>
    <t>258,69056</t>
  </si>
  <si>
    <t>2018.02.05. 14:49:52:614</t>
  </si>
  <si>
    <t>00:00:00:40:075</t>
  </si>
  <si>
    <t>1,6485433</t>
  </si>
  <si>
    <t>249,59421</t>
  </si>
  <si>
    <t>2018.02.05. 14:49:53:479</t>
  </si>
  <si>
    <t>00:00:00:40:940</t>
  </si>
  <si>
    <t>1,8257959</t>
  </si>
  <si>
    <t>243,15143</t>
  </si>
  <si>
    <t>2018.02.05. 14:49:54:345</t>
  </si>
  <si>
    <t>00:00:00:41:806</t>
  </si>
  <si>
    <t>1,9899649</t>
  </si>
  <si>
    <t>240,46354</t>
  </si>
  <si>
    <t>2018.02.05. 14:49:55:210</t>
  </si>
  <si>
    <t>00:00:00:42:671</t>
  </si>
  <si>
    <t>1,9286609</t>
  </si>
  <si>
    <t>5,73273</t>
  </si>
  <si>
    <t>243,66561</t>
  </si>
  <si>
    <t>2018.02.05. 14:49:56:075</t>
  </si>
  <si>
    <t>00:00:00:43:536</t>
  </si>
  <si>
    <t>1,7579199</t>
  </si>
  <si>
    <t>5,7330199</t>
  </si>
  <si>
    <t>247,98405</t>
  </si>
  <si>
    <t>2018.02.05. 14:49:56:940</t>
  </si>
  <si>
    <t>00:00:00:44:401</t>
  </si>
  <si>
    <t>1,588618</t>
  </si>
  <si>
    <t>255,60228</t>
  </si>
  <si>
    <t>2018.02.05. 14:49:57:806</t>
  </si>
  <si>
    <t>00:00:00:45:267</t>
  </si>
  <si>
    <t>1,4189262</t>
  </si>
  <si>
    <t>264,52471</t>
  </si>
  <si>
    <t>2018.02.05. 14:49:58:671</t>
  </si>
  <si>
    <t>00:00:00:46:132</t>
  </si>
  <si>
    <t>1,2405631</t>
  </si>
  <si>
    <t>5,7334001</t>
  </si>
  <si>
    <t>278,69199</t>
  </si>
  <si>
    <t>2018.02.05. 14:49:59:536</t>
  </si>
  <si>
    <t>00:00:00:46:997</t>
  </si>
  <si>
    <t>1,0814422</t>
  </si>
  <si>
    <t>5,7337319</t>
  </si>
  <si>
    <t>298,35314</t>
  </si>
  <si>
    <t>2018.02.05. 14:50:00:400</t>
  </si>
  <si>
    <t>00:00:00:47:861</t>
  </si>
  <si>
    <t>0,9096285</t>
  </si>
  <si>
    <t>325,90086</t>
  </si>
  <si>
    <t>2018.02.05. 14:50:01:265</t>
  </si>
  <si>
    <t>00:00:00:48:726</t>
  </si>
  <si>
    <t>0,7314278</t>
  </si>
  <si>
    <t>5,7347252</t>
  </si>
  <si>
    <t>368,8664</t>
  </si>
  <si>
    <t>2018.02.05. 14:50:02:131</t>
  </si>
  <si>
    <t>00:00:00:49:592</t>
  </si>
  <si>
    <t>0,5588538</t>
  </si>
  <si>
    <t>427,92926</t>
  </si>
  <si>
    <t>2018.02.05. 14:50:02:996</t>
  </si>
  <si>
    <t>00:00:00:50:457</t>
  </si>
  <si>
    <t>0,3930643</t>
  </si>
  <si>
    <t>5,7359257</t>
  </si>
  <si>
    <t>579,29304</t>
  </si>
  <si>
    <t>2018.02.05. 14:50:03:863</t>
  </si>
  <si>
    <t>00:00:00:51:324</t>
  </si>
  <si>
    <t>0,2150335</t>
  </si>
  <si>
    <t>5,737414</t>
  </si>
  <si>
    <t>1336,5701</t>
  </si>
  <si>
    <t>2018.02.05. 14:50:04:817</t>
  </si>
  <si>
    <t>00:00:00:52:278</t>
  </si>
  <si>
    <t>0,0338745</t>
  </si>
  <si>
    <t>5,740745</t>
  </si>
  <si>
    <t>1221,6485</t>
  </si>
  <si>
    <t>2018.02.05. 14:50:05:682</t>
  </si>
  <si>
    <t>00:00:00:53:143</t>
  </si>
  <si>
    <t>0,0746021</t>
  </si>
  <si>
    <t>5,7384502</t>
  </si>
  <si>
    <t>638,1412</t>
  </si>
  <si>
    <t>2018.02.05. 14:50:06:635</t>
  </si>
  <si>
    <t>00:00:00:54:096</t>
  </si>
  <si>
    <t>0,2643141</t>
  </si>
  <si>
    <t>486,83542</t>
  </si>
  <si>
    <t>2018.02.05. 14:50:07:500</t>
  </si>
  <si>
    <t>00:00:00:54:961</t>
  </si>
  <si>
    <t>0,439333</t>
  </si>
  <si>
    <t>5,7360438</t>
  </si>
  <si>
    <t>407,4158</t>
  </si>
  <si>
    <t>2018.02.05. 14:50:08:366</t>
  </si>
  <si>
    <t>00:00:00:55:827</t>
  </si>
  <si>
    <t>0,614733</t>
  </si>
  <si>
    <t>5,7352642</t>
  </si>
  <si>
    <t>358,59786</t>
  </si>
  <si>
    <t>2018.02.05. 14:50:09:231</t>
  </si>
  <si>
    <t>00:00:00:56:692</t>
  </si>
  <si>
    <t>0,7895673</t>
  </si>
  <si>
    <t>332,74832</t>
  </si>
  <si>
    <t>2018.02.05. 14:50:10:096</t>
  </si>
  <si>
    <t>00:00:00:57:557</t>
  </si>
  <si>
    <t>0,9628209</t>
  </si>
  <si>
    <t>309,79923</t>
  </si>
  <si>
    <t>2018.02.05. 14:50:10:961</t>
  </si>
  <si>
    <t>00:00:00:58:422</t>
  </si>
  <si>
    <t>1,1303748</t>
  </si>
  <si>
    <t>5,7340529</t>
  </si>
  <si>
    <t>288,92832</t>
  </si>
  <si>
    <t>2018.02.05. 14:50:11:827</t>
  </si>
  <si>
    <t>00:00:00:59:288</t>
  </si>
  <si>
    <t>1,3009429</t>
  </si>
  <si>
    <t>275,71642</t>
  </si>
  <si>
    <t>2018.02.05. 14:50:12:692</t>
  </si>
  <si>
    <t>00:00:01:00:153</t>
  </si>
  <si>
    <t>1,4723538</t>
  </si>
  <si>
    <t>262,41326</t>
  </si>
  <si>
    <t>2018.02.05. 14:50:13:558</t>
  </si>
  <si>
    <t>00:00:01:01:019</t>
  </si>
  <si>
    <t>1,6443382</t>
  </si>
  <si>
    <t>251,199</t>
  </si>
  <si>
    <t>2018.02.05. 14:50:14:423</t>
  </si>
  <si>
    <t>00:00:01:01:884</t>
  </si>
  <si>
    <t>1,8226582</t>
  </si>
  <si>
    <t>243,14928</t>
  </si>
  <si>
    <t>2018.02.05. 14:50:15:289</t>
  </si>
  <si>
    <t>00:00:01:02:750</t>
  </si>
  <si>
    <t>1,9892648</t>
  </si>
  <si>
    <t>240,42704</t>
  </si>
  <si>
    <t>2018.02.05. 14:50:16:155</t>
  </si>
  <si>
    <t>00:00:01:03:616</t>
  </si>
  <si>
    <t>1,9346893</t>
  </si>
  <si>
    <t>246,0744</t>
  </si>
  <si>
    <t>2018.02.05. 14:50:17:019</t>
  </si>
  <si>
    <t>00:00:01:04:480</t>
  </si>
  <si>
    <t>1,7598624</t>
  </si>
  <si>
    <t>250,47121</t>
  </si>
  <si>
    <t>2018.02.05. 14:50:17:884</t>
  </si>
  <si>
    <t>00:00:01:05:345</t>
  </si>
  <si>
    <t>1,5832404</t>
  </si>
  <si>
    <t>257,65255</t>
  </si>
  <si>
    <t>2018.02.05. 14:50:18:750</t>
  </si>
  <si>
    <t>00:00:01:06:211</t>
  </si>
  <si>
    <t>1,4127002</t>
  </si>
  <si>
    <t>5,7333968</t>
  </si>
  <si>
    <t>265,82465</t>
  </si>
  <si>
    <t>2018.02.05. 14:50:19:615</t>
  </si>
  <si>
    <t>00:00:01:07:076</t>
  </si>
  <si>
    <t>1,2350437</t>
  </si>
  <si>
    <t>282,39428</t>
  </si>
  <si>
    <t>2018.02.05. 14:50:20:481</t>
  </si>
  <si>
    <t>00:00:01:07:942</t>
  </si>
  <si>
    <t>1,0724694</t>
  </si>
  <si>
    <t>305,02887</t>
  </si>
  <si>
    <t>2018.02.05. 14:50:21:346</t>
  </si>
  <si>
    <t>00:00:01:08:807</t>
  </si>
  <si>
    <t>0,9007534</t>
  </si>
  <si>
    <t>333,52979</t>
  </si>
  <si>
    <t>2018.02.05. 14:50:22:211</t>
  </si>
  <si>
    <t>00:00:01:09:672</t>
  </si>
  <si>
    <t>0,7209388</t>
  </si>
  <si>
    <t>5,7346972</t>
  </si>
  <si>
    <t>382,07722</t>
  </si>
  <si>
    <t>2018.02.05. 14:50:23:076</t>
  </si>
  <si>
    <t>00:00:01:10:537</t>
  </si>
  <si>
    <t>0,5493731</t>
  </si>
  <si>
    <t>5,7350763</t>
  </si>
  <si>
    <t>445,67431</t>
  </si>
  <si>
    <t>2018.02.05. 14:50:23:941</t>
  </si>
  <si>
    <t>00:00:01:11:402</t>
  </si>
  <si>
    <t>0,3819525</t>
  </si>
  <si>
    <t>5,7360202</t>
  </si>
  <si>
    <t>612,95401</t>
  </si>
  <si>
    <t>2018.02.05. 14:50:24:806</t>
  </si>
  <si>
    <t>00:00:01:12:267</t>
  </si>
  <si>
    <t>0,2066393</t>
  </si>
  <si>
    <t>5,7374473</t>
  </si>
  <si>
    <t>1503,5032</t>
  </si>
  <si>
    <t>2018.02.05. 14:50:25:760</t>
  </si>
  <si>
    <t>00:00:01:13:221</t>
  </si>
  <si>
    <t>0,0281672</t>
  </si>
  <si>
    <t>5,7404497</t>
  </si>
  <si>
    <t>1289,8414</t>
  </si>
  <si>
    <t>2018.02.05. 14:50:26:626</t>
  </si>
  <si>
    <t>00:00:01:14:087</t>
  </si>
  <si>
    <t>0,0766467</t>
  </si>
  <si>
    <t>5,7382967</t>
  </si>
  <si>
    <t>641,32504</t>
  </si>
  <si>
    <t>2018.02.05. 14:50:27:578</t>
  </si>
  <si>
    <t>00:00:01:15:039</t>
  </si>
  <si>
    <t>0,2643452</t>
  </si>
  <si>
    <t>5,7367547</t>
  </si>
  <si>
    <t>489,48037</t>
  </si>
  <si>
    <t>2018.02.05. 14:50:28:444</t>
  </si>
  <si>
    <t>00:00:01:15:905</t>
  </si>
  <si>
    <t>0,4397335</t>
  </si>
  <si>
    <t>5,7358774</t>
  </si>
  <si>
    <t>416,55829</t>
  </si>
  <si>
    <t>2018.02.05. 14:50:29:309</t>
  </si>
  <si>
    <t>00:00:01:16:770</t>
  </si>
  <si>
    <t>0,6136591</t>
  </si>
  <si>
    <t>5,7350935</t>
  </si>
  <si>
    <t>369,16374</t>
  </si>
  <si>
    <t>2018.02.05. 14:50:30:174</t>
  </si>
  <si>
    <t>00:00:01:17:635</t>
  </si>
  <si>
    <t>0,7885708</t>
  </si>
  <si>
    <t>5,7347391</t>
  </si>
  <si>
    <t>337,46502</t>
  </si>
  <si>
    <t>2018.02.05. 14:50:31:039</t>
  </si>
  <si>
    <t>00:00:01:18:500</t>
  </si>
  <si>
    <t>0,9616043</t>
  </si>
  <si>
    <t>5,7343482</t>
  </si>
  <si>
    <t>311,34498</t>
  </si>
  <si>
    <t>2018.02.05. 14:50:31:906</t>
  </si>
  <si>
    <t>00:00:01:19:367</t>
  </si>
  <si>
    <t>1,1316902</t>
  </si>
  <si>
    <t>5,7338543</t>
  </si>
  <si>
    <t>291,32638</t>
  </si>
  <si>
    <t>2018.02.05. 14:50:32:771</t>
  </si>
  <si>
    <t>00:00:01:20:232</t>
  </si>
  <si>
    <t>1,3070357</t>
  </si>
  <si>
    <t>5,7336256</t>
  </si>
  <si>
    <t>277,29008</t>
  </si>
  <si>
    <t>2018.02.05. 14:50:33:636</t>
  </si>
  <si>
    <t>00:00:01:21:097</t>
  </si>
  <si>
    <t>1,4777669</t>
  </si>
  <si>
    <t>263,90212</t>
  </si>
  <si>
    <t>2018.02.05. 14:50:34:503</t>
  </si>
  <si>
    <t>00:00:01:21:964</t>
  </si>
  <si>
    <t>1,6472644</t>
  </si>
  <si>
    <t>254,28302</t>
  </si>
  <si>
    <t>2018.02.05. 14:50:35:368</t>
  </si>
  <si>
    <t>00:00:01:22:829</t>
  </si>
  <si>
    <t>1,8221277</t>
  </si>
  <si>
    <t>243,62696</t>
  </si>
  <si>
    <t>2018.02.05. 14:50:36:234</t>
  </si>
  <si>
    <t>00:00:01:23:695</t>
  </si>
  <si>
    <t>1,9981572</t>
  </si>
  <si>
    <t>241,68726</t>
  </si>
  <si>
    <t>2018.02.05. 14:50:37:100</t>
  </si>
  <si>
    <t>00:00:01:24:561</t>
  </si>
  <si>
    <t>1,9172763</t>
  </si>
  <si>
    <t>246,72706</t>
  </si>
  <si>
    <t>2018.02.05. 14:50:37:966</t>
  </si>
  <si>
    <t>00:00:01:25:427</t>
  </si>
  <si>
    <t>1,7500639</t>
  </si>
  <si>
    <t>5,7327311</t>
  </si>
  <si>
    <t>252,40987</t>
  </si>
  <si>
    <t>2018.02.05. 14:50:38:831</t>
  </si>
  <si>
    <t>00:00:01:26:292</t>
  </si>
  <si>
    <t>1,5788238</t>
  </si>
  <si>
    <t>260,50145</t>
  </si>
  <si>
    <t>2018.02.05. 14:50:39:696</t>
  </si>
  <si>
    <t>00:00:01:27:157</t>
  </si>
  <si>
    <t>1,4082525</t>
  </si>
  <si>
    <t>271,00292</t>
  </si>
  <si>
    <t>2018.02.05. 14:50:40:561</t>
  </si>
  <si>
    <t>00:00:01:28:022</t>
  </si>
  <si>
    <t>1,2313906</t>
  </si>
  <si>
    <t>5,733399</t>
  </si>
  <si>
    <t>286,92528</t>
  </si>
  <si>
    <t>2018.02.05. 14:50:41:426</t>
  </si>
  <si>
    <t>00:00:01:28:887</t>
  </si>
  <si>
    <t>1,0667073</t>
  </si>
  <si>
    <t>5,7337383</t>
  </si>
  <si>
    <t>310,10516</t>
  </si>
  <si>
    <t>2018.02.05. 14:50:42:292</t>
  </si>
  <si>
    <t>00:00:01:29:753</t>
  </si>
  <si>
    <t>0,8947454</t>
  </si>
  <si>
    <t>337,08717</t>
  </si>
  <si>
    <t>2018.02.05. 14:50:43:157</t>
  </si>
  <si>
    <t>00:00:01:30:618</t>
  </si>
  <si>
    <t>0,7280786</t>
  </si>
  <si>
    <t>5,7345233</t>
  </si>
  <si>
    <t>385,67753</t>
  </si>
  <si>
    <t>2018.02.05. 14:50:44:022</t>
  </si>
  <si>
    <t>00:00:01:31:483</t>
  </si>
  <si>
    <t>0,5520791</t>
  </si>
  <si>
    <t>468,03087</t>
  </si>
  <si>
    <t>2018.02.05. 14:50:44:887</t>
  </si>
  <si>
    <t>00:00:01:32:348</t>
  </si>
  <si>
    <t>0,3758178</t>
  </si>
  <si>
    <t>5,7358376</t>
  </si>
  <si>
    <t>640,67453</t>
  </si>
  <si>
    <t>2018.02.05. 14:50:45:752</t>
  </si>
  <si>
    <t>00:00:01:33:213</t>
  </si>
  <si>
    <t>0,202314</t>
  </si>
  <si>
    <t>5,737502</t>
  </si>
  <si>
    <t>1639,8994</t>
  </si>
  <si>
    <t>2018.02.05. 14:50:46:705</t>
  </si>
  <si>
    <t>00:00:01:34:166</t>
  </si>
  <si>
    <t>0,0262902</t>
  </si>
  <si>
    <t>1193,506</t>
  </si>
  <si>
    <t>2018.02.05. 14:50:47:571</t>
  </si>
  <si>
    <t>00:00:01:35:032</t>
  </si>
  <si>
    <t>0,0966357</t>
  </si>
  <si>
    <t>2018.02.05. 14:36:21:145</t>
  </si>
  <si>
    <t>00:00:04:52:602</t>
  </si>
  <si>
    <t>4,7558531</t>
  </si>
  <si>
    <t>5,72905</t>
  </si>
  <si>
    <t>182,9035</t>
  </si>
  <si>
    <t>339</t>
  </si>
  <si>
    <t>2018.02.05. 14:36:22:010</t>
  </si>
  <si>
    <t>00:00:04:53:467</t>
  </si>
  <si>
    <t>4,9216351</t>
  </si>
  <si>
    <t>5,7290307</t>
  </si>
  <si>
    <t>182,17356</t>
  </si>
  <si>
    <t>340</t>
  </si>
  <si>
    <t>2018.02.05. 14:36:22:875</t>
  </si>
  <si>
    <t>00:00:04:54:332</t>
  </si>
  <si>
    <t>5,0095096</t>
  </si>
  <si>
    <t>182,38288</t>
  </si>
  <si>
    <t>341</t>
  </si>
  <si>
    <t>2018.02.05. 14:36:23:740</t>
  </si>
  <si>
    <t>00:00:04:55:197</t>
  </si>
  <si>
    <t>4,8426303</t>
  </si>
  <si>
    <t>183,18152</t>
  </si>
  <si>
    <t>342</t>
  </si>
  <si>
    <t>2018.02.05. 14:36:24:605</t>
  </si>
  <si>
    <t>00:00:04:56:062</t>
  </si>
  <si>
    <t>4,6647484</t>
  </si>
  <si>
    <t>184,02525</t>
  </si>
  <si>
    <t>343</t>
  </si>
  <si>
    <t>2018.02.05. 14:36:25:470</t>
  </si>
  <si>
    <t>00:00:04:56:927</t>
  </si>
  <si>
    <t>4,4911165</t>
  </si>
  <si>
    <t>184,78202</t>
  </si>
  <si>
    <t>344</t>
  </si>
  <si>
    <t>2018.02.05. 14:36:26:335</t>
  </si>
  <si>
    <t>00:00:04:57:792</t>
  </si>
  <si>
    <t>4,3180885</t>
  </si>
  <si>
    <t>5,7297051</t>
  </si>
  <si>
    <t>185,75563</t>
  </si>
  <si>
    <t>345</t>
  </si>
  <si>
    <t>2018.02.05. 14:36:27:200</t>
  </si>
  <si>
    <t>00:00:04:58:657</t>
  </si>
  <si>
    <t>4,1473892</t>
  </si>
  <si>
    <t>186,30845</t>
  </si>
  <si>
    <t>346</t>
  </si>
  <si>
    <t>2018.02.05. 14:36:28:067</t>
  </si>
  <si>
    <t>00:00:04:59:524</t>
  </si>
  <si>
    <t>3,9735471</t>
  </si>
  <si>
    <t>5,7297083</t>
  </si>
  <si>
    <t>186,97076</t>
  </si>
  <si>
    <t>347</t>
  </si>
  <si>
    <t>2018.02.05. 14:36:28:931</t>
  </si>
  <si>
    <t>00:00:05:00:388</t>
  </si>
  <si>
    <t>3,8032313</t>
  </si>
  <si>
    <t>188,37053</t>
  </si>
  <si>
    <t>348</t>
  </si>
  <si>
    <t>2018.02.05. 14:36:29:797</t>
  </si>
  <si>
    <t>00:00:05:01:254</t>
  </si>
  <si>
    <t>3,6312748</t>
  </si>
  <si>
    <t>189,65974</t>
  </si>
  <si>
    <t>349</t>
  </si>
  <si>
    <t>2018.02.05. 14:36:30:662</t>
  </si>
  <si>
    <t>00:00:05:02:119</t>
  </si>
  <si>
    <t>3,4605542</t>
  </si>
  <si>
    <t>191,39549</t>
  </si>
  <si>
    <t>350</t>
  </si>
  <si>
    <t>2018.02.05. 14:36:31:528</t>
  </si>
  <si>
    <t>00:00:05:02:985</t>
  </si>
  <si>
    <t>3,2888566</t>
  </si>
  <si>
    <t>5,7303665</t>
  </si>
  <si>
    <t>193,35022</t>
  </si>
  <si>
    <t>351</t>
  </si>
  <si>
    <t>2018.02.05. 14:36:32:392</t>
  </si>
  <si>
    <t>00:00:05:03:849</t>
  </si>
  <si>
    <t>3,1226996</t>
  </si>
  <si>
    <t>194,83908</t>
  </si>
  <si>
    <t>352</t>
  </si>
  <si>
    <t>2018.02.05. 14:36:33:258</t>
  </si>
  <si>
    <t>00:00:05:04:715</t>
  </si>
  <si>
    <t>2,943799</t>
  </si>
  <si>
    <t>198,01109</t>
  </si>
  <si>
    <t>353</t>
  </si>
  <si>
    <t>2018.02.05. 14:36:34:124</t>
  </si>
  <si>
    <t>00:00:05:05:581</t>
  </si>
  <si>
    <t>2,7695401</t>
  </si>
  <si>
    <t>200,58629</t>
  </si>
  <si>
    <t>354</t>
  </si>
  <si>
    <t>2018.02.05. 14:36:34:990</t>
  </si>
  <si>
    <t>00:00:05:06:447</t>
  </si>
  <si>
    <t>2,5930552</t>
  </si>
  <si>
    <t>202,75893</t>
  </si>
  <si>
    <t>355</t>
  </si>
  <si>
    <t>2018.02.05. 14:36:35:855</t>
  </si>
  <si>
    <t>00:00:05:07:312</t>
  </si>
  <si>
    <t>2,423708</t>
  </si>
  <si>
    <t>206,21111</t>
  </si>
  <si>
    <t>356</t>
  </si>
  <si>
    <t>2018.02.05. 14:36:36:722</t>
  </si>
  <si>
    <t>00:00:05:08:179</t>
  </si>
  <si>
    <t>2,2488943</t>
  </si>
  <si>
    <t>211,37651</t>
  </si>
  <si>
    <t>357</t>
  </si>
  <si>
    <t>2018.02.05. 14:36:37:587</t>
  </si>
  <si>
    <t>00:00:05:09:044</t>
  </si>
  <si>
    <t>2,08672</t>
  </si>
  <si>
    <t>5,7317131</t>
  </si>
  <si>
    <t>216,07281</t>
  </si>
  <si>
    <t>358</t>
  </si>
  <si>
    <t>2018.02.05. 14:36:38:451</t>
  </si>
  <si>
    <t>00:00:05:09:908</t>
  </si>
  <si>
    <t>1,9097607</t>
  </si>
  <si>
    <t>221,59676</t>
  </si>
  <si>
    <t>359</t>
  </si>
  <si>
    <t>2018.02.05. 14:36:39:316</t>
  </si>
  <si>
    <t>00:00:05:10:773</t>
  </si>
  <si>
    <t>1,733903</t>
  </si>
  <si>
    <t>230,05761</t>
  </si>
  <si>
    <t>360</t>
  </si>
  <si>
    <t>2018.02.05. 14:36:40:182</t>
  </si>
  <si>
    <t>00:00:05:11:639</t>
  </si>
  <si>
    <t>1,5682679</t>
  </si>
  <si>
    <t>239,34502</t>
  </si>
  <si>
    <t>361</t>
  </si>
  <si>
    <t>2018.02.05. 14:36:41:047</t>
  </si>
  <si>
    <t>00:00:05:12:504</t>
  </si>
  <si>
    <t>1,3924438</t>
  </si>
  <si>
    <t>5,7327193</t>
  </si>
  <si>
    <t>249,1219</t>
  </si>
  <si>
    <t>362</t>
  </si>
  <si>
    <t>2018.02.05. 14:36:41:912</t>
  </si>
  <si>
    <t>00:00:05:13:369</t>
  </si>
  <si>
    <t>1,2193864</t>
  </si>
  <si>
    <t>5,7330371</t>
  </si>
  <si>
    <t>263,10348</t>
  </si>
  <si>
    <t>363</t>
  </si>
  <si>
    <t>2018.02.05. 14:36:42:777</t>
  </si>
  <si>
    <t>00:00:05:14:234</t>
  </si>
  <si>
    <t>1,0491032</t>
  </si>
  <si>
    <t>5,7333152</t>
  </si>
  <si>
    <t>286,39285</t>
  </si>
  <si>
    <t>364</t>
  </si>
  <si>
    <t>2018.02.05. 14:36:43:642</t>
  </si>
  <si>
    <t>00:00:05:15:099</t>
  </si>
  <si>
    <t>0,8661573</t>
  </si>
  <si>
    <t>5,7337254</t>
  </si>
  <si>
    <t>306,25903</t>
  </si>
  <si>
    <t>365</t>
  </si>
  <si>
    <t>2018.02.05. 14:36:44:507</t>
  </si>
  <si>
    <t>00:00:05:15:964</t>
  </si>
  <si>
    <t>0,6951393</t>
  </si>
  <si>
    <t>5,7342033</t>
  </si>
  <si>
    <t>344,42306</t>
  </si>
  <si>
    <t>366</t>
  </si>
  <si>
    <t>2018.02.05. 14:36:45:372</t>
  </si>
  <si>
    <t>00:00:05:16:829</t>
  </si>
  <si>
    <t>0,5238432</t>
  </si>
  <si>
    <t>5,7347413</t>
  </si>
  <si>
    <t>408,30031</t>
  </si>
  <si>
    <t>367</t>
  </si>
  <si>
    <t>2018.02.05. 14:36:46:238</t>
  </si>
  <si>
    <t>00:00:05:17:695</t>
  </si>
  <si>
    <t>0,3596999</t>
  </si>
  <si>
    <t>5,7357453</t>
  </si>
  <si>
    <t>561,48465</t>
  </si>
  <si>
    <t>368</t>
  </si>
  <si>
    <t>2018.02.05. 14:36:47:103</t>
  </si>
  <si>
    <t>00:00:05:18:560</t>
  </si>
  <si>
    <t>0,1793956</t>
  </si>
  <si>
    <t>5,7377114</t>
  </si>
  <si>
    <t>1382,1931</t>
  </si>
  <si>
    <t>369</t>
  </si>
  <si>
    <t>2018.02.05. 14:36:48:056</t>
  </si>
  <si>
    <t>00:00:05:19:513</t>
  </si>
  <si>
    <t>0,0256953</t>
  </si>
  <si>
    <t>5,7404411</t>
  </si>
  <si>
    <t>1191,9921</t>
  </si>
  <si>
    <t>370</t>
  </si>
  <si>
    <t>2018.02.05. 14:36:48:922</t>
  </si>
  <si>
    <t>00:00:05:20:379</t>
  </si>
  <si>
    <t>0,0342847</t>
  </si>
  <si>
    <t>5,7390698</t>
  </si>
  <si>
    <t>613,1644</t>
  </si>
  <si>
    <t>371</t>
  </si>
  <si>
    <t>2018.02.05. 14:36:49:876</t>
  </si>
  <si>
    <t>00:00:05:21:333</t>
  </si>
  <si>
    <t>0,2226565</t>
  </si>
  <si>
    <t>5,737079</t>
  </si>
  <si>
    <t>450,4232</t>
  </si>
  <si>
    <t>372</t>
  </si>
  <si>
    <t>2018.02.05. 14:36:50:741</t>
  </si>
  <si>
    <t>00:00:05:22:198</t>
  </si>
  <si>
    <t>0,4015292</t>
  </si>
  <si>
    <t>375,65804</t>
  </si>
  <si>
    <t>373</t>
  </si>
  <si>
    <t>2018.02.05. 14:36:51:607</t>
  </si>
  <si>
    <t>00:00:05:23:064</t>
  </si>
  <si>
    <t>0,5708559</t>
  </si>
  <si>
    <t>5,7354006</t>
  </si>
  <si>
    <t>345,85502</t>
  </si>
  <si>
    <t>374</t>
  </si>
  <si>
    <t>2018.02.05. 14:36:52:472</t>
  </si>
  <si>
    <t>00:00:05:23:929</t>
  </si>
  <si>
    <t>0,746924</t>
  </si>
  <si>
    <t>314,07259</t>
  </si>
  <si>
    <t>375</t>
  </si>
  <si>
    <t>2018.02.05. 14:36:53:337</t>
  </si>
  <si>
    <t>00:00:05:24:794</t>
  </si>
  <si>
    <t>0,9223489</t>
  </si>
  <si>
    <t>5,7343848</t>
  </si>
  <si>
    <t>294,49198</t>
  </si>
  <si>
    <t>376</t>
  </si>
  <si>
    <t>2018.02.05. 14:36:54:203</t>
  </si>
  <si>
    <t>00:00:05:25:660</t>
  </si>
  <si>
    <t>1,0885433</t>
  </si>
  <si>
    <t>5,7338178</t>
  </si>
  <si>
    <t>276,16512</t>
  </si>
  <si>
    <t>377</t>
  </si>
  <si>
    <t>2018.02.05. 14:36:55:068</t>
  </si>
  <si>
    <t>00:00:05:26:525</t>
  </si>
  <si>
    <t>1,2688412</t>
  </si>
  <si>
    <t>5,7334301</t>
  </si>
  <si>
    <t>266,06403</t>
  </si>
  <si>
    <t>378</t>
  </si>
  <si>
    <t>2018.02.05. 14:36:55:934</t>
  </si>
  <si>
    <t>00:00:05:27:391</t>
  </si>
  <si>
    <t>1,4431858</t>
  </si>
  <si>
    <t>5,7332057</t>
  </si>
  <si>
    <t>256,27318</t>
  </si>
  <si>
    <t>379</t>
  </si>
  <si>
    <t>2018.02.05. 14:36:56:799</t>
  </si>
  <si>
    <t>00:00:05:28:256</t>
  </si>
  <si>
    <t>1,6121732</t>
  </si>
  <si>
    <t>246,39322</t>
  </si>
  <si>
    <t>380</t>
  </si>
  <si>
    <t>2018.02.05. 14:36:57:664</t>
  </si>
  <si>
    <t>00:00:05:29:121</t>
  </si>
  <si>
    <t>1,7775041</t>
  </si>
  <si>
    <t>238,44655</t>
  </si>
  <si>
    <t>381</t>
  </si>
  <si>
    <t>2018.02.05. 14:36:58:529</t>
  </si>
  <si>
    <t>00:00:05:29:986</t>
  </si>
  <si>
    <t>1,9617848</t>
  </si>
  <si>
    <t>232,95913</t>
  </si>
  <si>
    <t>382</t>
  </si>
  <si>
    <t>2018.02.05. 14:36:59:394</t>
  </si>
  <si>
    <t>00:00:05:30:851</t>
  </si>
  <si>
    <t>2,1364549</t>
  </si>
  <si>
    <t>227,96548</t>
  </si>
  <si>
    <t>383</t>
  </si>
  <si>
    <t>2018.02.05. 14:37:00:259</t>
  </si>
  <si>
    <t>00:00:05:31:716</t>
  </si>
  <si>
    <t>2,3036212</t>
  </si>
  <si>
    <t>222,36749</t>
  </si>
  <si>
    <t>384</t>
  </si>
  <si>
    <t>2018.02.05. 14:37:01:125</t>
  </si>
  <si>
    <t>00:00:05:32:582</t>
  </si>
  <si>
    <t>2,4880928</t>
  </si>
  <si>
    <t>5,7317088</t>
  </si>
  <si>
    <t>217,55415</t>
  </si>
  <si>
    <t>385</t>
  </si>
  <si>
    <t>2018.02.05. 14:37:01:991</t>
  </si>
  <si>
    <t>00:00:05:33:448</t>
  </si>
  <si>
    <t>2,6514299</t>
  </si>
  <si>
    <t>5,7313695</t>
  </si>
  <si>
    <t>213,2078</t>
  </si>
  <si>
    <t>386</t>
  </si>
  <si>
    <t>2018.02.05. 14:37:02:857</t>
  </si>
  <si>
    <t>00:00:05:34:314</t>
  </si>
  <si>
    <t>2,821095</t>
  </si>
  <si>
    <t>210,26336</t>
  </si>
  <si>
    <t>387</t>
  </si>
  <si>
    <t>2018.02.05. 14:37:03:722</t>
  </si>
  <si>
    <t>00:00:05:35:179</t>
  </si>
  <si>
    <t>3,0005554</t>
  </si>
  <si>
    <t>206,73817</t>
  </si>
  <si>
    <t>388</t>
  </si>
  <si>
    <t>2018.02.05. 14:37:04:587</t>
  </si>
  <si>
    <t>00:00:05:36:044</t>
  </si>
  <si>
    <t>3,1677763</t>
  </si>
  <si>
    <t>203,7991</t>
  </si>
  <si>
    <t>389</t>
  </si>
  <si>
    <t>2018.02.05. 14:37:05:452</t>
  </si>
  <si>
    <t>00:00:05:36:909</t>
  </si>
  <si>
    <t>3,3388705</t>
  </si>
  <si>
    <t>5,7306994</t>
  </si>
  <si>
    <t>200,55624</t>
  </si>
  <si>
    <t>390</t>
  </si>
  <si>
    <t>2018.02.05. 14:37:06:318</t>
  </si>
  <si>
    <t>00:00:05:37:775</t>
  </si>
  <si>
    <t>3,5177756</t>
  </si>
  <si>
    <t>197,67833</t>
  </si>
  <si>
    <t>391</t>
  </si>
  <si>
    <t>2018.02.05. 14:37:07:183</t>
  </si>
  <si>
    <t>00:00:05:38:640</t>
  </si>
  <si>
    <t>3,6880432</t>
  </si>
  <si>
    <t>195,90823</t>
  </si>
  <si>
    <t>392</t>
  </si>
  <si>
    <t>2018.02.05. 14:37:08:048</t>
  </si>
  <si>
    <t>00:00:05:39:505</t>
  </si>
  <si>
    <t>3,8589236</t>
  </si>
  <si>
    <t>5,7300337</t>
  </si>
  <si>
    <t>192,7974</t>
  </si>
  <si>
    <t>393</t>
  </si>
  <si>
    <t>2018.02.05. 14:37:08:914</t>
  </si>
  <si>
    <t>00:00:05:40:371</t>
  </si>
  <si>
    <t>4,0245889</t>
  </si>
  <si>
    <t>5,7300283</t>
  </si>
  <si>
    <t>190,90815</t>
  </si>
  <si>
    <t>394</t>
  </si>
  <si>
    <t>2018.02.05. 14:37:09:779</t>
  </si>
  <si>
    <t>00:00:05:41:236</t>
  </si>
  <si>
    <t>4,20374</t>
  </si>
  <si>
    <t>188,7312</t>
  </si>
  <si>
    <t>395</t>
  </si>
  <si>
    <t>2018.02.05. 14:37:10:644</t>
  </si>
  <si>
    <t>00:00:05:42:101</t>
  </si>
  <si>
    <t>4,3823917</t>
  </si>
  <si>
    <t>5,7296965</t>
  </si>
  <si>
    <t>186,55964</t>
  </si>
  <si>
    <t>396</t>
  </si>
  <si>
    <t>2018.02.05. 14:37:11:509</t>
  </si>
  <si>
    <t>00:00:05:42:966</t>
  </si>
  <si>
    <t>4,5482382</t>
  </si>
  <si>
    <t>5,7293625</t>
  </si>
  <si>
    <t>184,90869</t>
  </si>
  <si>
    <t>397</t>
  </si>
  <si>
    <t>2018.02.05. 14:37:12:375</t>
  </si>
  <si>
    <t>00:00:05:43:832</t>
  </si>
  <si>
    <t>4,7224843</t>
  </si>
  <si>
    <t>5,7290372</t>
  </si>
  <si>
    <t>183,85779</t>
  </si>
  <si>
    <t>398</t>
  </si>
  <si>
    <t>2018.02.05. 14:37:13:240</t>
  </si>
  <si>
    <t>00:00:05:44:697</t>
  </si>
  <si>
    <t>4,8899436</t>
  </si>
  <si>
    <t>182,82729</t>
  </si>
  <si>
    <t>399</t>
  </si>
  <si>
    <t>2018.02.05. 14:37:14:105</t>
  </si>
  <si>
    <t>00:00:05:45:562</t>
  </si>
  <si>
    <t>5,0129834</t>
  </si>
  <si>
    <t>181,69588</t>
  </si>
  <si>
    <t>400</t>
  </si>
  <si>
    <t>2018.02.05. 14:37:14:971</t>
  </si>
  <si>
    <t>00:00:05:46:428</t>
  </si>
  <si>
    <t>5,0167879</t>
  </si>
  <si>
    <t>5,7290329</t>
  </si>
  <si>
    <t>181,65724</t>
  </si>
  <si>
    <t>401</t>
  </si>
  <si>
    <t>2018.02.05. 14:37:15:837</t>
  </si>
  <si>
    <t>00:00:05:47:294</t>
  </si>
  <si>
    <t>4,9151181</t>
  </si>
  <si>
    <t>182,85842</t>
  </si>
  <si>
    <t>402</t>
  </si>
  <si>
    <t>2018.02.05. 14:37:16:704</t>
  </si>
  <si>
    <t>00:00:05:48:161</t>
  </si>
  <si>
    <t>4,7402076</t>
  </si>
  <si>
    <t>183,98768</t>
  </si>
  <si>
    <t>403</t>
  </si>
  <si>
    <t>2018.02.05. 14:37:17:569</t>
  </si>
  <si>
    <t>00:00:05:49:026</t>
  </si>
  <si>
    <t>4,5626971</t>
  </si>
  <si>
    <t>184,75841</t>
  </si>
  <si>
    <t>404</t>
  </si>
  <si>
    <t>2018.02.05. 14:37:18:435</t>
  </si>
  <si>
    <t>00:00:05:49:892</t>
  </si>
  <si>
    <t>4,3888432</t>
  </si>
  <si>
    <t>185,48405</t>
  </si>
  <si>
    <t>405</t>
  </si>
  <si>
    <t>2018.02.05. 14:37:19:300</t>
  </si>
  <si>
    <t>00:00:05:50:757</t>
  </si>
  <si>
    <t>4,2169265</t>
  </si>
  <si>
    <t>5,7297008</t>
  </si>
  <si>
    <t>185,82862</t>
  </si>
  <si>
    <t>406</t>
  </si>
  <si>
    <t>2018.02.05. 14:37:20:165</t>
  </si>
  <si>
    <t>00:00:05:51:622</t>
  </si>
  <si>
    <t>4,0433366</t>
  </si>
  <si>
    <t>186,91387</t>
  </si>
  <si>
    <t>407</t>
  </si>
  <si>
    <t>2018.02.05. 14:37:21:031</t>
  </si>
  <si>
    <t>00:00:05:52:488</t>
  </si>
  <si>
    <t>3,8718083</t>
  </si>
  <si>
    <t>187,55686</t>
  </si>
  <si>
    <t>408</t>
  </si>
  <si>
    <t>2018.02.05. 14:37:21:896</t>
  </si>
  <si>
    <t>00:00:05:53:353</t>
  </si>
  <si>
    <t>3,6985591</t>
  </si>
  <si>
    <t>189,05969</t>
  </si>
  <si>
    <t>409</t>
  </si>
  <si>
    <t>2018.02.05. 14:37:22:761</t>
  </si>
  <si>
    <t>00:00:05:54:218</t>
  </si>
  <si>
    <t>3,524196</t>
  </si>
  <si>
    <t>190,45301</t>
  </si>
  <si>
    <t>410</t>
  </si>
  <si>
    <t>2018.02.05. 14:37:23:627</t>
  </si>
  <si>
    <t>00:00:05:55:084</t>
  </si>
  <si>
    <t>3,3514385</t>
  </si>
  <si>
    <t>192,26283</t>
  </si>
  <si>
    <t>411</t>
  </si>
  <si>
    <t>2018.02.05. 14:37:24:492</t>
  </si>
  <si>
    <t>00:00:05:55:949</t>
  </si>
  <si>
    <t>3,1760114</t>
  </si>
  <si>
    <t>194,50631</t>
  </si>
  <si>
    <t>412</t>
  </si>
  <si>
    <t>2018.02.05. 14:37:25:357</t>
  </si>
  <si>
    <t>00:00:05:56:814</t>
  </si>
  <si>
    <t>3,0041774</t>
  </si>
  <si>
    <t>196,85178</t>
  </si>
  <si>
    <t>413</t>
  </si>
  <si>
    <t>2018.02.05. 14:37:26:222</t>
  </si>
  <si>
    <t>00:00:05:57:679</t>
  </si>
  <si>
    <t>2,8384554</t>
  </si>
  <si>
    <t>5,7307016</t>
  </si>
  <si>
    <t>199,65562</t>
  </si>
  <si>
    <t>414</t>
  </si>
  <si>
    <t>2018.02.05. 14:37:27:088</t>
  </si>
  <si>
    <t>00:00:05:58:545</t>
  </si>
  <si>
    <t>2,6685143</t>
  </si>
  <si>
    <t>5,7310377</t>
  </si>
  <si>
    <t>202,82119</t>
  </si>
  <si>
    <t>415</t>
  </si>
  <si>
    <t>2018.02.05. 14:37:27:953</t>
  </si>
  <si>
    <t>00:00:05:59:410</t>
  </si>
  <si>
    <t>2,4891172</t>
  </si>
  <si>
    <t>5,7310935</t>
  </si>
  <si>
    <t>205,77744</t>
  </si>
  <si>
    <t>416</t>
  </si>
  <si>
    <t>2018.02.05. 14:37:28:818</t>
  </si>
  <si>
    <t>00:00:06:00:275</t>
  </si>
  <si>
    <t>2,3269767</t>
  </si>
  <si>
    <t>210,15923</t>
  </si>
  <si>
    <t>417</t>
  </si>
  <si>
    <t>2018.02.05. 14:37:29:683</t>
  </si>
  <si>
    <t>00:00:06:01:140</t>
  </si>
  <si>
    <t>2,1524987</t>
  </si>
  <si>
    <t>214,48519</t>
  </si>
  <si>
    <t>418</t>
  </si>
  <si>
    <t>2018.02.05. 14:37:30:548</t>
  </si>
  <si>
    <t>00:00:06:02:005</t>
  </si>
  <si>
    <t>1,9732521</t>
  </si>
  <si>
    <t>221,29406</t>
  </si>
  <si>
    <t>419</t>
  </si>
  <si>
    <t>2018.02.05. 14:37:31:414</t>
  </si>
  <si>
    <t>00:00:06:02:871</t>
  </si>
  <si>
    <t>1,8046568</t>
  </si>
  <si>
    <t>228,00198</t>
  </si>
  <si>
    <t>420</t>
  </si>
  <si>
    <t>2018.02.05. 14:37:32:279</t>
  </si>
  <si>
    <t>00:00:06:03:736</t>
  </si>
  <si>
    <t>1,6368785</t>
  </si>
  <si>
    <t>5,7322769</t>
  </si>
  <si>
    <t>236,67215</t>
  </si>
  <si>
    <t>421</t>
  </si>
  <si>
    <t>2018.02.05. 14:37:33:145</t>
  </si>
  <si>
    <t>00:00:06:04:602</t>
  </si>
  <si>
    <t>1,4601445</t>
  </si>
  <si>
    <t>247,14355</t>
  </si>
  <si>
    <t>422</t>
  </si>
  <si>
    <t>2018.02.05. 14:37:34:010</t>
  </si>
  <si>
    <t>00:00:06:05:467</t>
  </si>
  <si>
    <t>1,2863766</t>
  </si>
  <si>
    <t>259,32175</t>
  </si>
  <si>
    <t>423</t>
  </si>
  <si>
    <t>2018.02.05. 14:37:34:877</t>
  </si>
  <si>
    <t>00:00:06:06:334</t>
  </si>
  <si>
    <t>1,1182364</t>
  </si>
  <si>
    <t>280,43418</t>
  </si>
  <si>
    <t>424</t>
  </si>
  <si>
    <t>2018.02.05. 14:37:35:743</t>
  </si>
  <si>
    <t>00:00:06:07:200</t>
  </si>
  <si>
    <t>0,9332395</t>
  </si>
  <si>
    <t>5,7333893</t>
  </si>
  <si>
    <t>301,32549</t>
  </si>
  <si>
    <t>425</t>
  </si>
  <si>
    <t>2018.02.05. 14:37:36:608</t>
  </si>
  <si>
    <t>00:00:06:08:065</t>
  </si>
  <si>
    <t>0,7650199</t>
  </si>
  <si>
    <t>333,60278</t>
  </si>
  <si>
    <t>426</t>
  </si>
  <si>
    <t>2018.02.05. 14:37:37:473</t>
  </si>
  <si>
    <t>00:00:06:08:930</t>
  </si>
  <si>
    <t>0,5946945</t>
  </si>
  <si>
    <t>383,39111</t>
  </si>
  <si>
    <t>427</t>
  </si>
  <si>
    <t>2018.02.05. 14:37:38:339</t>
  </si>
  <si>
    <t>00:00:06:09:796</t>
  </si>
  <si>
    <t>0,4275458</t>
  </si>
  <si>
    <t>5,7354113</t>
  </si>
  <si>
    <t>498,52947</t>
  </si>
  <si>
    <t>428</t>
  </si>
  <si>
    <t>2018.02.05. 14:37:39:204</t>
  </si>
  <si>
    <t>00:00:06:10:661</t>
  </si>
  <si>
    <t>0,2458971</t>
  </si>
  <si>
    <t>5,7365163</t>
  </si>
  <si>
    <t>806,56408</t>
  </si>
  <si>
    <t>429</t>
  </si>
  <si>
    <t>2018.02.05. 14:37:40:069</t>
  </si>
  <si>
    <t>00:00:06:11:526</t>
  </si>
  <si>
    <t>0,0857408</t>
  </si>
  <si>
    <t>5,7397356</t>
  </si>
  <si>
    <t>1245,5175</t>
  </si>
  <si>
    <t>430</t>
  </si>
  <si>
    <t>2018.02.05. 14:37:41:022</t>
  </si>
  <si>
    <t>00:00:06:12:479</t>
  </si>
  <si>
    <t>0,0223998</t>
  </si>
  <si>
    <t>5,7400803</t>
  </si>
  <si>
    <t>782,84212</t>
  </si>
  <si>
    <t>431</t>
  </si>
  <si>
    <t>2018.02.05. 14:37:41:975</t>
  </si>
  <si>
    <t>00:00:06:13:432</t>
  </si>
  <si>
    <t>0,1610366</t>
  </si>
  <si>
    <t>5,7374226</t>
  </si>
  <si>
    <t>511,42042</t>
  </si>
  <si>
    <t>432</t>
  </si>
  <si>
    <t>2018.02.05. 14:37:42:840</t>
  </si>
  <si>
    <t>00:00:06:14:297</t>
  </si>
  <si>
    <t>0,3324561</t>
  </si>
  <si>
    <t>5,7362994</t>
  </si>
  <si>
    <t>409,03026</t>
  </si>
  <si>
    <t>433</t>
  </si>
  <si>
    <t>2018.02.05. 14:37:43:706</t>
  </si>
  <si>
    <t>00:00:06:15:163</t>
  </si>
  <si>
    <t>0,507357</t>
  </si>
  <si>
    <t>5,7354145</t>
  </si>
  <si>
    <t>365,24352</t>
  </si>
  <si>
    <t>434</t>
  </si>
  <si>
    <t>2018.02.05. 14:37:44:571</t>
  </si>
  <si>
    <t>00:00:06:16:028</t>
  </si>
  <si>
    <t>0,6765441</t>
  </si>
  <si>
    <t>5,7347337</t>
  </si>
  <si>
    <t>327,26842</t>
  </si>
  <si>
    <t>435</t>
  </si>
  <si>
    <t>2018.02.05. 14:37:45:437</t>
  </si>
  <si>
    <t>00:00:06:16:894</t>
  </si>
  <si>
    <t>0,8542755</t>
  </si>
  <si>
    <t>5,7343966</t>
  </si>
  <si>
    <t>304,99881</t>
  </si>
  <si>
    <t>436</t>
  </si>
  <si>
    <t>2018.02.05. 14:37:46:302</t>
  </si>
  <si>
    <t>00:00:06:17:759</t>
  </si>
  <si>
    <t>1,0301619</t>
  </si>
  <si>
    <t>5,7340605</t>
  </si>
  <si>
    <t>286,18997</t>
  </si>
  <si>
    <t>437</t>
  </si>
  <si>
    <t>2018.02.05. 14:37:47:168</t>
  </si>
  <si>
    <t>00:00:06:18:625</t>
  </si>
  <si>
    <t>1,1993491</t>
  </si>
  <si>
    <t>5,7336975</t>
  </si>
  <si>
    <t>273,63502</t>
  </si>
  <si>
    <t>438</t>
  </si>
  <si>
    <t>2018.02.05. 14:37:48:033</t>
  </si>
  <si>
    <t>00:00:06:19:490</t>
  </si>
  <si>
    <t>1,3717826</t>
  </si>
  <si>
    <t>5,7333904</t>
  </si>
  <si>
    <t>262,56461</t>
  </si>
  <si>
    <t>439</t>
  </si>
  <si>
    <t>2018.02.05. 14:37:48:898</t>
  </si>
  <si>
    <t>00:00:06:20:355</t>
  </si>
  <si>
    <t>1,5433082</t>
  </si>
  <si>
    <t>253,94274</t>
  </si>
  <si>
    <t>440</t>
  </si>
  <si>
    <t>2018.02.05. 14:37:49:763</t>
  </si>
  <si>
    <t>00:00:06:21:220</t>
  </si>
  <si>
    <t>1,7147161</t>
  </si>
  <si>
    <t>5,7327268</t>
  </si>
  <si>
    <t>245,44</t>
  </si>
  <si>
    <t>441</t>
  </si>
  <si>
    <t>2018.02.05. 14:37:50:628</t>
  </si>
  <si>
    <t>00:00:06:22:085</t>
  </si>
  <si>
    <t>1,8891939</t>
  </si>
  <si>
    <t>5,7323907</t>
  </si>
  <si>
    <t>239,41264</t>
  </si>
  <si>
    <t>442</t>
  </si>
  <si>
    <t>2018.02.05. 14:37:51:493</t>
  </si>
  <si>
    <t>00:00:06:22:950</t>
  </si>
  <si>
    <t>2,0651847</t>
  </si>
  <si>
    <t>5,7320771</t>
  </si>
  <si>
    <t>232,82173</t>
  </si>
  <si>
    <t>443</t>
  </si>
  <si>
    <t>2018.02.05. 14:37:52:359</t>
  </si>
  <si>
    <t>00:00:06:23:816</t>
  </si>
  <si>
    <t>2,2354061</t>
  </si>
  <si>
    <t>5,7320471</t>
  </si>
  <si>
    <t>227,05735</t>
  </si>
  <si>
    <t>444</t>
  </si>
  <si>
    <t>2018.02.05. 14:37:53:224</t>
  </si>
  <si>
    <t>00:00:06:24:681</t>
  </si>
  <si>
    <t>2,4088056</t>
  </si>
  <si>
    <t>222,08625</t>
  </si>
  <si>
    <t>445</t>
  </si>
  <si>
    <t>2018.02.05. 14:37:54:089</t>
  </si>
  <si>
    <t>00:00:06:25:546</t>
  </si>
  <si>
    <t>2,5811541</t>
  </si>
  <si>
    <t>5,731566</t>
  </si>
  <si>
    <t>217,54235</t>
  </si>
  <si>
    <t>446</t>
  </si>
  <si>
    <t>2018.02.05. 14:37:54:954</t>
  </si>
  <si>
    <t>00:00:06:26:411</t>
  </si>
  <si>
    <t>2,754511</t>
  </si>
  <si>
    <t>213,17774</t>
  </si>
  <si>
    <t>447</t>
  </si>
  <si>
    <t>2018.02.05. 14:37:55:819</t>
  </si>
  <si>
    <t>00:00:06:27:276</t>
  </si>
  <si>
    <t>2,9298756</t>
  </si>
  <si>
    <t>209,91127</t>
  </si>
  <si>
    <t>448</t>
  </si>
  <si>
    <t>2018.02.05. 14:37:56:684</t>
  </si>
  <si>
    <t>00:00:06:28:141</t>
  </si>
  <si>
    <t>3,1005114</t>
  </si>
  <si>
    <t>205,95778</t>
  </si>
  <si>
    <t>449</t>
  </si>
  <si>
    <t>2018.02.05. 14:37:57:550</t>
  </si>
  <si>
    <t>00:00:06:29:007</t>
  </si>
  <si>
    <t>3,2760557</t>
  </si>
  <si>
    <t>204,07497</t>
  </si>
  <si>
    <t>450</t>
  </si>
  <si>
    <t>2018.02.05. 14:37:58:415</t>
  </si>
  <si>
    <t>00:00:06:29:872</t>
  </si>
  <si>
    <t>3,4448604</t>
  </si>
  <si>
    <t>5,7306006</t>
  </si>
  <si>
    <t>200,41991</t>
  </si>
  <si>
    <t>451</t>
  </si>
  <si>
    <t>2018.02.05. 14:37:59:280</t>
  </si>
  <si>
    <t>00:00:06:30:737</t>
  </si>
  <si>
    <t>3,6280534</t>
  </si>
  <si>
    <t>197,54844</t>
  </si>
  <si>
    <t>452</t>
  </si>
  <si>
    <t>2018.02.05. 14:38:00:145</t>
  </si>
  <si>
    <t>00:00:06:31:602</t>
  </si>
  <si>
    <t>3,7910886</t>
  </si>
  <si>
    <t>195,27597</t>
  </si>
  <si>
    <t>453</t>
  </si>
  <si>
    <t>2018.02.05. 14:38:01:011</t>
  </si>
  <si>
    <t>00:00:06:32:468</t>
  </si>
  <si>
    <t>3,966359</t>
  </si>
  <si>
    <t>192,80706</t>
  </si>
  <si>
    <t>454</t>
  </si>
  <si>
    <t>2018.02.05. 14:38:01:877</t>
  </si>
  <si>
    <t>00:00:06:33:334</t>
  </si>
  <si>
    <t>4,1336949</t>
  </si>
  <si>
    <t>190,40148</t>
  </si>
  <si>
    <t>455</t>
  </si>
  <si>
    <t>2018.02.05. 14:38:02:742</t>
  </si>
  <si>
    <t>00:00:06:34:199</t>
  </si>
  <si>
    <t>4,3152858</t>
  </si>
  <si>
    <t>187,77692</t>
  </si>
  <si>
    <t>456</t>
  </si>
  <si>
    <t>2018.02.05. 14:38:03:607</t>
  </si>
  <si>
    <t>00:00:06:35:064</t>
  </si>
  <si>
    <t>4,4883546</t>
  </si>
  <si>
    <t>186,54139</t>
  </si>
  <si>
    <t>457</t>
  </si>
  <si>
    <t>2018.02.05. 14:38:04:473</t>
  </si>
  <si>
    <t>00:00:06:35:930</t>
  </si>
  <si>
    <t>4,6546674</t>
  </si>
  <si>
    <t>184,86682</t>
  </si>
  <si>
    <t>458</t>
  </si>
  <si>
    <t>2018.02.05. 14:38:05:338</t>
  </si>
  <si>
    <t>00:00:06:36:795</t>
  </si>
  <si>
    <t>4,8301182</t>
  </si>
  <si>
    <t>5,7290393</t>
  </si>
  <si>
    <t>183,13966</t>
  </si>
  <si>
    <t>459</t>
  </si>
  <si>
    <t>2018.02.05. 14:38:06:203</t>
  </si>
  <si>
    <t>00:00:06:37:660</t>
  </si>
  <si>
    <t>4,9964628</t>
  </si>
  <si>
    <t>182,20147</t>
  </si>
  <si>
    <t>460</t>
  </si>
  <si>
    <t>2018.02.05. 14:38:07:068</t>
  </si>
  <si>
    <t>00:00:06:38:525</t>
  </si>
  <si>
    <t>4,9410486</t>
  </si>
  <si>
    <t>5,7290361</t>
  </si>
  <si>
    <t>183,54435</t>
  </si>
  <si>
    <t>461</t>
  </si>
  <si>
    <t>2018.02.05. 14:38:07:934</t>
  </si>
  <si>
    <t>00:00:06:39:391</t>
  </si>
  <si>
    <t>4,7585226</t>
  </si>
  <si>
    <t>184,23135</t>
  </si>
  <si>
    <t>462</t>
  </si>
  <si>
    <t>2018.02.05. 14:38:08:799</t>
  </si>
  <si>
    <t>00:00:06:40:256</t>
  </si>
  <si>
    <t>4,5825186</t>
  </si>
  <si>
    <t>185,30586</t>
  </si>
  <si>
    <t>463</t>
  </si>
  <si>
    <t>2018.02.05. 14:38:09:665</t>
  </si>
  <si>
    <t>00:00:06:41:122</t>
  </si>
  <si>
    <t>4,4061145</t>
  </si>
  <si>
    <t>186,07122</t>
  </si>
  <si>
    <t>464</t>
  </si>
  <si>
    <t>2018.02.05. 14:38:10:530</t>
  </si>
  <si>
    <t>00:00:06:41:987</t>
  </si>
  <si>
    <t>4,2356967</t>
  </si>
  <si>
    <t>186,81833</t>
  </si>
  <si>
    <t>465</t>
  </si>
  <si>
    <t>2018.02.05. 14:38:11:395</t>
  </si>
  <si>
    <t>00:00:06:42:852</t>
  </si>
  <si>
    <t>4,0659146</t>
  </si>
  <si>
    <t>187,65991</t>
  </si>
  <si>
    <t>466</t>
  </si>
  <si>
    <t>2018.02.05. 14:38:12:260</t>
  </si>
  <si>
    <t>00:00:06:43:717</t>
  </si>
  <si>
    <t>3,8946035</t>
  </si>
  <si>
    <t>5,729718</t>
  </si>
  <si>
    <t>188,78166</t>
  </si>
  <si>
    <t>467</t>
  </si>
  <si>
    <t>2018.02.05. 14:38:13:125</t>
  </si>
  <si>
    <t>00:00:06:44:582</t>
  </si>
  <si>
    <t>3,7249298</t>
  </si>
  <si>
    <t>5,7300304</t>
  </si>
  <si>
    <t>190,15567</t>
  </si>
  <si>
    <t>468</t>
  </si>
  <si>
    <t>2018.02.05. 14:38:13:992</t>
  </si>
  <si>
    <t>00:00:06:45:449</t>
  </si>
  <si>
    <t>3,5541049</t>
  </si>
  <si>
    <t>5,7300315</t>
  </si>
  <si>
    <t>191,84204</t>
  </si>
  <si>
    <t>469</t>
  </si>
  <si>
    <t>2018.02.05. 14:38:14:857</t>
  </si>
  <si>
    <t>00:00:06:46:314</t>
  </si>
  <si>
    <t>3,3810694</t>
  </si>
  <si>
    <t>193,32553</t>
  </si>
  <si>
    <t>470</t>
  </si>
  <si>
    <t>2018.02.05. 14:38:15:722</t>
  </si>
  <si>
    <t>00:00:06:47:179</t>
  </si>
  <si>
    <t>3,2070693</t>
  </si>
  <si>
    <t>5,7303676</t>
  </si>
  <si>
    <t>195,35755</t>
  </si>
  <si>
    <t>471</t>
  </si>
  <si>
    <t>2018.02.05. 14:38:16:589</t>
  </si>
  <si>
    <t>00:00:06:48:046</t>
  </si>
  <si>
    <t>3,0347327</t>
  </si>
  <si>
    <t>197,68691</t>
  </si>
  <si>
    <t>472</t>
  </si>
  <si>
    <t>2018.02.05. 14:38:17:454</t>
  </si>
  <si>
    <t>00:00:06:48:911</t>
  </si>
  <si>
    <t>2,8554378</t>
  </si>
  <si>
    <t>199,50319</t>
  </si>
  <si>
    <t>473</t>
  </si>
  <si>
    <t>2018.02.05. 14:38:18:319</t>
  </si>
  <si>
    <t>00:00:06:49:776</t>
  </si>
  <si>
    <t>2,6824578</t>
  </si>
  <si>
    <t>203,23447</t>
  </si>
  <si>
    <t>474</t>
  </si>
  <si>
    <t>2018.02.05. 14:38:19:184</t>
  </si>
  <si>
    <t>00:00:06:50:641</t>
  </si>
  <si>
    <t>2,5102016</t>
  </si>
  <si>
    <t>207,1493</t>
  </si>
  <si>
    <t>475</t>
  </si>
  <si>
    <t>2018.02.05. 14:38:20:049</t>
  </si>
  <si>
    <t>00:00:06:51:506</t>
  </si>
  <si>
    <t>2,339492</t>
  </si>
  <si>
    <t>212,07317</t>
  </si>
  <si>
    <t>476</t>
  </si>
  <si>
    <t>2018.02.05. 14:38:20:914</t>
  </si>
  <si>
    <t>00:00:06:52:371</t>
  </si>
  <si>
    <t>2,1716566</t>
  </si>
  <si>
    <t>5,7314779</t>
  </si>
  <si>
    <t>215,95795</t>
  </si>
  <si>
    <t>477</t>
  </si>
  <si>
    <t>2018.02.05. 14:38:21:779</t>
  </si>
  <si>
    <t>00:00:06:53:236</t>
  </si>
  <si>
    <t>2,0010995</t>
  </si>
  <si>
    <t>221,29298</t>
  </si>
  <si>
    <t>478</t>
  </si>
  <si>
    <t>2018.02.05. 14:38:22:644</t>
  </si>
  <si>
    <t>00:00:06:54:101</t>
  </si>
  <si>
    <t>1,8171377</t>
  </si>
  <si>
    <t>228,7405</t>
  </si>
  <si>
    <t>479</t>
  </si>
  <si>
    <t>2018.02.05. 14:38:23:510</t>
  </si>
  <si>
    <t>00:00:06:54:967</t>
  </si>
  <si>
    <t>1,6535365</t>
  </si>
  <si>
    <t>5,7320481</t>
  </si>
  <si>
    <t>236,72153</t>
  </si>
  <si>
    <t>480</t>
  </si>
  <si>
    <t>2018.02.05. 14:38:24:375</t>
  </si>
  <si>
    <t>00:00:06:55:832</t>
  </si>
  <si>
    <t>1,4734716</t>
  </si>
  <si>
    <t>249,17235</t>
  </si>
  <si>
    <t>481</t>
  </si>
  <si>
    <t>2018.02.05. 14:38:25:240</t>
  </si>
  <si>
    <t>00:00:06:56:697</t>
  </si>
  <si>
    <t>1,3135902</t>
  </si>
  <si>
    <t>262,91026</t>
  </si>
  <si>
    <t>482</t>
  </si>
  <si>
    <t>2018.02.05. 14:38:26:105</t>
  </si>
  <si>
    <t>00:00:06:57:562</t>
  </si>
  <si>
    <t>1,1384134</t>
  </si>
  <si>
    <t>280,45673</t>
  </si>
  <si>
    <t>483</t>
  </si>
  <si>
    <t>2018.02.05. 14:38:26:970</t>
  </si>
  <si>
    <t>00:00:06:58:427</t>
  </si>
  <si>
    <t>0,9459878</t>
  </si>
  <si>
    <t>308,24382</t>
  </si>
  <si>
    <t>484</t>
  </si>
  <si>
    <t>2018.02.05. 14:38:27:835</t>
  </si>
  <si>
    <t>00:00:06:59:292</t>
  </si>
  <si>
    <t>0,7798729</t>
  </si>
  <si>
    <t>5,7337888</t>
  </si>
  <si>
    <t>338,10587</t>
  </si>
  <si>
    <t>485</t>
  </si>
  <si>
    <t>2018.02.05. 14:38:28:702</t>
  </si>
  <si>
    <t>00:00:07:00:159</t>
  </si>
  <si>
    <t>0,6080957</t>
  </si>
  <si>
    <t>5,7344062</t>
  </si>
  <si>
    <t>390,89018</t>
  </si>
  <si>
    <t>486</t>
  </si>
  <si>
    <t>2018.02.05. 14:38:29:568</t>
  </si>
  <si>
    <t>00:00:07:01:025</t>
  </si>
  <si>
    <t>0,4405368</t>
  </si>
  <si>
    <t>486,36632</t>
  </si>
  <si>
    <t>487</t>
  </si>
  <si>
    <t>2018.02.05. 14:38:30:434</t>
  </si>
  <si>
    <t>00:00:07:01:891</t>
  </si>
  <si>
    <t>0,2660408</t>
  </si>
  <si>
    <t>5,7363928</t>
  </si>
  <si>
    <t>798,02809</t>
  </si>
  <si>
    <t>488</t>
  </si>
  <si>
    <t>2018.02.05. 14:38:31:300</t>
  </si>
  <si>
    <t>00:00:07:02:757</t>
  </si>
  <si>
    <t>0,0935915</t>
  </si>
  <si>
    <t>5,7396658</t>
  </si>
  <si>
    <t>1224,2684</t>
  </si>
  <si>
    <t>489</t>
  </si>
  <si>
    <t>2018.02.05. 14:38:32:253</t>
  </si>
  <si>
    <t>00:00:07:03:710</t>
  </si>
  <si>
    <t>0,021385</t>
  </si>
  <si>
    <t>5,7392169</t>
  </si>
  <si>
    <t>703,99467</t>
  </si>
  <si>
    <t>490</t>
  </si>
  <si>
    <t>2018.02.05. 14:38:33:206</t>
  </si>
  <si>
    <t>00:00:07:04:663</t>
  </si>
  <si>
    <t>0,1964478</t>
  </si>
  <si>
    <t>5,7370263</t>
  </si>
  <si>
    <t>484,14001</t>
  </si>
  <si>
    <t>491</t>
  </si>
  <si>
    <t>2018.02.05. 14:38:34:071</t>
  </si>
  <si>
    <t>00:00:07:05:528</t>
  </si>
  <si>
    <t>0,3718737</t>
  </si>
  <si>
    <t>5,7360663</t>
  </si>
  <si>
    <t>407,91495</t>
  </si>
  <si>
    <t>492</t>
  </si>
  <si>
    <t>2018.02.05. 14:38:34:936</t>
  </si>
  <si>
    <t>00:00:07:06:393</t>
  </si>
  <si>
    <t>0,5437796</t>
  </si>
  <si>
    <t>5,7351364</t>
  </si>
  <si>
    <t>360,56977</t>
  </si>
  <si>
    <t>493</t>
  </si>
  <si>
    <t>2018.02.05. 14:38:35:802</t>
  </si>
  <si>
    <t>00:00:07:07:259</t>
  </si>
  <si>
    <t>0,7191445</t>
  </si>
  <si>
    <t>5,7347348</t>
  </si>
  <si>
    <t>325,86221</t>
  </si>
  <si>
    <t>494</t>
  </si>
  <si>
    <t>2018.02.05. 14:38:36:667</t>
  </si>
  <si>
    <t>00:00:07:08:124</t>
  </si>
  <si>
    <t>0,8887761</t>
  </si>
  <si>
    <t>5,7340701</t>
  </si>
  <si>
    <t>307,09094</t>
  </si>
  <si>
    <t>495</t>
  </si>
  <si>
    <t>2018.02.05. 14:38:37:532</t>
  </si>
  <si>
    <t>00:00:07:08:989</t>
  </si>
  <si>
    <t>1,0641205</t>
  </si>
  <si>
    <t>5,7337287</t>
  </si>
  <si>
    <t>291,41118</t>
  </si>
  <si>
    <t>496</t>
  </si>
  <si>
    <t>2018.02.05. 14:38:38:397</t>
  </si>
  <si>
    <t>00:00:07:09:854</t>
  </si>
  <si>
    <t>1,2293042</t>
  </si>
  <si>
    <t>275,38687</t>
  </si>
  <si>
    <t>497</t>
  </si>
  <si>
    <t>2018.02.05. 14:38:39:262</t>
  </si>
  <si>
    <t>00:00:07:10:719</t>
  </si>
  <si>
    <t>1,3969452</t>
  </si>
  <si>
    <t>266,32058</t>
  </si>
  <si>
    <t>498</t>
  </si>
  <si>
    <t>2018.02.05. 14:38:40:128</t>
  </si>
  <si>
    <t>00:00:07:11:585</t>
  </si>
  <si>
    <t>1,569986</t>
  </si>
  <si>
    <t>5,7327257</t>
  </si>
  <si>
    <t>255,45092</t>
  </si>
  <si>
    <t>499</t>
  </si>
  <si>
    <t>2018.02.05. 14:38:40:993</t>
  </si>
  <si>
    <t>00:00:07:12:450</t>
  </si>
  <si>
    <t>1,7466406</t>
  </si>
  <si>
    <t>247,5579</t>
  </si>
  <si>
    <t>500</t>
  </si>
  <si>
    <t>2018.02.05. 14:38:41:859</t>
  </si>
  <si>
    <t>00:00:07:13:316</t>
  </si>
  <si>
    <t>1,9361507</t>
  </si>
  <si>
    <t>239,47705</t>
  </si>
  <si>
    <t>501</t>
  </si>
  <si>
    <t>2018.02.05. 14:38:42:724</t>
  </si>
  <si>
    <t>00:00:07:14:181</t>
  </si>
  <si>
    <t>2,0973186</t>
  </si>
  <si>
    <t>234,34923</t>
  </si>
  <si>
    <t>502</t>
  </si>
  <si>
    <t>2018.02.05. 14:38:43:591</t>
  </si>
  <si>
    <t>00:00:07:15:048</t>
  </si>
  <si>
    <t>2,2789611</t>
  </si>
  <si>
    <t>5,7319944</t>
  </si>
  <si>
    <t>228,47644</t>
  </si>
  <si>
    <t>503</t>
  </si>
  <si>
    <t>2018.02.05. 14:38:44:456</t>
  </si>
  <si>
    <t>00:00:07:15:913</t>
  </si>
  <si>
    <t>2,4372477</t>
  </si>
  <si>
    <t>222,63371</t>
  </si>
  <si>
    <t>504</t>
  </si>
  <si>
    <t>2018.02.05. 14:38:45:322</t>
  </si>
  <si>
    <t>00:00:07:16:779</t>
  </si>
  <si>
    <t>2,6069879</t>
  </si>
  <si>
    <t>217,98031</t>
  </si>
  <si>
    <t>505</t>
  </si>
  <si>
    <t>2018.02.05. 14:38:46:188</t>
  </si>
  <si>
    <t>00:00:07:17:645</t>
  </si>
  <si>
    <t>2,7936547</t>
  </si>
  <si>
    <t>213,82395</t>
  </si>
  <si>
    <t>506</t>
  </si>
  <si>
    <t>2018.02.05. 14:38:47:053</t>
  </si>
  <si>
    <t>00:00:07:18:510</t>
  </si>
  <si>
    <t>2,9557323</t>
  </si>
  <si>
    <t>209,62143</t>
  </si>
  <si>
    <t>507</t>
  </si>
  <si>
    <t>2018.02.05. 14:38:47:918</t>
  </si>
  <si>
    <t>00:00:07:19:375</t>
  </si>
  <si>
    <t>3,1256559</t>
  </si>
  <si>
    <t>5,7307177</t>
  </si>
  <si>
    <t>206,38716</t>
  </si>
  <si>
    <t>508</t>
  </si>
  <si>
    <t>2018.02.05. 14:38:48:783</t>
  </si>
  <si>
    <t>00:00:07:20:240</t>
  </si>
  <si>
    <t>3,3038084</t>
  </si>
  <si>
    <t>203,45774</t>
  </si>
  <si>
    <t>509</t>
  </si>
  <si>
    <t>2018.02.05. 14:38:49:648</t>
  </si>
  <si>
    <t>00:00:07:21:105</t>
  </si>
  <si>
    <t>3,4792569</t>
  </si>
  <si>
    <t>200,98991</t>
  </si>
  <si>
    <t>510</t>
  </si>
  <si>
    <t>2018.02.05. 14:38:50:514</t>
  </si>
  <si>
    <t>00:00:07:21:971</t>
  </si>
  <si>
    <t>3,6461042</t>
  </si>
  <si>
    <t>197,97782</t>
  </si>
  <si>
    <t>511</t>
  </si>
  <si>
    <t>2018.02.05. 14:38:51:379</t>
  </si>
  <si>
    <t>00:00:07:22:836</t>
  </si>
  <si>
    <t>3,8143099</t>
  </si>
  <si>
    <t>194,79614</t>
  </si>
  <si>
    <t>512</t>
  </si>
  <si>
    <t>2018.02.05. 14:38:52:245</t>
  </si>
  <si>
    <t>00:00:07:23:702</t>
  </si>
  <si>
    <t>3,9878011</t>
  </si>
  <si>
    <t>192,80062</t>
  </si>
  <si>
    <t>513</t>
  </si>
  <si>
    <t>2018.02.05. 14:38:53:111</t>
  </si>
  <si>
    <t>00:00:07:24:568</t>
  </si>
  <si>
    <t>4,1734464</t>
  </si>
  <si>
    <t>190,55391</t>
  </si>
  <si>
    <t>514</t>
  </si>
  <si>
    <t>2018.02.05. 14:38:53:976</t>
  </si>
  <si>
    <t>00:00:07:25:433</t>
  </si>
  <si>
    <t>4,3373796</t>
  </si>
  <si>
    <t>5,7296428</t>
  </si>
  <si>
    <t>188,46928</t>
  </si>
  <si>
    <t>515</t>
  </si>
  <si>
    <t>2018.02.05. 14:38:54:841</t>
  </si>
  <si>
    <t>00:00:07:26:298</t>
  </si>
  <si>
    <t>4,5087657</t>
  </si>
  <si>
    <t>186,17212</t>
  </si>
  <si>
    <t>516</t>
  </si>
  <si>
    <t>2018.02.05. 14:38:55:706</t>
  </si>
  <si>
    <t>00:00:07:27:163</t>
  </si>
  <si>
    <t>4,6804679</t>
  </si>
  <si>
    <t>5,7290296</t>
  </si>
  <si>
    <t>184,45999</t>
  </si>
  <si>
    <t>517</t>
  </si>
  <si>
    <t>2018.02.05. 14:38:56:571</t>
  </si>
  <si>
    <t>00:00:07:28:028</t>
  </si>
  <si>
    <t>4,8522087</t>
  </si>
  <si>
    <t>182,67593</t>
  </si>
  <si>
    <t>518</t>
  </si>
  <si>
    <t>2018.02.05. 14:38:57:437</t>
  </si>
  <si>
    <t>00:00:07:28:894</t>
  </si>
  <si>
    <t>5,0156175</t>
  </si>
  <si>
    <t>182,03724</t>
  </si>
  <si>
    <t>519</t>
  </si>
  <si>
    <t>2018.02.05. 14:38:58:302</t>
  </si>
  <si>
    <t>00:00:07:29:759</t>
  </si>
  <si>
    <t>4,9594914</t>
  </si>
  <si>
    <t>183,4531</t>
  </si>
  <si>
    <t>520</t>
  </si>
  <si>
    <t>2018.02.05. 14:38:59:167</t>
  </si>
  <si>
    <t>00:00:07:30:624</t>
  </si>
  <si>
    <t>4,7482784</t>
  </si>
  <si>
    <t>184,37733</t>
  </si>
  <si>
    <t>521</t>
  </si>
  <si>
    <t>2018.02.05. 14:39:00:033</t>
  </si>
  <si>
    <t>00:00:07:31:490</t>
  </si>
  <si>
    <t>4,5784811</t>
  </si>
  <si>
    <t>185,16631</t>
  </si>
  <si>
    <t>522</t>
  </si>
  <si>
    <t>2018.02.05. 14:39:00:899</t>
  </si>
  <si>
    <t>00:00:07:32:356</t>
  </si>
  <si>
    <t>4,3984624</t>
  </si>
  <si>
    <t>185,97461</t>
  </si>
  <si>
    <t>523</t>
  </si>
  <si>
    <t>2018.02.05. 14:39:01:764</t>
  </si>
  <si>
    <t>00:00:07:33:221</t>
  </si>
  <si>
    <t>4,2288984</t>
  </si>
  <si>
    <t>186,7711</t>
  </si>
  <si>
    <t>524</t>
  </si>
  <si>
    <t>2018.02.05. 14:39:02:629</t>
  </si>
  <si>
    <t>00:00:07:34:086</t>
  </si>
  <si>
    <t>4,0598314</t>
  </si>
  <si>
    <t>187,86494</t>
  </si>
  <si>
    <t>525</t>
  </si>
  <si>
    <t>2018.02.05. 14:39:03:494</t>
  </si>
  <si>
    <t>00:00:07:34:951</t>
  </si>
  <si>
    <t>3,8879856</t>
  </si>
  <si>
    <t>189,45042</t>
  </si>
  <si>
    <t>526</t>
  </si>
  <si>
    <t>2018.02.05. 14:39:04:360</t>
  </si>
  <si>
    <t>00:00:07:35:817</t>
  </si>
  <si>
    <t>3,7177728</t>
  </si>
  <si>
    <t>190,41329</t>
  </si>
  <si>
    <t>527</t>
  </si>
  <si>
    <t>2018.02.05. 14:39:05:225</t>
  </si>
  <si>
    <t>00:00:07:36:682</t>
  </si>
  <si>
    <t>3,5449227</t>
  </si>
  <si>
    <t>192,51401</t>
  </si>
  <si>
    <t>528</t>
  </si>
  <si>
    <t>2018.02.05. 14:39:06:090</t>
  </si>
  <si>
    <t>00:00:07:37:547</t>
  </si>
  <si>
    <t>3,3725422</t>
  </si>
  <si>
    <t>5,7303773</t>
  </si>
  <si>
    <t>194,29055</t>
  </si>
  <si>
    <t>529</t>
  </si>
  <si>
    <t>2018.02.05. 14:39:06:956</t>
  </si>
  <si>
    <t>00:00:07:38:413</t>
  </si>
  <si>
    <t>3,2014586</t>
  </si>
  <si>
    <t>196,43206</t>
  </si>
  <si>
    <t>530</t>
  </si>
  <si>
    <t>2018.02.05. 14:39:07:821</t>
  </si>
  <si>
    <t>00:00:07:39:278</t>
  </si>
  <si>
    <t>3,0310721</t>
  </si>
  <si>
    <t>198,68521</t>
  </si>
  <si>
    <t>531</t>
  </si>
  <si>
    <t>2018.02.05. 14:39:08:687</t>
  </si>
  <si>
    <t>00:00:07:40:144</t>
  </si>
  <si>
    <t>2,853216</t>
  </si>
  <si>
    <t>200,98347</t>
  </si>
  <si>
    <t>532</t>
  </si>
  <si>
    <t>2018.02.05. 14:39:09:553</t>
  </si>
  <si>
    <t>00:00:07:41:010</t>
  </si>
  <si>
    <t>2,6780573</t>
  </si>
  <si>
    <t>5,7310473</t>
  </si>
  <si>
    <t>204,17695</t>
  </si>
  <si>
    <t>533</t>
  </si>
  <si>
    <t>2018.02.05. 14:39:10:418</t>
  </si>
  <si>
    <t>00:00:07:41:875</t>
  </si>
  <si>
    <t>2,5000444</t>
  </si>
  <si>
    <t>207,86421</t>
  </si>
  <si>
    <t>534</t>
  </si>
  <si>
    <t>2018.02.05. 14:39:11:283</t>
  </si>
  <si>
    <t>00:00:07:42:740</t>
  </si>
  <si>
    <t>2,3304978</t>
  </si>
  <si>
    <t>212,73334</t>
  </si>
  <si>
    <t>535</t>
  </si>
  <si>
    <t>2018.02.05. 14:39:12:148</t>
  </si>
  <si>
    <t>00:00:07:43:605</t>
  </si>
  <si>
    <t>2,1588127</t>
  </si>
  <si>
    <t>218,08443</t>
  </si>
  <si>
    <t>536</t>
  </si>
  <si>
    <t>2018.02.05. 14:39:13:013</t>
  </si>
  <si>
    <t>00:00:07:44:470</t>
  </si>
  <si>
    <t>1,9952966</t>
  </si>
  <si>
    <t>224,15584</t>
  </si>
  <si>
    <t>537</t>
  </si>
  <si>
    <t>2018.02.05. 14:39:13:878</t>
  </si>
  <si>
    <t>00:00:07:45:335</t>
  </si>
  <si>
    <t>1,8133074</t>
  </si>
  <si>
    <t>231,77727</t>
  </si>
  <si>
    <t>538</t>
  </si>
  <si>
    <t>2018.02.05. 14:39:14:744</t>
  </si>
  <si>
    <t>00:00:07:46:201</t>
  </si>
  <si>
    <t>1,6434889</t>
  </si>
  <si>
    <t>241,32658</t>
  </si>
  <si>
    <t>539</t>
  </si>
  <si>
    <t>2018.02.05. 14:39:15:610</t>
  </si>
  <si>
    <t>00:00:07:47:067</t>
  </si>
  <si>
    <t>1,4743285</t>
  </si>
  <si>
    <t>253,62393</t>
  </si>
  <si>
    <t>540</t>
  </si>
  <si>
    <t>2018.02.05. 14:39:16:476</t>
  </si>
  <si>
    <t>00:00:07:47:933</t>
  </si>
  <si>
    <t>1,3072279</t>
  </si>
  <si>
    <t>267,19758</t>
  </si>
  <si>
    <t>541</t>
  </si>
  <si>
    <t>2018.02.05. 14:39:17:341</t>
  </si>
  <si>
    <t>00:00:07:48:798</t>
  </si>
  <si>
    <t>1,1374856</t>
  </si>
  <si>
    <t>280,41164</t>
  </si>
  <si>
    <t>542</t>
  </si>
  <si>
    <t>2018.02.05. 14:39:18:206</t>
  </si>
  <si>
    <t>00:00:07:49:663</t>
  </si>
  <si>
    <t>0,9766248</t>
  </si>
  <si>
    <t>302,63187</t>
  </si>
  <si>
    <t>543</t>
  </si>
  <si>
    <t>2018.02.05. 14:39:19:071</t>
  </si>
  <si>
    <t>00:00:07:50:528</t>
  </si>
  <si>
    <t>0,8203525</t>
  </si>
  <si>
    <t>5,7337372</t>
  </si>
  <si>
    <t>370,09226</t>
  </si>
  <si>
    <t>544</t>
  </si>
  <si>
    <t>2018.02.05. 14:39:19:936</t>
  </si>
  <si>
    <t>00:00:07:51:393</t>
  </si>
  <si>
    <t>0,6056249</t>
  </si>
  <si>
    <t>399,73212</t>
  </si>
  <si>
    <t>545</t>
  </si>
  <si>
    <t>2018.02.05. 14:39:20:801</t>
  </si>
  <si>
    <t>00:00:07:52:258</t>
  </si>
  <si>
    <t>0,4366206</t>
  </si>
  <si>
    <t>5,7350698</t>
  </si>
  <si>
    <t>488,98122</t>
  </si>
  <si>
    <t>546</t>
  </si>
  <si>
    <t>2018.02.05. 14:39:21:668</t>
  </si>
  <si>
    <t>00:00:07:53:125</t>
  </si>
  <si>
    <t>0,2802162</t>
  </si>
  <si>
    <t>5,7361039</t>
  </si>
  <si>
    <t>736,99117</t>
  </si>
  <si>
    <t>547</t>
  </si>
  <si>
    <t>2018.02.05. 14:39:22:533</t>
  </si>
  <si>
    <t>00:00:07:53:990</t>
  </si>
  <si>
    <t>0,1108369</t>
  </si>
  <si>
    <t>5,7388443</t>
  </si>
  <si>
    <t>1270,2566</t>
  </si>
  <si>
    <t>548</t>
  </si>
  <si>
    <t>2018.02.05. 14:39:23:486</t>
  </si>
  <si>
    <t>00:00:07:54:943</t>
  </si>
  <si>
    <t>0,026579</t>
  </si>
  <si>
    <t>5,740106</t>
  </si>
  <si>
    <t>1257,5648</t>
  </si>
  <si>
    <t>549</t>
  </si>
  <si>
    <t>2018.02.05. 14:39:24:351</t>
  </si>
  <si>
    <t>00:00:07:55:808</t>
  </si>
  <si>
    <t>0,0217308</t>
  </si>
  <si>
    <t>5,7397903</t>
  </si>
  <si>
    <t>804,69844</t>
  </si>
  <si>
    <t>550</t>
  </si>
  <si>
    <t>2018.02.05. 14:39:25:304</t>
  </si>
  <si>
    <t>00:00:07:56:761</t>
  </si>
  <si>
    <t>0,1715911</t>
  </si>
  <si>
    <t>5,7372261</t>
  </si>
  <si>
    <t>525,36657</t>
  </si>
  <si>
    <t>551</t>
  </si>
  <si>
    <t>2018.02.05. 14:39:26:171</t>
  </si>
  <si>
    <t>00:00:07:57:628</t>
  </si>
  <si>
    <t>0,340324</t>
  </si>
  <si>
    <t>420,66637</t>
  </si>
  <si>
    <t>552</t>
  </si>
  <si>
    <t>2018.02.05. 14:39:27:036</t>
  </si>
  <si>
    <t>00:00:07:58:493</t>
  </si>
  <si>
    <t>0,5132844</t>
  </si>
  <si>
    <t>368,71182</t>
  </si>
  <si>
    <t>553</t>
  </si>
  <si>
    <t>2018.02.05. 14:39:27:901</t>
  </si>
  <si>
    <t>00:00:07:59:358</t>
  </si>
  <si>
    <t>0,6866755</t>
  </si>
  <si>
    <t>336,15328</t>
  </si>
  <si>
    <t>554</t>
  </si>
  <si>
    <t>2018.02.05. 14:39:28:767</t>
  </si>
  <si>
    <t>00:00:08:00:224</t>
  </si>
  <si>
    <t>0,8748165</t>
  </si>
  <si>
    <t>311,72283</t>
  </si>
  <si>
    <t>555</t>
  </si>
  <si>
    <t>2018.02.05. 14:39:29:632</t>
  </si>
  <si>
    <t>00:00:08:01:089</t>
  </si>
  <si>
    <t>1,0517759</t>
  </si>
  <si>
    <t>5,7337308</t>
  </si>
  <si>
    <t>295,66632</t>
  </si>
  <si>
    <t>556</t>
  </si>
  <si>
    <t>2018.02.05. 14:39:30:497</t>
  </si>
  <si>
    <t>00:00:08:01:954</t>
  </si>
  <si>
    <t>1,2214986</t>
  </si>
  <si>
    <t>282,13666</t>
  </si>
  <si>
    <t>557</t>
  </si>
  <si>
    <t>2018.02.05. 14:39:31:362</t>
  </si>
  <si>
    <t>00:00:08:02:819</t>
  </si>
  <si>
    <t>1,3904229</t>
  </si>
  <si>
    <t>268,75192</t>
  </si>
  <si>
    <t>558</t>
  </si>
  <si>
    <t>2018.02.05. 14:39:32:228</t>
  </si>
  <si>
    <t>00:00:08:03:685</t>
  </si>
  <si>
    <t>1,562901</t>
  </si>
  <si>
    <t>257,85757</t>
  </si>
  <si>
    <t>559</t>
  </si>
  <si>
    <t>2018.02.05. 14:39:33:093</t>
  </si>
  <si>
    <t>00:00:08:04:550</t>
  </si>
  <si>
    <t>1,7377365</t>
  </si>
  <si>
    <t>251,59295</t>
  </si>
  <si>
    <t>560</t>
  </si>
  <si>
    <t>2018.02.05. 14:39:33:958</t>
  </si>
  <si>
    <t>00:00:08:05:415</t>
  </si>
  <si>
    <t>1,9194529</t>
  </si>
  <si>
    <t>242,2068</t>
  </si>
  <si>
    <t>561</t>
  </si>
  <si>
    <t>2018.02.05. 14:39:34:823</t>
  </si>
  <si>
    <t>00:00:08:06:280</t>
  </si>
  <si>
    <t>2,0810782</t>
  </si>
  <si>
    <t>5,7320417</t>
  </si>
  <si>
    <t>235,22086</t>
  </si>
  <si>
    <t>562</t>
  </si>
  <si>
    <t>2018.02.05. 14:39:35:688</t>
  </si>
  <si>
    <t>00:00:08:07:145</t>
  </si>
  <si>
    <t>2,2658777</t>
  </si>
  <si>
    <t>5,7317861</t>
  </si>
  <si>
    <t>230,15207</t>
  </si>
  <si>
    <t>563</t>
  </si>
  <si>
    <t>2018.02.05. 14:39:36:553</t>
  </si>
  <si>
    <t>00:00:08:08:010</t>
  </si>
  <si>
    <t>2,4363586</t>
  </si>
  <si>
    <t>5,7317067</t>
  </si>
  <si>
    <t>224,9051</t>
  </si>
  <si>
    <t>564</t>
  </si>
  <si>
    <t>2018.02.05. 14:39:37:418</t>
  </si>
  <si>
    <t>00:00:08:08:875</t>
  </si>
  <si>
    <t>2,6113562</t>
  </si>
  <si>
    <t>219,42945</t>
  </si>
  <si>
    <t>565</t>
  </si>
  <si>
    <t>2018.02.05. 14:39:38:284</t>
  </si>
  <si>
    <t>00:00:08:09:741</t>
  </si>
  <si>
    <t>2,778296</t>
  </si>
  <si>
    <t>215,19044</t>
  </si>
  <si>
    <t>566</t>
  </si>
  <si>
    <t>2018.02.05. 14:39:39:149</t>
  </si>
  <si>
    <t>00:00:08:10:606</t>
  </si>
  <si>
    <t>2,9529307</t>
  </si>
  <si>
    <t>211,13177</t>
  </si>
  <si>
    <t>567</t>
  </si>
  <si>
    <t>2018.02.05. 14:39:40:015</t>
  </si>
  <si>
    <t>00:00:08:11:472</t>
  </si>
  <si>
    <t>3,1246293</t>
  </si>
  <si>
    <t>208,28822</t>
  </si>
  <si>
    <t>568</t>
  </si>
  <si>
    <t>2018.02.05. 14:39:40:880</t>
  </si>
  <si>
    <t>00:00:08:12:337</t>
  </si>
  <si>
    <t>3,3051163</t>
  </si>
  <si>
    <t>204,38519</t>
  </si>
  <si>
    <t>569</t>
  </si>
  <si>
    <t>2018.02.05. 14:39:41:746</t>
  </si>
  <si>
    <t>00:00:08:13:203</t>
  </si>
  <si>
    <t>3,4715694</t>
  </si>
  <si>
    <t>200,98454</t>
  </si>
  <si>
    <t>570</t>
  </si>
  <si>
    <t>2018.02.05. 14:39:42:611</t>
  </si>
  <si>
    <t>00:00:08:14:068</t>
  </si>
  <si>
    <t>3,6421407</t>
  </si>
  <si>
    <t>197,80607</t>
  </si>
  <si>
    <t>571</t>
  </si>
  <si>
    <t>2018.02.05. 14:39:43:477</t>
  </si>
  <si>
    <t>00:00:08:14:934</t>
  </si>
  <si>
    <t>3,8125166</t>
  </si>
  <si>
    <t>5,7300433</t>
  </si>
  <si>
    <t>195,80303</t>
  </si>
  <si>
    <t>572</t>
  </si>
  <si>
    <t>2018.02.05. 14:39:44:342</t>
  </si>
  <si>
    <t>00:00:08:15:799</t>
  </si>
  <si>
    <t>3,9981086</t>
  </si>
  <si>
    <t>192,56983</t>
  </si>
  <si>
    <t>573</t>
  </si>
  <si>
    <t>2018.02.05. 14:39:45:207</t>
  </si>
  <si>
    <t>00:00:08:16:664</t>
  </si>
  <si>
    <t>4,161498</t>
  </si>
  <si>
    <t>190,31346</t>
  </si>
  <si>
    <t>574</t>
  </si>
  <si>
    <t>2018.02.05. 14:39:46:072</t>
  </si>
  <si>
    <t>00:00:08:17:529</t>
  </si>
  <si>
    <t>4,3324808</t>
  </si>
  <si>
    <t>5,729413</t>
  </si>
  <si>
    <t>188,43171</t>
  </si>
  <si>
    <t>575</t>
  </si>
  <si>
    <t>2018.02.05. 14:39:46:937</t>
  </si>
  <si>
    <t>00:00:08:18:394</t>
  </si>
  <si>
    <t>4,5022326</t>
  </si>
  <si>
    <t>186,20325</t>
  </si>
  <si>
    <t>576</t>
  </si>
  <si>
    <t>2018.02.05. 14:39:47:803</t>
  </si>
  <si>
    <t>00:00:08:19:260</t>
  </si>
  <si>
    <t>4,675334</t>
  </si>
  <si>
    <t>184,65858</t>
  </si>
  <si>
    <t>577</t>
  </si>
  <si>
    <t>2018.02.05. 14:39:48:669</t>
  </si>
  <si>
    <t>00:00:08:20:126</t>
  </si>
  <si>
    <t>4,8572438</t>
  </si>
  <si>
    <t>182,78542</t>
  </si>
  <si>
    <t>578</t>
  </si>
  <si>
    <t>2018.02.05. 14:39:49:534</t>
  </si>
  <si>
    <t>00:00:08:20:991</t>
  </si>
  <si>
    <t>5,0198354</t>
  </si>
  <si>
    <t>182,72209</t>
  </si>
  <si>
    <t>579</t>
  </si>
  <si>
    <t>2018.02.05. 14:39:50:400</t>
  </si>
  <si>
    <t>00:00:08:21:857</t>
  </si>
  <si>
    <t>4,885804</t>
  </si>
  <si>
    <t>184,26677</t>
  </si>
  <si>
    <t>580</t>
  </si>
  <si>
    <t>2018.02.05. 14:39:51:265</t>
  </si>
  <si>
    <t>00:00:08:22:722</t>
  </si>
  <si>
    <t>4,7158211</t>
  </si>
  <si>
    <t>185,32411</t>
  </si>
  <si>
    <t>581</t>
  </si>
  <si>
    <t>2018.02.05. 14:39:52:130</t>
  </si>
  <si>
    <t>00:00:08:23:587</t>
  </si>
  <si>
    <t>4,5407881</t>
  </si>
  <si>
    <t>185,96495</t>
  </si>
  <si>
    <t>582</t>
  </si>
  <si>
    <t>2018.02.05. 14:39:52:995</t>
  </si>
  <si>
    <t>00:00:08:24:452</t>
  </si>
  <si>
    <t>4,3654211</t>
  </si>
  <si>
    <t>187,12856</t>
  </si>
  <si>
    <t>583</t>
  </si>
  <si>
    <t>2018.02.05. 14:39:53:860</t>
  </si>
  <si>
    <t>00:00:08:25:317</t>
  </si>
  <si>
    <t>4,1961417</t>
  </si>
  <si>
    <t>187,77799</t>
  </si>
  <si>
    <t>584</t>
  </si>
  <si>
    <t>2018.02.05. 14:39:54:725</t>
  </si>
  <si>
    <t>00:00:08:26:182</t>
  </si>
  <si>
    <t>4,0264551</t>
  </si>
  <si>
    <t>189,03285</t>
  </si>
  <si>
    <t>585</t>
  </si>
  <si>
    <t>2018.02.05. 14:39:55:590</t>
  </si>
  <si>
    <t>00:00:08:27:047</t>
  </si>
  <si>
    <t>3,8533623</t>
  </si>
  <si>
    <t>190,24584</t>
  </si>
  <si>
    <t>586</t>
  </si>
  <si>
    <t>2018.02.05. 14:39:56:455</t>
  </si>
  <si>
    <t>00:00:08:27:912</t>
  </si>
  <si>
    <t>3,6840325</t>
  </si>
  <si>
    <t>191,60696</t>
  </si>
  <si>
    <t>587</t>
  </si>
  <si>
    <t>2018.02.05. 14:39:57:321</t>
  </si>
  <si>
    <t>00:00:08:28:778</t>
  </si>
  <si>
    <t>3,5125558</t>
  </si>
  <si>
    <t>193,27401</t>
  </si>
  <si>
    <t>588</t>
  </si>
  <si>
    <t>2018.02.05. 14:39:58:188</t>
  </si>
  <si>
    <t>00:00:08:29:645</t>
  </si>
  <si>
    <t>3,3379771</t>
  </si>
  <si>
    <t>195,14286</t>
  </si>
  <si>
    <t>589</t>
  </si>
  <si>
    <t>2018.02.05. 14:39:59:053</t>
  </si>
  <si>
    <t>00:00:08:30:510</t>
  </si>
  <si>
    <t>3,1659562</t>
  </si>
  <si>
    <t>197,51946</t>
  </si>
  <si>
    <t>590</t>
  </si>
  <si>
    <t>2018.02.05. 14:39:59:920</t>
  </si>
  <si>
    <t>00:00:08:31:377</t>
  </si>
  <si>
    <t>2,9950252</t>
  </si>
  <si>
    <t>200,48002</t>
  </si>
  <si>
    <t>591</t>
  </si>
  <si>
    <t>2018.02.05. 14:40:00:785</t>
  </si>
  <si>
    <t>00:00:08:32:242</t>
  </si>
  <si>
    <t>2,8154864</t>
  </si>
  <si>
    <t>5,7307091</t>
  </si>
  <si>
    <t>202,52063</t>
  </si>
  <si>
    <t>592</t>
  </si>
  <si>
    <t>2018.02.05. 14:40:01:650</t>
  </si>
  <si>
    <t>00:00:08:33:107</t>
  </si>
  <si>
    <t>2,6407369</t>
  </si>
  <si>
    <t>206,27337</t>
  </si>
  <si>
    <t>593</t>
  </si>
  <si>
    <t>2018.02.05. 14:40:02:516</t>
  </si>
  <si>
    <t>00:00:08:33:973</t>
  </si>
  <si>
    <t>2,4658251</t>
  </si>
  <si>
    <t>210,80008</t>
  </si>
  <si>
    <t>594</t>
  </si>
  <si>
    <t>2018.02.05. 14:40:03:381</t>
  </si>
  <si>
    <t>00:00:08:34:838</t>
  </si>
  <si>
    <t>2,2992261</t>
  </si>
  <si>
    <t>216,3036</t>
  </si>
  <si>
    <t>595</t>
  </si>
  <si>
    <t>2018.02.05. 14:40:04:246</t>
  </si>
  <si>
    <t>00:00:08:35:703</t>
  </si>
  <si>
    <t>2,1276625</t>
  </si>
  <si>
    <t>5,7314565</t>
  </si>
  <si>
    <t>221,48405</t>
  </si>
  <si>
    <t>596</t>
  </si>
  <si>
    <t>2018.02.05. 14:40:05:112</t>
  </si>
  <si>
    <t>00:00:08:36:569</t>
  </si>
  <si>
    <t>1,9592087</t>
  </si>
  <si>
    <t>226,71814</t>
  </si>
  <si>
    <t>597</t>
  </si>
  <si>
    <t>2018.02.05. 14:40:05:977</t>
  </si>
  <si>
    <t>00:00:08:37:434</t>
  </si>
  <si>
    <t>1,7758955</t>
  </si>
  <si>
    <t>5,7320385</t>
  </si>
  <si>
    <t>236,65712</t>
  </si>
  <si>
    <t>598</t>
  </si>
  <si>
    <t>2018.02.05. 14:40:06:842</t>
  </si>
  <si>
    <t>00:00:08:38:299</t>
  </si>
  <si>
    <t>1,6125555</t>
  </si>
  <si>
    <t>244,79701</t>
  </si>
  <si>
    <t>599</t>
  </si>
  <si>
    <t>2018.02.05. 14:40:07:708</t>
  </si>
  <si>
    <t>00:00:08:39:165</t>
  </si>
  <si>
    <t>1,4345094</t>
  </si>
  <si>
    <t>257,53984</t>
  </si>
  <si>
    <t>600</t>
  </si>
  <si>
    <t>2018.02.05. 14:40:08:573</t>
  </si>
  <si>
    <t>00:00:08:40:030</t>
  </si>
  <si>
    <t>1,2712014</t>
  </si>
  <si>
    <t>275,29993</t>
  </si>
  <si>
    <t>601</t>
  </si>
  <si>
    <t>2018.02.05. 14:40:09:438</t>
  </si>
  <si>
    <t>00:00:08:40:895</t>
  </si>
  <si>
    <t>1,0987145</t>
  </si>
  <si>
    <t>292,86247</t>
  </si>
  <si>
    <t>602</t>
  </si>
  <si>
    <t>2018.02.05. 14:40:10:303</t>
  </si>
  <si>
    <t>00:00:08:41:760</t>
  </si>
  <si>
    <t>0,9258924</t>
  </si>
  <si>
    <t>323,02079</t>
  </si>
  <si>
    <t>603</t>
  </si>
  <si>
    <t>2018.02.05. 14:40:11:168</t>
  </si>
  <si>
    <t>00:00:08:42:625</t>
  </si>
  <si>
    <t>0,7485777</t>
  </si>
  <si>
    <t>5,7338725</t>
  </si>
  <si>
    <t>362,70913</t>
  </si>
  <si>
    <t>604</t>
  </si>
  <si>
    <t>2018.02.05. 14:40:12:034</t>
  </si>
  <si>
    <t>00:00:08:43:491</t>
  </si>
  <si>
    <t>0,5727361</t>
  </si>
  <si>
    <t>424,94188</t>
  </si>
  <si>
    <t>605</t>
  </si>
  <si>
    <t>2018.02.05. 14:40:12:899</t>
  </si>
  <si>
    <t>00:00:08:44:356</t>
  </si>
  <si>
    <t>0,3913645</t>
  </si>
  <si>
    <t>5,7352792</t>
  </si>
  <si>
    <t>546,274</t>
  </si>
  <si>
    <t>606</t>
  </si>
  <si>
    <t>2018.02.05. 14:40:13:764</t>
  </si>
  <si>
    <t>00:00:08:45:221</t>
  </si>
  <si>
    <t>0,2272546</t>
  </si>
  <si>
    <t>5,7367053</t>
  </si>
  <si>
    <t>1057,6331</t>
  </si>
  <si>
    <t>607</t>
  </si>
  <si>
    <t>2018.02.05. 14:40:14:629</t>
  </si>
  <si>
    <t>00:00:08:46:086</t>
  </si>
  <si>
    <t>0,0552144</t>
  </si>
  <si>
    <t>5,7398043</t>
  </si>
  <si>
    <t>1274,0039</t>
  </si>
  <si>
    <t>608</t>
  </si>
  <si>
    <t>2018.02.05. 14:40:15:582</t>
  </si>
  <si>
    <t>00:00:08:47:039</t>
  </si>
  <si>
    <t>0,0261001</t>
  </si>
  <si>
    <t>5,740105</t>
  </si>
  <si>
    <t>1147,4537</t>
  </si>
  <si>
    <t>609</t>
  </si>
  <si>
    <t>2018.02.05. 14:40:16:449</t>
  </si>
  <si>
    <t>00:00:08:47:906</t>
  </si>
  <si>
    <t>0,0297371</t>
  </si>
  <si>
    <t>5,7430161</t>
  </si>
  <si>
    <t>3205,5616</t>
  </si>
  <si>
    <t>610</t>
  </si>
  <si>
    <t>2018.02.05. 14:40:17:314</t>
  </si>
  <si>
    <t>00:00:08:48:771</t>
  </si>
  <si>
    <t>-0,0095505</t>
  </si>
  <si>
    <t>5,7464877</t>
  </si>
  <si>
    <t>2437,9613</t>
  </si>
  <si>
    <t>611</t>
  </si>
  <si>
    <t>2018.02.05. 14:40:18:179</t>
  </si>
  <si>
    <t>00:00:08:49:636</t>
  </si>
  <si>
    <t>-0,0086195</t>
  </si>
  <si>
    <t>5,7464888</t>
  </si>
  <si>
    <t>2424,4001</t>
  </si>
  <si>
    <t>612</t>
  </si>
  <si>
    <t>2018.02.05. 14:40:19:046</t>
  </si>
  <si>
    <t>00:00:08:50:503</t>
  </si>
  <si>
    <t>-0,0081986</t>
  </si>
  <si>
    <t>5,7464909</t>
  </si>
  <si>
    <t>2389,1281</t>
  </si>
  <si>
    <t>613</t>
  </si>
  <si>
    <t>2018.02.05. 14:40:19:911</t>
  </si>
  <si>
    <t>00:00:08:51:368</t>
  </si>
  <si>
    <t>-0,0076617</t>
  </si>
  <si>
    <t>2349,851</t>
  </si>
  <si>
    <t>614</t>
  </si>
  <si>
    <t>2018.02.05. 14:40:20:776</t>
  </si>
  <si>
    <t>00:00:08:52:233</t>
  </si>
  <si>
    <t>-0,0075145</t>
  </si>
  <si>
    <t>2336,8696</t>
  </si>
  <si>
    <t>615</t>
  </si>
  <si>
    <t>2018.02.05. 14:40:21:642</t>
  </si>
  <si>
    <t>00:00:08:53:099</t>
  </si>
  <si>
    <t>-0,0072815</t>
  </si>
  <si>
    <t>5,746492</t>
  </si>
  <si>
    <t>2301,8015</t>
  </si>
  <si>
    <t>pressure</t>
  </si>
  <si>
    <t>resist</t>
  </si>
  <si>
    <t>1/resist*1000</t>
  </si>
  <si>
    <t>Data Instr INSTR 2/5/2018 14:42:20</t>
  </si>
  <si>
    <t>2018.02.05. 14:42:21</t>
  </si>
  <si>
    <t>2018.02.05. 14:42:21:493</t>
  </si>
  <si>
    <t>0,0195885</t>
  </si>
  <si>
    <t>5,7441361</t>
  </si>
  <si>
    <t>1467,5225</t>
  </si>
  <si>
    <t>2018.02.05. 14:42:22:359</t>
  </si>
  <si>
    <t>0,0195896</t>
  </si>
  <si>
    <t>5,7441446</t>
  </si>
  <si>
    <t>1448,0665</t>
  </si>
  <si>
    <t>2018.02.05. 14:42:23:224</t>
  </si>
  <si>
    <t>0,0195853</t>
  </si>
  <si>
    <t>5,7441371</t>
  </si>
  <si>
    <t>1460,8009</t>
  </si>
  <si>
    <t>2018.02.05. 14:42:24:089</t>
  </si>
  <si>
    <t>0,0195874</t>
  </si>
  <si>
    <t>1462,4115</t>
  </si>
  <si>
    <t>2018.02.05. 14:42:24:955</t>
  </si>
  <si>
    <t>5,7441393</t>
  </si>
  <si>
    <t>1469,1331</t>
  </si>
  <si>
    <t>2018.02.05. 14:42:25:820</t>
  </si>
  <si>
    <t>5,744135</t>
  </si>
  <si>
    <t>1449,6341</t>
  </si>
  <si>
    <t>2018.02.05. 14:42:26:686</t>
  </si>
  <si>
    <t>00:00:00:05:193</t>
  </si>
  <si>
    <t>0,0196078</t>
  </si>
  <si>
    <t>5,7441339</t>
  </si>
  <si>
    <t>1460,5217</t>
  </si>
  <si>
    <t>2018.02.05. 14:42:27:551</t>
  </si>
  <si>
    <t>00:00:00:06:058</t>
  </si>
  <si>
    <t>0,0195939</t>
  </si>
  <si>
    <t>1460,0386</t>
  </si>
  <si>
    <t>2018.02.05. 14:42:28:417</t>
  </si>
  <si>
    <t>00:00:00:06:924</t>
  </si>
  <si>
    <t>0,0196433</t>
  </si>
  <si>
    <t>5,7441328</t>
  </si>
  <si>
    <t>1465,418</t>
  </si>
  <si>
    <t>2018.02.05. 14:42:29:282</t>
  </si>
  <si>
    <t>00:00:00:07:789</t>
  </si>
  <si>
    <t>0,0195907</t>
  </si>
  <si>
    <t>5,7441318</t>
  </si>
  <si>
    <t>1458,6857</t>
  </si>
  <si>
    <t>2018.02.05. 14:42:30:149</t>
  </si>
  <si>
    <t>00:00:00:08:656</t>
  </si>
  <si>
    <t>0,019726</t>
  </si>
  <si>
    <t>1466,5883</t>
  </si>
  <si>
    <t>2018.02.05. 14:42:31:015</t>
  </si>
  <si>
    <t>00:00:00:09:522</t>
  </si>
  <si>
    <t>0,0196809</t>
  </si>
  <si>
    <t>5,7441307</t>
  </si>
  <si>
    <t>1461,2089</t>
  </si>
  <si>
    <t>2018.02.05. 14:42:31:880</t>
  </si>
  <si>
    <t>00:00:00:10:387</t>
  </si>
  <si>
    <t>0,0197592</t>
  </si>
  <si>
    <t>5,7441382</t>
  </si>
  <si>
    <t>1255,9542</t>
  </si>
  <si>
    <t>2018.02.05. 14:42:32:745</t>
  </si>
  <si>
    <t>00:00:00:11:252</t>
  </si>
  <si>
    <t>0,0363518</t>
  </si>
  <si>
    <t>5,7407611</t>
  </si>
  <si>
    <t>614,34948</t>
  </si>
  <si>
    <t>2018.02.05. 14:42:33:697</t>
  </si>
  <si>
    <t>00:00:00:12:204</t>
  </si>
  <si>
    <t>0,2389957</t>
  </si>
  <si>
    <t>5,738127</t>
  </si>
  <si>
    <t>451,59971</t>
  </si>
  <si>
    <t>2018.02.05. 14:42:34:563</t>
  </si>
  <si>
    <t>00:00:00:13:070</t>
  </si>
  <si>
    <t>0,4162254</t>
  </si>
  <si>
    <t>5,7370543</t>
  </si>
  <si>
    <t>381,94841</t>
  </si>
  <si>
    <t>2018.02.05. 14:42:35:428</t>
  </si>
  <si>
    <t>00:00:00:13:935</t>
  </si>
  <si>
    <t>0,5881657</t>
  </si>
  <si>
    <t>5,7360771</t>
  </si>
  <si>
    <t>334,98644</t>
  </si>
  <si>
    <t>2018.02.05. 14:42:36:293</t>
  </si>
  <si>
    <t>0,7618983</t>
  </si>
  <si>
    <t>309,66612</t>
  </si>
  <si>
    <t>2018.02.05. 14:42:37:159</t>
  </si>
  <si>
    <t>0,9315428</t>
  </si>
  <si>
    <t>5,7347531</t>
  </si>
  <si>
    <t>290,87554</t>
  </si>
  <si>
    <t>2018.02.05. 14:42:38:025</t>
  </si>
  <si>
    <t>1,1091315</t>
  </si>
  <si>
    <t>274,77609</t>
  </si>
  <si>
    <t>2018.02.05. 14:42:38:890</t>
  </si>
  <si>
    <t>1,2806585</t>
  </si>
  <si>
    <t>263,32998</t>
  </si>
  <si>
    <t>2018.02.05. 14:42:39:756</t>
  </si>
  <si>
    <t>00:00:00:18:263</t>
  </si>
  <si>
    <t>1,455278</t>
  </si>
  <si>
    <t>252,77699</t>
  </si>
  <si>
    <t>2018.02.05. 14:42:40:621</t>
  </si>
  <si>
    <t>00:00:00:19:128</t>
  </si>
  <si>
    <t>1,6195396</t>
  </si>
  <si>
    <t>244,8539</t>
  </si>
  <si>
    <t>2018.02.05. 14:42:41:486</t>
  </si>
  <si>
    <t>00:00:00:19:993</t>
  </si>
  <si>
    <t>1,7902902</t>
  </si>
  <si>
    <t>238,75892</t>
  </si>
  <si>
    <t>2018.02.05. 14:42:42:351</t>
  </si>
  <si>
    <t>00:00:00:20:858</t>
  </si>
  <si>
    <t>1,9642642</t>
  </si>
  <si>
    <t>230,90564</t>
  </si>
  <si>
    <t>2018.02.05. 14:42:43:217</t>
  </si>
  <si>
    <t>00:00:00:21:724</t>
  </si>
  <si>
    <t>2,1430255</t>
  </si>
  <si>
    <t>225,03284</t>
  </si>
  <si>
    <t>2018.02.05. 14:42:44:082</t>
  </si>
  <si>
    <t>2,3045275</t>
  </si>
  <si>
    <t>5,7322683</t>
  </si>
  <si>
    <t>220,86146</t>
  </si>
  <si>
    <t>2018.02.05. 14:42:44:948</t>
  </si>
  <si>
    <t>00:00:00:23:455</t>
  </si>
  <si>
    <t>2,481112</t>
  </si>
  <si>
    <t>214,46909</t>
  </si>
  <si>
    <t>2018.02.05. 14:42:45:813</t>
  </si>
  <si>
    <t>00:00:00:24:320</t>
  </si>
  <si>
    <t>2,651184</t>
  </si>
  <si>
    <t>212,16764</t>
  </si>
  <si>
    <t>2018.02.05. 14:42:46:679</t>
  </si>
  <si>
    <t>00:00:00:25:186</t>
  </si>
  <si>
    <t>2,8329457</t>
  </si>
  <si>
    <t>208,01986</t>
  </si>
  <si>
    <t>2018.02.05. 14:42:47:544</t>
  </si>
  <si>
    <t>00:00:00:26:051</t>
  </si>
  <si>
    <t>3,0086423</t>
  </si>
  <si>
    <t>206,51382</t>
  </si>
  <si>
    <t>2018.02.05. 14:42:48:409</t>
  </si>
  <si>
    <t>00:00:00:26:916</t>
  </si>
  <si>
    <t>2,9008386</t>
  </si>
  <si>
    <t>5,7313813</t>
  </si>
  <si>
    <t>207,788</t>
  </si>
  <si>
    <t>2018.02.05. 14:42:49:274</t>
  </si>
  <si>
    <t>2,7266337</t>
  </si>
  <si>
    <t>208,58985</t>
  </si>
  <si>
    <t>2018.02.05. 14:42:50:140</t>
  </si>
  <si>
    <t>2,5489494</t>
  </si>
  <si>
    <t>210,27624</t>
  </si>
  <si>
    <t>2018.02.05. 14:42:51:005</t>
  </si>
  <si>
    <t>00:00:00:29:512</t>
  </si>
  <si>
    <t>2,3823329</t>
  </si>
  <si>
    <t>212,97164</t>
  </si>
  <si>
    <t>2018.02.05. 14:42:51:871</t>
  </si>
  <si>
    <t>2,2096507</t>
  </si>
  <si>
    <t>216,72868</t>
  </si>
  <si>
    <t>2018.02.05. 14:42:52:736</t>
  </si>
  <si>
    <t>00:00:00:31:243</t>
  </si>
  <si>
    <t>2,0402013</t>
  </si>
  <si>
    <t>5,7323928</t>
  </si>
  <si>
    <t>220,58881</t>
  </si>
  <si>
    <t>2018.02.05. 14:42:53:601</t>
  </si>
  <si>
    <t>00:00:00:32:108</t>
  </si>
  <si>
    <t>1,8696118</t>
  </si>
  <si>
    <t>225,30335</t>
  </si>
  <si>
    <t>2018.02.05. 14:42:54:466</t>
  </si>
  <si>
    <t>00:00:00:32:973</t>
  </si>
  <si>
    <t>1,6887556</t>
  </si>
  <si>
    <t>232,26783</t>
  </si>
  <si>
    <t>2018.02.05. 14:42:55:331</t>
  </si>
  <si>
    <t>00:00:00:33:838</t>
  </si>
  <si>
    <t>1,5207839</t>
  </si>
  <si>
    <t>239,47598</t>
  </si>
  <si>
    <t>2018.02.05. 14:42:56:197</t>
  </si>
  <si>
    <t>1,3539528</t>
  </si>
  <si>
    <t>251,33104</t>
  </si>
  <si>
    <t>2018.02.05. 14:42:57:062</t>
  </si>
  <si>
    <t>00:00:00:35:569</t>
  </si>
  <si>
    <t>1,1805154</t>
  </si>
  <si>
    <t>5,7333925</t>
  </si>
  <si>
    <t>266,95927</t>
  </si>
  <si>
    <t>2018.02.05. 14:42:57:927</t>
  </si>
  <si>
    <t>1,0081831</t>
  </si>
  <si>
    <t>284,90507</t>
  </si>
  <si>
    <t>2018.02.05. 14:42:58:793</t>
  </si>
  <si>
    <t>0,8473741</t>
  </si>
  <si>
    <t>5,7340873</t>
  </si>
  <si>
    <t>318,82686</t>
  </si>
  <si>
    <t>2018.02.05. 14:42:59:658</t>
  </si>
  <si>
    <t>0,6502164</t>
  </si>
  <si>
    <t>5,734738</t>
  </si>
  <si>
    <t>353,0664</t>
  </si>
  <si>
    <t>2018.02.05. 14:43:00:523</t>
  </si>
  <si>
    <t>0,4822405</t>
  </si>
  <si>
    <t>427,89061</t>
  </si>
  <si>
    <t>2018.02.05. 14:43:01:389</t>
  </si>
  <si>
    <t>00:00:00:39:896</t>
  </si>
  <si>
    <t>0,3169342</t>
  </si>
  <si>
    <t>5,7364454</t>
  </si>
  <si>
    <t>630,04532</t>
  </si>
  <si>
    <t>2018.02.05. 14:43:02:254</t>
  </si>
  <si>
    <t>00:00:00:40:761</t>
  </si>
  <si>
    <t>0,1415447</t>
  </si>
  <si>
    <t>5,7390354</t>
  </si>
  <si>
    <t>1343,6568</t>
  </si>
  <si>
    <t>2018.02.05. 14:43:03:210</t>
  </si>
  <si>
    <t>00:00:00:41:717</t>
  </si>
  <si>
    <t>0,0232889</t>
  </si>
  <si>
    <t>5,7411251</t>
  </si>
  <si>
    <t>1081,6663</t>
  </si>
  <si>
    <t>2018.02.05. 14:43:04:075</t>
  </si>
  <si>
    <t>00:00:00:42:582</t>
  </si>
  <si>
    <t>0,0914567</t>
  </si>
  <si>
    <t>5,7385511</t>
  </si>
  <si>
    <t>549,00268</t>
  </si>
  <si>
    <t>2018.02.05. 14:43:05:028</t>
  </si>
  <si>
    <t>00:00:00:43:535</t>
  </si>
  <si>
    <t>0,277363</t>
  </si>
  <si>
    <t>5,7370747</t>
  </si>
  <si>
    <t>427,06729</t>
  </si>
  <si>
    <t>2018.02.05. 14:43:05:893</t>
  </si>
  <si>
    <t>00:00:00:44:400</t>
  </si>
  <si>
    <t>0,4557602</t>
  </si>
  <si>
    <t>367,66307</t>
  </si>
  <si>
    <t>2018.02.05. 14:43:06:758</t>
  </si>
  <si>
    <t>00:00:00:45:265</t>
  </si>
  <si>
    <t>0,6309446</t>
  </si>
  <si>
    <t>5,7354102</t>
  </si>
  <si>
    <t>328,91185</t>
  </si>
  <si>
    <t>2018.02.05. 14:43:07:623</t>
  </si>
  <si>
    <t>00:00:00:46:130</t>
  </si>
  <si>
    <t>0,8037212</t>
  </si>
  <si>
    <t>307,47953</t>
  </si>
  <si>
    <t>2018.02.05. 14:43:08:488</t>
  </si>
  <si>
    <t>00:00:00:46:995</t>
  </si>
  <si>
    <t>0,9733196</t>
  </si>
  <si>
    <t>288,41199</t>
  </si>
  <si>
    <t>2018.02.05. 14:43:09:353</t>
  </si>
  <si>
    <t>00:00:00:47:860</t>
  </si>
  <si>
    <t>1,1498838</t>
  </si>
  <si>
    <t>272,26314</t>
  </si>
  <si>
    <t>2018.02.05. 14:43:10:218</t>
  </si>
  <si>
    <t>00:00:00:48:725</t>
  </si>
  <si>
    <t>1,3165325</t>
  </si>
  <si>
    <t>260,81275</t>
  </si>
  <si>
    <t>2018.02.05. 14:43:11:083</t>
  </si>
  <si>
    <t>00:00:00:49:590</t>
  </si>
  <si>
    <t>1,4869104</t>
  </si>
  <si>
    <t>251,05838</t>
  </si>
  <si>
    <t>2018.02.05. 14:43:11:949</t>
  </si>
  <si>
    <t>00:00:00:50:456</t>
  </si>
  <si>
    <t>1,6601351</t>
  </si>
  <si>
    <t>242,67697</t>
  </si>
  <si>
    <t>2018.02.05. 14:43:12:815</t>
  </si>
  <si>
    <t>00:00:00:51:322</t>
  </si>
  <si>
    <t>1,8394473</t>
  </si>
  <si>
    <t>236,48001</t>
  </si>
  <si>
    <t>2018.02.05. 14:43:13:680</t>
  </si>
  <si>
    <t>00:00:00:52:187</t>
  </si>
  <si>
    <t>2,0163229</t>
  </si>
  <si>
    <t>5,7323832</t>
  </si>
  <si>
    <t>229,157</t>
  </si>
  <si>
    <t>2018.02.05. 14:43:14:546</t>
  </si>
  <si>
    <t>00:00:00:53:053</t>
  </si>
  <si>
    <t>2,1837274</t>
  </si>
  <si>
    <t>5,732381</t>
  </si>
  <si>
    <t>224,17517</t>
  </si>
  <si>
    <t>2018.02.05. 14:43:15:412</t>
  </si>
  <si>
    <t>00:00:00:53:919</t>
  </si>
  <si>
    <t>2,3652604</t>
  </si>
  <si>
    <t>218,90561</t>
  </si>
  <si>
    <t>2018.02.05. 14:43:16:277</t>
  </si>
  <si>
    <t>00:00:00:54:784</t>
  </si>
  <si>
    <t>2,530251</t>
  </si>
  <si>
    <t>215,25163</t>
  </si>
  <si>
    <t>2018.02.05. 14:43:17:142</t>
  </si>
  <si>
    <t>00:00:00:55:649</t>
  </si>
  <si>
    <t>2,7076366</t>
  </si>
  <si>
    <t>5,7317056</t>
  </si>
  <si>
    <t>212,24492</t>
  </si>
  <si>
    <t>2018.02.05. 14:43:18:007</t>
  </si>
  <si>
    <t>00:00:00:56:514</t>
  </si>
  <si>
    <t>2,871909</t>
  </si>
  <si>
    <t>209,06109</t>
  </si>
  <si>
    <t>2018.02.05. 14:43:18:873</t>
  </si>
  <si>
    <t>00:00:00:57:380</t>
  </si>
  <si>
    <t>3,0190411</t>
  </si>
  <si>
    <t>208,782</t>
  </si>
  <si>
    <t>2018.02.05. 14:43:19:738</t>
  </si>
  <si>
    <t>00:00:00:58:245</t>
  </si>
  <si>
    <t>2,8805747</t>
  </si>
  <si>
    <t>210,78505</t>
  </si>
  <si>
    <t>2018.02.05. 14:43:20:603</t>
  </si>
  <si>
    <t>00:00:00:59:110</t>
  </si>
  <si>
    <t>2,7051271</t>
  </si>
  <si>
    <t>211,99374</t>
  </si>
  <si>
    <t>2018.02.05. 14:43:21:468</t>
  </si>
  <si>
    <t>00:00:00:59:975</t>
  </si>
  <si>
    <t>2,5284986</t>
  </si>
  <si>
    <t>213,92486</t>
  </si>
  <si>
    <t>2018.02.05. 14:43:22:333</t>
  </si>
  <si>
    <t>00:00:01:00:840</t>
  </si>
  <si>
    <t>2,358578</t>
  </si>
  <si>
    <t>216,78772</t>
  </si>
  <si>
    <t>2018.02.05. 14:43:23:198</t>
  </si>
  <si>
    <t>00:00:01:01:705</t>
  </si>
  <si>
    <t>2,1864903</t>
  </si>
  <si>
    <t>219,65487</t>
  </si>
  <si>
    <t>2018.02.05. 14:43:24:063</t>
  </si>
  <si>
    <t>00:00:01:02:570</t>
  </si>
  <si>
    <t>2,0131487</t>
  </si>
  <si>
    <t>224,91906</t>
  </si>
  <si>
    <t>2018.02.05. 14:43:24:930</t>
  </si>
  <si>
    <t>1,8473999</t>
  </si>
  <si>
    <t>229,26756</t>
  </si>
  <si>
    <t>2018.02.05. 14:43:25:795</t>
  </si>
  <si>
    <t>1,6796668</t>
  </si>
  <si>
    <t>235,90464</t>
  </si>
  <si>
    <t>2018.02.05. 14:43:26:661</t>
  </si>
  <si>
    <t>00:00:01:05:168</t>
  </si>
  <si>
    <t>1,5010021</t>
  </si>
  <si>
    <t>246,1839</t>
  </si>
  <si>
    <t>2018.02.05. 14:43:27:527</t>
  </si>
  <si>
    <t>00:00:01:06:034</t>
  </si>
  <si>
    <t>1,3340571</t>
  </si>
  <si>
    <t>256,09713</t>
  </si>
  <si>
    <t>2018.02.05. 14:43:28:393</t>
  </si>
  <si>
    <t>00:00:01:06:900</t>
  </si>
  <si>
    <t>1,1588674</t>
  </si>
  <si>
    <t>5,7333861</t>
  </si>
  <si>
    <t>271,40653</t>
  </si>
  <si>
    <t>2018.02.05. 14:43:29:259</t>
  </si>
  <si>
    <t>00:00:01:07:766</t>
  </si>
  <si>
    <t>0,988252</t>
  </si>
  <si>
    <t>301,03352</t>
  </si>
  <si>
    <t>2018.02.05. 14:43:30:124</t>
  </si>
  <si>
    <t>00:00:01:08:631</t>
  </si>
  <si>
    <t>0,803602</t>
  </si>
  <si>
    <t>5,7341088</t>
  </si>
  <si>
    <t>324,24451</t>
  </si>
  <si>
    <t>2018.02.05. 14:43:30:989</t>
  </si>
  <si>
    <t>0,6335024</t>
  </si>
  <si>
    <t>369,56413</t>
  </si>
  <si>
    <t>2018.02.05. 14:43:31:854</t>
  </si>
  <si>
    <t>0,4682422</t>
  </si>
  <si>
    <t>446,24538</t>
  </si>
  <si>
    <t>2018.02.05. 14:43:32:719</t>
  </si>
  <si>
    <t>0,2982627</t>
  </si>
  <si>
    <t>5,7364282</t>
  </si>
  <si>
    <t>684,09631</t>
  </si>
  <si>
    <t>2018.02.05. 14:43:33:584</t>
  </si>
  <si>
    <t>0,1239074</t>
  </si>
  <si>
    <t>5,7393501</t>
  </si>
  <si>
    <t>1287,8872</t>
  </si>
  <si>
    <t>2018.02.05. 14:43:34:538</t>
  </si>
  <si>
    <t>00:00:01:13:045</t>
  </si>
  <si>
    <t>0,0228089</t>
  </si>
  <si>
    <t>5,7407772</t>
  </si>
  <si>
    <t>857,58042</t>
  </si>
  <si>
    <t>2018.02.05. 14:43:35:491</t>
  </si>
  <si>
    <t>00:00:01:13:998</t>
  </si>
  <si>
    <t>0,1249017</t>
  </si>
  <si>
    <t>5,7378865</t>
  </si>
  <si>
    <t>548,41873</t>
  </si>
  <si>
    <t>2018.02.05. 14:43:36:356</t>
  </si>
  <si>
    <t>00:00:01:14:863</t>
  </si>
  <si>
    <t>0,2998294</t>
  </si>
  <si>
    <t>5,7367364</t>
  </si>
  <si>
    <t>423,175</t>
  </si>
  <si>
    <t>2018.02.05. 14:43:37:222</t>
  </si>
  <si>
    <t>00:00:01:15:729</t>
  </si>
  <si>
    <t>0,4768682</t>
  </si>
  <si>
    <t>5,7357431</t>
  </si>
  <si>
    <t>367,54714</t>
  </si>
  <si>
    <t>2018.02.05. 14:43:38:088</t>
  </si>
  <si>
    <t>00:00:01:16:595</t>
  </si>
  <si>
    <t>0,6509412</t>
  </si>
  <si>
    <t>332,76335</t>
  </si>
  <si>
    <t>2018.02.05. 14:43:38:954</t>
  </si>
  <si>
    <t>00:00:01:17:461</t>
  </si>
  <si>
    <t>0,8232582</t>
  </si>
  <si>
    <t>5,7347133</t>
  </si>
  <si>
    <t>309,3076</t>
  </si>
  <si>
    <t>2018.02.05. 14:43:39:819</t>
  </si>
  <si>
    <t>00:00:01:18:326</t>
  </si>
  <si>
    <t>0,995337</t>
  </si>
  <si>
    <t>287,48561</t>
  </si>
  <si>
    <t>2018.02.05. 14:43:40:684</t>
  </si>
  <si>
    <t>00:00:01:19:191</t>
  </si>
  <si>
    <t>1,1769772</t>
  </si>
  <si>
    <t>274,26191</t>
  </si>
  <si>
    <t>2018.02.05. 14:43:41:549</t>
  </si>
  <si>
    <t>00:00:01:20:056</t>
  </si>
  <si>
    <t>1,3451217</t>
  </si>
  <si>
    <t>262,44654</t>
  </si>
  <si>
    <t>2018.02.05. 14:43:42:414</t>
  </si>
  <si>
    <t>00:00:01:20:921</t>
  </si>
  <si>
    <t>1,5154835</t>
  </si>
  <si>
    <t>253,1323</t>
  </si>
  <si>
    <t>2018.02.05. 14:43:43:279</t>
  </si>
  <si>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</si>
  <si>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</si>
  <si>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</si>
  <si>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</si>
  <si>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</si>
  <si>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</si>
  <si>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</si>
  <si>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</si>
  <si>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</si>
  <si>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</si>
  <si>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</si>
  <si>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</si>
  <si>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</si>
  <si>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</si>
  <si>
    <t>Name:</t>
  </si>
  <si>
    <t>Data Instr INSTR 2/5/2018 14:31:28</t>
  </si>
  <si>
    <t/>
  </si>
  <si>
    <t>Owner:</t>
  </si>
  <si>
    <t>tfi209</t>
  </si>
  <si>
    <t>Comments:</t>
  </si>
  <si>
    <t>Acquisition Date:</t>
  </si>
  <si>
    <t>2018.02.05. 14:31:28</t>
  </si>
  <si>
    <t>&amp;Instrument:</t>
  </si>
  <si>
    <t>34970A</t>
  </si>
  <si>
    <t>Address:</t>
  </si>
  <si>
    <t>ASRL4::INSTR</t>
  </si>
  <si>
    <t>Modules:</t>
  </si>
  <si>
    <t>1</t>
  </si>
  <si>
    <t>Slot1:</t>
  </si>
  <si>
    <t>34901A</t>
  </si>
  <si>
    <t>Total Channels:</t>
  </si>
  <si>
    <t>3</t>
  </si>
  <si>
    <t>Channel</t>
  </si>
  <si>
    <t>Name</t>
  </si>
  <si>
    <t>Function</t>
  </si>
  <si>
    <t>Range</t>
  </si>
  <si>
    <t>Resolution</t>
  </si>
  <si>
    <t>AdvSettings</t>
  </si>
  <si>
    <t>Scale</t>
  </si>
  <si>
    <t>Gain</t>
  </si>
  <si>
    <t>Offset</t>
  </si>
  <si>
    <t>Label</t>
  </si>
  <si>
    <t>Test</t>
  </si>
  <si>
    <t>Low</t>
  </si>
  <si>
    <t>High</t>
  </si>
  <si>
    <t>HWAlarm</t>
  </si>
  <si>
    <t>101</t>
  </si>
  <si>
    <t>DC Voltage</t>
  </si>
  <si>
    <t>+/- 10 V</t>
  </si>
  <si>
    <t>6,5</t>
  </si>
  <si>
    <t>DC Voltage#10M#10#0,016#Auto#0,001</t>
  </si>
  <si>
    <t>False</t>
  </si>
  <si>
    <t>0</t>
  </si>
  <si>
    <t>VDC</t>
  </si>
  <si>
    <t>Off</t>
  </si>
  <si>
    <t>Alarm 1</t>
  </si>
  <si>
    <t>102</t>
  </si>
  <si>
    <t>107</t>
  </si>
  <si>
    <t>Two-Wire Ohms</t>
  </si>
  <si>
    <t>Auto</t>
  </si>
  <si>
    <t>5,5</t>
  </si>
  <si>
    <t>Two-Wire Ohms#1#0,016#Auto#0,001#false</t>
  </si>
  <si>
    <t>OHM</t>
  </si>
  <si>
    <t>Scan  Control:</t>
  </si>
  <si>
    <t>Start Action:</t>
  </si>
  <si>
    <t>Immediately</t>
  </si>
  <si>
    <t>Stop Action:</t>
  </si>
  <si>
    <t>User Terminated</t>
  </si>
  <si>
    <t>Scan</t>
  </si>
  <si>
    <t>Time</t>
  </si>
  <si>
    <t>Elapsed</t>
  </si>
  <si>
    <t>101 (VDC)</t>
  </si>
  <si>
    <t>Alarm 101</t>
  </si>
  <si>
    <t>102 (VDC)</t>
  </si>
  <si>
    <t>Alarm 102</t>
  </si>
  <si>
    <t>107 (OHM)</t>
  </si>
  <si>
    <t>Alarm 107</t>
  </si>
  <si>
    <t>2018.02.05. 14:31:28:543</t>
  </si>
  <si>
    <t>00:00:00:00:000</t>
  </si>
  <si>
    <t>0,0192535</t>
  </si>
  <si>
    <t>5,7505177</t>
  </si>
  <si>
    <t>1551,209</t>
  </si>
  <si>
    <t>2</t>
  </si>
  <si>
    <t>2018.02.05. 14:31:29:409</t>
  </si>
  <si>
    <t>00:00:00:00:866</t>
  </si>
  <si>
    <t>5,7505199</t>
  </si>
  <si>
    <t>1528,2419</t>
  </si>
  <si>
    <t>2018.02.05. 14:31:30:274</t>
  </si>
  <si>
    <t>00:00:00:01:731</t>
  </si>
  <si>
    <t>0,0192567</t>
  </si>
  <si>
    <t>1516,0443</t>
  </si>
  <si>
    <t>4</t>
  </si>
  <si>
    <t>2018.02.05. 14:31:31:139</t>
  </si>
  <si>
    <t>00:00:00:02:596</t>
  </si>
  <si>
    <t>0,0192599</t>
  </si>
  <si>
    <t>1509,3335</t>
  </si>
  <si>
    <t>5</t>
  </si>
  <si>
    <t>2018.02.05. 14:31:32:005</t>
  </si>
  <si>
    <t>00:00:00:03:462</t>
  </si>
  <si>
    <t>5,750522</t>
  </si>
  <si>
    <t>1513,811</t>
  </si>
  <si>
    <t>6</t>
  </si>
  <si>
    <t>2018.02.05. 14:31:32:870</t>
  </si>
  <si>
    <t>00:00:00:04:327</t>
  </si>
  <si>
    <t>0,0191493</t>
  </si>
  <si>
    <t>5,7505231</t>
  </si>
  <si>
    <t>1514,2083</t>
  </si>
  <si>
    <t>7</t>
  </si>
  <si>
    <t>2018.02.05. 14:31:33:735</t>
  </si>
  <si>
    <t>00:00:00:05:192</t>
  </si>
  <si>
    <t>0,0191311</t>
  </si>
  <si>
    <t>1512,9198</t>
  </si>
  <si>
    <t>8</t>
  </si>
  <si>
    <t>2018.02.05. 14:31:34:600</t>
  </si>
  <si>
    <t>00:00:00:06:057</t>
  </si>
  <si>
    <t>0,0189238</t>
  </si>
  <si>
    <t>5,750521</t>
  </si>
  <si>
    <t>1511,2125</t>
  </si>
  <si>
    <t>9</t>
  </si>
  <si>
    <t>2018.02.05. 14:31:35:468</t>
  </si>
  <si>
    <t>00:00:00:06:925</t>
  </si>
  <si>
    <t>0,0189195</t>
  </si>
  <si>
    <t>1509,0544</t>
  </si>
  <si>
    <t>10</t>
  </si>
  <si>
    <t>2018.02.05. 14:31:36:333</t>
  </si>
  <si>
    <t>00:00:00:07:790</t>
  </si>
  <si>
    <t>0,0189184</t>
  </si>
  <si>
    <t>5,7505145</t>
  </si>
  <si>
    <t>1502,8697</t>
  </si>
  <si>
    <t>11</t>
  </si>
  <si>
    <t>2018.02.05. 14:31:37:198</t>
  </si>
  <si>
    <t>00:00:00:08:655</t>
  </si>
  <si>
    <t>0,0189227</t>
  </si>
  <si>
    <t>1501,2161</t>
  </si>
  <si>
    <t>12</t>
  </si>
  <si>
    <t>2018.02.05. 14:31:38:063</t>
  </si>
  <si>
    <t>00:00:00:09:520</t>
  </si>
  <si>
    <t>0,0188948</t>
  </si>
  <si>
    <t>1498,3815</t>
  </si>
  <si>
    <t>13</t>
  </si>
  <si>
    <t>2018.02.05. 14:31:38:929</t>
  </si>
  <si>
    <t>00:00:00:10:386</t>
  </si>
  <si>
    <t>0,0189056</t>
  </si>
  <si>
    <t>5,7490788</t>
  </si>
  <si>
    <t>954,30708</t>
  </si>
  <si>
    <t>14</t>
  </si>
  <si>
    <t>2018.02.05. 14:31:39:882</t>
  </si>
  <si>
    <t>00:00:00:11:339</t>
  </si>
  <si>
    <t>0,1578871</t>
  </si>
  <si>
    <t>5,7427551</t>
  </si>
  <si>
    <t>561,33974</t>
  </si>
  <si>
    <t>15</t>
  </si>
  <si>
    <t>2018.02.05. 14:31:40:746</t>
  </si>
  <si>
    <t>00:00:00:12:203</t>
  </si>
  <si>
    <t>0,342681</t>
  </si>
  <si>
    <t>5,7407954</t>
  </si>
  <si>
    <t>456,03194</t>
  </si>
  <si>
    <t>16</t>
  </si>
  <si>
    <t>2018.02.05. 14:31:41:612</t>
  </si>
  <si>
    <t>00:00:00:13:069</t>
  </si>
  <si>
    <t>0,5176656</t>
  </si>
  <si>
    <t>5,739436</t>
  </si>
  <si>
    <t>387,03221</t>
  </si>
  <si>
    <t>17</t>
  </si>
  <si>
    <t>2018.02.05. 14:31:42:477</t>
  </si>
  <si>
    <t>00:00:00:13:934</t>
  </si>
  <si>
    <t>0,6907217</t>
  </si>
  <si>
    <t>5,738433</t>
  </si>
  <si>
    <t>343,33674</t>
  </si>
  <si>
    <t>18</t>
  </si>
  <si>
    <t>2018.02.05. 14:31:43:343</t>
  </si>
  <si>
    <t>00:00:00:14:800</t>
  </si>
  <si>
    <t>0,8599431</t>
  </si>
  <si>
    <t>5,7376663</t>
  </si>
  <si>
    <t>317,00094</t>
  </si>
  <si>
    <t>19</t>
  </si>
  <si>
    <t>2018.02.05. 14:31:44:209</t>
  </si>
  <si>
    <t>00:00:00:15:666</t>
  </si>
  <si>
    <t>1,0353946</t>
  </si>
  <si>
    <t>5,7368524</t>
  </si>
  <si>
    <t>297,8862</t>
  </si>
  <si>
    <t>20</t>
  </si>
  <si>
    <t>2018.02.05. 14:31:45:075</t>
  </si>
  <si>
    <t>00:00:00:16:532</t>
  </si>
  <si>
    <t>1,2076389</t>
  </si>
  <si>
    <t>5,7364132</t>
  </si>
  <si>
    <t>280,13577</t>
  </si>
  <si>
    <t>21</t>
  </si>
  <si>
    <t>2018.02.05. 14:31:45:940</t>
  </si>
  <si>
    <t>00:00:00:17:397</t>
  </si>
  <si>
    <t>1,3850581</t>
  </si>
  <si>
    <t>5,7357388</t>
  </si>
  <si>
    <t>266,37318</t>
  </si>
  <si>
    <t>22</t>
  </si>
  <si>
    <t>2018.02.05. 14:31:46:805</t>
  </si>
  <si>
    <t>00:00:00:18:262</t>
  </si>
  <si>
    <t>1,5579851</t>
  </si>
  <si>
    <t>5,7354081</t>
  </si>
  <si>
    <t>257,14588</t>
  </si>
  <si>
    <t>23</t>
  </si>
  <si>
    <t>2018.02.05. 14:31:47:670</t>
  </si>
  <si>
    <t>00:00:00:19:127</t>
  </si>
  <si>
    <t>1,7297516</t>
  </si>
  <si>
    <t>5,7347402</t>
  </si>
  <si>
    <t>249,1863</t>
  </si>
  <si>
    <t>24</t>
  </si>
  <si>
    <t>2018.02.05. 14:31:48:535</t>
  </si>
  <si>
    <t>00:00:00:19:992</t>
  </si>
  <si>
    <t>1,8845947</t>
  </si>
  <si>
    <t>5,7344009</t>
  </si>
  <si>
    <t>242,23257</t>
  </si>
  <si>
    <t>25</t>
  </si>
  <si>
    <t>2018.02.05. 14:31:49:400</t>
  </si>
  <si>
    <t>00:00:00:20:857</t>
  </si>
  <si>
    <t>2,0545765</t>
  </si>
  <si>
    <t>5,734068</t>
  </si>
  <si>
    <t>236,84927</t>
  </si>
  <si>
    <t>26</t>
  </si>
  <si>
    <t>2018.02.05. 14:31:50:265</t>
  </si>
  <si>
    <t>00:00:00:21:722</t>
  </si>
  <si>
    <t>2,233804</t>
  </si>
  <si>
    <t>5,7337265</t>
  </si>
  <si>
    <t>229,20637</t>
  </si>
  <si>
    <t>27</t>
  </si>
  <si>
    <t>2018.02.05. 14:31:51:132</t>
  </si>
  <si>
    <t>00:00:00:22:589</t>
  </si>
  <si>
    <t>2,4040691</t>
  </si>
  <si>
    <t>5,7333947</t>
  </si>
  <si>
    <t>224,57985</t>
  </si>
  <si>
    <t>28</t>
  </si>
  <si>
    <t>2018.02.05. 14:31:51:997</t>
  </si>
  <si>
    <t>00:00:00:23:454</t>
  </si>
  <si>
    <t>2,5743762</t>
  </si>
  <si>
    <t>5,7330564</t>
  </si>
  <si>
    <t>219,76651</t>
  </si>
  <si>
    <t>29</t>
  </si>
  <si>
    <t>2018.02.05. 14:31:52:862</t>
  </si>
  <si>
    <t>00:00:00:24:319</t>
  </si>
  <si>
    <t>2,7473315</t>
  </si>
  <si>
    <t>5,7327236</t>
  </si>
  <si>
    <t>215,78298</t>
  </si>
  <si>
    <t>30</t>
  </si>
  <si>
    <t>2018.02.05. 14:31:53:728</t>
  </si>
  <si>
    <t>00:00:00:25:185</t>
  </si>
  <si>
    <t>2,9150323</t>
  </si>
  <si>
    <t>5,7323885</t>
  </si>
  <si>
    <t>211,84238</t>
  </si>
  <si>
    <t>31</t>
  </si>
  <si>
    <t>2018.02.05. 14:31:54:593</t>
  </si>
  <si>
    <t>00:00:00:26:050</t>
  </si>
  <si>
    <t>3,0884031</t>
  </si>
  <si>
    <t>5,7322876</t>
  </si>
  <si>
    <t>208,34511</t>
  </si>
  <si>
    <t>32</t>
  </si>
  <si>
    <t>2018.02.05. 14:31:55:458</t>
  </si>
  <si>
    <t>00:00:00:26:915</t>
  </si>
  <si>
    <t>3,2659178</t>
  </si>
  <si>
    <t>5,7320438</t>
  </si>
  <si>
    <t>204,75982</t>
  </si>
  <si>
    <t>33</t>
  </si>
  <si>
    <t>2018.02.05. 14:31:56:324</t>
  </si>
  <si>
    <t>00:00:00:27:781</t>
  </si>
  <si>
    <t>3,4507159</t>
  </si>
  <si>
    <t>5,7317034</t>
  </si>
  <si>
    <t>201,61143</t>
  </si>
  <si>
    <t>34</t>
  </si>
  <si>
    <t>2018.02.05. 14:31:57:190</t>
  </si>
  <si>
    <t>00:00:00:28:647</t>
  </si>
  <si>
    <t>3,6092992</t>
  </si>
  <si>
    <t>5,7313684</t>
  </si>
  <si>
    <t>198,84516</t>
  </si>
  <si>
    <t>35</t>
  </si>
  <si>
    <t>2018.02.05. 14:31:58:056</t>
  </si>
  <si>
    <t>00:00:00:29:513</t>
  </si>
  <si>
    <t>3,7799403</t>
  </si>
  <si>
    <t>5,7310387</t>
  </si>
  <si>
    <t>196,61884</t>
  </si>
  <si>
    <t>36</t>
  </si>
  <si>
    <t>2018.02.05. 14:31:58:921</t>
  </si>
  <si>
    <t>00:00:00:30:378</t>
  </si>
  <si>
    <t>3,9691917</t>
  </si>
  <si>
    <t>5,7310409</t>
  </si>
  <si>
    <t>194,2927</t>
  </si>
  <si>
    <t>37</t>
  </si>
  <si>
    <t>2018.02.05. 14:31:59:787</t>
  </si>
  <si>
    <t>00:00:00:31:244</t>
  </si>
  <si>
    <t>4,1194099</t>
  </si>
  <si>
    <t>5,7307037</t>
  </si>
  <si>
    <t>192,45068</t>
  </si>
  <si>
    <t>38</t>
  </si>
  <si>
    <t>2018.02.05. 14:32:00:652</t>
  </si>
  <si>
    <t>00:00:00:32:109</t>
  </si>
  <si>
    <t>4,3038207</t>
  </si>
  <si>
    <t>5,7303751</t>
  </si>
  <si>
    <t>190,27482</t>
  </si>
  <si>
    <t>39</t>
  </si>
  <si>
    <t>2018.02.05. 14:32:01:517</t>
  </si>
  <si>
    <t>00:00:00:32:974</t>
  </si>
  <si>
    <t>4,467949</t>
  </si>
  <si>
    <t>5,7301002</t>
  </si>
  <si>
    <t>188,97918</t>
  </si>
  <si>
    <t>40</t>
  </si>
  <si>
    <t>2018.02.05. 14:32:02:382</t>
  </si>
  <si>
    <t>00:00:00:33:839</t>
  </si>
  <si>
    <t>4,6463464</t>
  </si>
  <si>
    <t>5,7300412</t>
  </si>
  <si>
    <t>187,64381</t>
  </si>
  <si>
    <t>41</t>
  </si>
  <si>
    <t>2018.02.05. 14:32:03:247</t>
  </si>
  <si>
    <t>00:00:00:34:704</t>
  </si>
  <si>
    <t>4,7974408</t>
  </si>
  <si>
    <t>5,729704</t>
  </si>
  <si>
    <t>186,13777</t>
  </si>
  <si>
    <t>42</t>
  </si>
  <si>
    <t>2018.02.05. 14:32:04:111</t>
  </si>
  <si>
    <t>00:00:00:35:568</t>
  </si>
  <si>
    <t>5,010155</t>
  </si>
  <si>
    <t>5,7295225</t>
  </si>
  <si>
    <t>183,93508</t>
  </si>
  <si>
    <t>43</t>
  </si>
  <si>
    <t>2018.02.05. 14:32:04:977</t>
  </si>
  <si>
    <t>00:00:00:36:434</t>
  </si>
  <si>
    <t>5,0002738</t>
  </si>
  <si>
    <t>182,63514</t>
  </si>
  <si>
    <t>44</t>
  </si>
  <si>
    <t>2018.02.05. 14:32:05:843</t>
  </si>
  <si>
    <t>00:00:00:37:300</t>
  </si>
  <si>
    <t>4,8098358</t>
  </si>
  <si>
    <t>182,24656</t>
  </si>
  <si>
    <t>45</t>
  </si>
  <si>
    <t>2018.02.05. 14:32:06:708</t>
  </si>
  <si>
    <t>00:00:00:38:165</t>
  </si>
  <si>
    <t>4,6419567</t>
  </si>
  <si>
    <t>5,7297029</t>
  </si>
  <si>
    <t>182,58469</t>
  </si>
  <si>
    <t>46</t>
  </si>
  <si>
    <t>2018.02.05. 14:32:07:573</t>
  </si>
  <si>
    <t>00:00:00:39:030</t>
  </si>
  <si>
    <t>4,4730507</t>
  </si>
  <si>
    <t>5,730039</t>
  </si>
  <si>
    <t>182,8713</t>
  </si>
  <si>
    <t>47</t>
  </si>
  <si>
    <t>2018.02.05. 14:32:08:438</t>
  </si>
  <si>
    <t>00:00:00:39:895</t>
  </si>
  <si>
    <t>4,2973014</t>
  </si>
  <si>
    <t>5,7300422</t>
  </si>
  <si>
    <t>183,4574</t>
  </si>
  <si>
    <t>48</t>
  </si>
  <si>
    <t>2018.02.05. 14:32:09:303</t>
  </si>
  <si>
    <t>00:00:00:40:760</t>
  </si>
  <si>
    <t>4,1230093</t>
  </si>
  <si>
    <t>5,7303708</t>
  </si>
  <si>
    <t>183,97694</t>
  </si>
  <si>
    <t>49</t>
  </si>
  <si>
    <t>2018.02.05. 14:32:10:168</t>
  </si>
  <si>
    <t>00:00:00:41:625</t>
  </si>
  <si>
    <t>3,9552138</t>
  </si>
  <si>
    <t>5,730373</t>
  </si>
  <si>
    <t>184,79812</t>
  </si>
  <si>
    <t>50</t>
  </si>
  <si>
    <t>2018.02.05. 14:32:11:034</t>
  </si>
  <si>
    <t>00:00:00:42:491</t>
  </si>
  <si>
    <t>3,7819032</t>
  </si>
  <si>
    <t>5,7304052</t>
  </si>
  <si>
    <t>185,35524</t>
  </si>
  <si>
    <t>51</t>
  </si>
  <si>
    <t>2018.02.05. 14:32:11:899</t>
  </si>
  <si>
    <t>00:00:00:43:356</t>
  </si>
  <si>
    <t>3,6074394</t>
  </si>
  <si>
    <t>5,7307005</t>
  </si>
  <si>
    <t>186,48127</t>
  </si>
  <si>
    <t>52</t>
  </si>
  <si>
    <t>2018.02.05. 14:32:12:765</t>
  </si>
  <si>
    <t>00:00:00:44:222</t>
  </si>
  <si>
    <t>3,4397254</t>
  </si>
  <si>
    <t>5,7307069</t>
  </si>
  <si>
    <t>188,03025</t>
  </si>
  <si>
    <t>53</t>
  </si>
  <si>
    <t>2018.02.05. 14:32:13:631</t>
  </si>
  <si>
    <t>00:00:00:45:088</t>
  </si>
  <si>
    <t>3,2644574</t>
  </si>
  <si>
    <t>5,731043</t>
  </si>
  <si>
    <t>189,4311</t>
  </si>
  <si>
    <t>54</t>
  </si>
  <si>
    <t>2018.02.05. 14:32:14:496</t>
  </si>
  <si>
    <t>00:00:00:45:953</t>
  </si>
  <si>
    <t>3,0951896</t>
  </si>
  <si>
    <t>191,04018</t>
  </si>
  <si>
    <t>55</t>
  </si>
  <si>
    <t>2018.02.05. 14:32:15:364</t>
  </si>
  <si>
    <t>00:00:00:46:821</t>
  </si>
  <si>
    <t>2,9213441</t>
  </si>
  <si>
    <t>5,7313727</t>
  </si>
  <si>
    <t>192,95627</t>
  </si>
  <si>
    <t>56</t>
  </si>
  <si>
    <t>2018.02.05. 14:32:16:228</t>
  </si>
  <si>
    <t>00:00:00:47:685</t>
  </si>
  <si>
    <t>2,7512251</t>
  </si>
  <si>
    <t>5,731406</t>
  </si>
  <si>
    <t>195,40049</t>
  </si>
  <si>
    <t>57</t>
  </si>
  <si>
    <t>2018.02.05. 14:32:17:094</t>
  </si>
  <si>
    <t>00:00:00:48:551</t>
  </si>
  <si>
    <t>2,5836067</t>
  </si>
  <si>
    <t>5,7317045</t>
  </si>
  <si>
    <t>198,49307</t>
  </si>
  <si>
    <t>58</t>
  </si>
  <si>
    <t>2018.02.05. 14:32:17:959</t>
  </si>
  <si>
    <t>00:00:00:49:416</t>
  </si>
  <si>
    <t>2,4070714</t>
  </si>
  <si>
    <t>5,7320406</t>
  </si>
  <si>
    <t>201,1112</t>
  </si>
  <si>
    <t>59</t>
  </si>
  <si>
    <t>2018.02.05. 14:32:18:824</t>
  </si>
  <si>
    <t>00:00:00:50:281</t>
  </si>
  <si>
    <t>2,2231807</t>
  </si>
  <si>
    <t>204,80384</t>
  </si>
  <si>
    <t>60</t>
  </si>
  <si>
    <t>2018.02.05. 14:32:19:690</t>
  </si>
  <si>
    <t>00:00:00:51:147</t>
  </si>
  <si>
    <t>2,0617485</t>
  </si>
  <si>
    <t>5,7323842</t>
  </si>
  <si>
    <t>209,62572</t>
  </si>
  <si>
    <t>61</t>
  </si>
  <si>
    <t>2018.02.05. 14:32:20:555</t>
  </si>
  <si>
    <t>00:00:00:52:012</t>
  </si>
  <si>
    <t>1,8919633</t>
  </si>
  <si>
    <t>5,7323864</t>
  </si>
  <si>
    <t>215,03801</t>
  </si>
  <si>
    <t>62</t>
  </si>
  <si>
    <t>2018.02.05. 14:32:21:420</t>
  </si>
  <si>
    <t>00:00:00:52:877</t>
  </si>
  <si>
    <t>1,7153163</t>
  </si>
  <si>
    <t>5,732716</t>
  </si>
  <si>
    <t>221,18993</t>
  </si>
  <si>
    <t>63</t>
  </si>
  <si>
    <t>2018.02.05. 14:32:22:285</t>
  </si>
  <si>
    <t>00:00:00:53:742</t>
  </si>
  <si>
    <t>1,5445774</t>
  </si>
  <si>
    <t>5,7330511</t>
  </si>
  <si>
    <t>229,41033</t>
  </si>
  <si>
    <t>64</t>
  </si>
  <si>
    <t>2018.02.05. 14:32:23:151</t>
  </si>
  <si>
    <t>00:00:00:54:608</t>
  </si>
  <si>
    <t>1,3777798</t>
  </si>
  <si>
    <t>5,7333883</t>
  </si>
  <si>
    <t>240,29716</t>
  </si>
  <si>
    <t>65</t>
  </si>
  <si>
    <t>2018.02.05. 14:32:24:016</t>
  </si>
  <si>
    <t>00:00:00:55:473</t>
  </si>
  <si>
    <t>1,2027745</t>
  </si>
  <si>
    <t>5,7337244</t>
  </si>
  <si>
    <t>250,29624</t>
  </si>
  <si>
    <t>66</t>
  </si>
  <si>
    <t>2018.02.05. 14:32:24:881</t>
  </si>
  <si>
    <t>00:00:00:56:338</t>
  </si>
  <si>
    <t>1,0138947</t>
  </si>
  <si>
    <t>5,7340626</t>
  </si>
  <si>
    <t>267,64627</t>
  </si>
  <si>
    <t>67</t>
  </si>
  <si>
    <t>2018.02.05. 14:32:25:746</t>
  </si>
  <si>
    <t>00:00:00:57:203</t>
  </si>
  <si>
    <t>0,8522771</t>
  </si>
  <si>
    <t>5,7343955</t>
  </si>
  <si>
    <t>288,31538</t>
  </si>
  <si>
    <t>68</t>
  </si>
  <si>
    <t>2018.02.05. 14:32:26:612</t>
  </si>
  <si>
    <t>00:00:00:58:069</t>
  </si>
  <si>
    <t>0,6776458</t>
  </si>
  <si>
    <t>5,7350645</t>
  </si>
  <si>
    <t>321,31724</t>
  </si>
  <si>
    <t>69</t>
  </si>
  <si>
    <t>2018.02.05. 14:32:27:478</t>
  </si>
  <si>
    <t>00:00:00:58:935</t>
  </si>
  <si>
    <t>0,5088141</t>
  </si>
  <si>
    <t>5,7357796</t>
  </si>
  <si>
    <t>392,01944</t>
  </si>
  <si>
    <t>70</t>
  </si>
  <si>
    <t>2018.02.05. 14:32:28:343</t>
  </si>
  <si>
    <t>00:00:00:59:800</t>
  </si>
  <si>
    <t>0,3259735</t>
  </si>
  <si>
    <t>5,7370822</t>
  </si>
  <si>
    <t>557,38733</t>
  </si>
  <si>
    <t>71</t>
  </si>
  <si>
    <t>2018.02.05. 14:32:29:208</t>
  </si>
  <si>
    <t>00:00:01:00:665</t>
  </si>
  <si>
    <t>0,1572321</t>
  </si>
  <si>
    <t>5,7396647</t>
  </si>
  <si>
    <t>1274,487</t>
  </si>
  <si>
    <t>72</t>
  </si>
  <si>
    <t>2018.02.05. 14:32:30:161</t>
  </si>
  <si>
    <t>00:00:01:01:618</t>
  </si>
  <si>
    <t>0,0250811</t>
  </si>
  <si>
    <t>5,7427809</t>
  </si>
  <si>
    <t>1073,5918</t>
  </si>
  <si>
    <t>73</t>
  </si>
  <si>
    <t>2018.02.05. 14:32:31:026</t>
  </si>
  <si>
    <t>00:00:01:02:483</t>
  </si>
  <si>
    <t>0,0793666</t>
  </si>
  <si>
    <t>5,7402435</t>
  </si>
  <si>
    <t>546,82253</t>
  </si>
  <si>
    <t>74</t>
  </si>
  <si>
    <t>2018.02.05. 14:32:31:980</t>
  </si>
  <si>
    <t>00:00:01:03:437</t>
  </si>
  <si>
    <t>0,2663436</t>
  </si>
  <si>
    <t>5,7383815</t>
  </si>
  <si>
    <t>422,6576</t>
  </si>
  <si>
    <t>75</t>
  </si>
  <si>
    <t>2018.02.05. 14:32:32:845</t>
  </si>
  <si>
    <t>00:00:01:04:302</t>
  </si>
  <si>
    <t>0,4431182</t>
  </si>
  <si>
    <t>5,7373785</t>
  </si>
  <si>
    <t>360,8714</t>
  </si>
  <si>
    <t>76</t>
  </si>
  <si>
    <t>2018.02.05. 14:32:33:710</t>
  </si>
  <si>
    <t>00:00:01:05:167</t>
  </si>
  <si>
    <t>0,6154191</t>
  </si>
  <si>
    <t>5,7364143</t>
  </si>
  <si>
    <t>319,6942</t>
  </si>
  <si>
    <t>77</t>
  </si>
  <si>
    <t>2018.02.05. 14:32:34:575</t>
  </si>
  <si>
    <t>00:00:01:06:032</t>
  </si>
  <si>
    <t>0,7880962</t>
  </si>
  <si>
    <t>5,735741</t>
  </si>
  <si>
    <t>296,53903</t>
  </si>
  <si>
    <t>78</t>
  </si>
  <si>
    <t>2018.02.05. 14:32:35:441</t>
  </si>
  <si>
    <t>00:00:01:06:898</t>
  </si>
  <si>
    <t>0,9646668</t>
  </si>
  <si>
    <t>277,99962</t>
  </si>
  <si>
    <t>79</t>
  </si>
  <si>
    <t>2018.02.05. 14:32:36:306</t>
  </si>
  <si>
    <t>00:00:01:07:763</t>
  </si>
  <si>
    <t>1,1352456</t>
  </si>
  <si>
    <t>5,7347316</t>
  </si>
  <si>
    <t>263,62625</t>
  </si>
  <si>
    <t>80</t>
  </si>
  <si>
    <t>2018.02.05. 14:32:37:172</t>
  </si>
  <si>
    <t>00:00:01:08:629</t>
  </si>
  <si>
    <t>1,2996822</t>
  </si>
  <si>
    <t>256,56623</t>
  </si>
  <si>
    <t>81</t>
  </si>
  <si>
    <t>2018.02.05. 14:32:38:039</t>
  </si>
  <si>
    <t>00:00:01:09:496</t>
  </si>
  <si>
    <t>1,4797857</t>
  </si>
  <si>
    <t>247,4162</t>
  </si>
  <si>
    <t>82</t>
  </si>
  <si>
    <t>2018.02.05. 14:32:38:904</t>
  </si>
  <si>
    <t>00:00:01:10:361</t>
  </si>
  <si>
    <t>1,6542506</t>
  </si>
  <si>
    <t>240,15224</t>
  </si>
  <si>
    <t>83</t>
  </si>
  <si>
    <t>2018.02.05. 14:32:39:769</t>
  </si>
  <si>
    <t>00:00:01:11:226</t>
  </si>
  <si>
    <t>1,8269212</t>
  </si>
  <si>
    <t>5,7333915</t>
  </si>
  <si>
    <t>234,20861</t>
  </si>
  <si>
    <t>84</t>
  </si>
  <si>
    <t>2018.02.05. 14:32:40:634</t>
  </si>
  <si>
    <t>00:00:01:12:091</t>
  </si>
  <si>
    <t>1,9959505</t>
  </si>
  <si>
    <t>5,7330532</t>
  </si>
  <si>
    <t>228,44209</t>
  </si>
  <si>
    <t>85</t>
  </si>
  <si>
    <t>2018.02.05. 14:32:41:499</t>
  </si>
  <si>
    <t>00:00:01:12:956</t>
  </si>
  <si>
    <t>2,1684448</t>
  </si>
  <si>
    <t>5,7327794</t>
  </si>
  <si>
    <t>222,52851</t>
  </si>
  <si>
    <t>86</t>
  </si>
  <si>
    <t>2018.02.05. 14:32:42:364</t>
  </si>
  <si>
    <t>00:00:01:13:821</t>
  </si>
  <si>
    <t>2,3535676</t>
  </si>
  <si>
    <t>5,7327171</t>
  </si>
  <si>
    <t>219,15358</t>
  </si>
  <si>
    <t>87</t>
  </si>
  <si>
    <t>2018.02.05. 14:32:43:229</t>
  </si>
  <si>
    <t>00:00:01:14:686</t>
  </si>
  <si>
    <t>2,5089345</t>
  </si>
  <si>
    <t>215,46739</t>
  </si>
  <si>
    <t>88</t>
  </si>
  <si>
    <t>2018.02.05. 14:32:44:094</t>
  </si>
  <si>
    <t>00:00:01:15:551</t>
  </si>
  <si>
    <t>2,6840932</t>
  </si>
  <si>
    <t>212,30933</t>
  </si>
  <si>
    <t>89</t>
  </si>
  <si>
    <t>2018.02.05. 14:32:44:959</t>
  </si>
  <si>
    <t>00:00:01:16:416</t>
  </si>
  <si>
    <t>2,8514571</t>
  </si>
  <si>
    <t>5,7320428</t>
  </si>
  <si>
    <t>207,93398</t>
  </si>
  <si>
    <t>90</t>
  </si>
  <si>
    <t>2018.02.05. 14:32:45:824</t>
  </si>
  <si>
    <t>00:00:01:17:281</t>
  </si>
  <si>
    <t>3,0268048</t>
  </si>
  <si>
    <t>5,7317099</t>
  </si>
  <si>
    <t>205,08186</t>
  </si>
  <si>
    <t>91</t>
  </si>
  <si>
    <t>2018.02.05. 14:32:46:690</t>
  </si>
  <si>
    <t>00:00:01:18:147</t>
  </si>
  <si>
    <t>3,193288</t>
  </si>
  <si>
    <t>5,7313749</t>
  </si>
  <si>
    <t>202,92102</t>
  </si>
  <si>
    <t>92</t>
  </si>
  <si>
    <t>2018.02.05. 14:32:47:555</t>
  </si>
  <si>
    <t>00:00:01:19:012</t>
  </si>
  <si>
    <t>3,3747607</t>
  </si>
  <si>
    <t>5,7313233</t>
  </si>
  <si>
    <t>199,97336</t>
  </si>
  <si>
    <t>93</t>
  </si>
  <si>
    <t>2018.02.05. 14:32:48:421</t>
  </si>
  <si>
    <t>00:00:01:19:878</t>
  </si>
  <si>
    <t>3,5392326</t>
  </si>
  <si>
    <t>5,7310366</t>
  </si>
  <si>
    <t>198,01539</t>
  </si>
  <si>
    <t>94</t>
  </si>
  <si>
    <t>2018.02.05. 14:32:49:287</t>
  </si>
  <si>
    <t>00:00:01:20:744</t>
  </si>
  <si>
    <t>3,7279011</t>
  </si>
  <si>
    <t>196,3537</t>
  </si>
  <si>
    <t>95</t>
  </si>
  <si>
    <t>2018.02.05. 14:32:50:154</t>
  </si>
  <si>
    <t>00:00:01:21:611</t>
  </si>
  <si>
    <t>3,8884226</t>
  </si>
  <si>
    <t>5,7306951</t>
  </si>
  <si>
    <t>193,51553</t>
  </si>
  <si>
    <t>96</t>
  </si>
  <si>
    <t>2018.02.05. 14:32:51:019</t>
  </si>
  <si>
    <t>00:00:01:22:476</t>
  </si>
  <si>
    <t>4,0563469</t>
  </si>
  <si>
    <t>192,34226</t>
  </si>
  <si>
    <t>97</t>
  </si>
  <si>
    <t>2018.02.05. 14:32:51:884</t>
  </si>
  <si>
    <t>00:00:01:23:341</t>
  </si>
  <si>
    <t>4,2429858</t>
  </si>
  <si>
    <t>5,7300347</t>
  </si>
  <si>
    <t>190,22866</t>
  </si>
  <si>
    <t>98</t>
  </si>
  <si>
    <t>2018.02.05. 14:32:52:749</t>
  </si>
  <si>
    <t>00:00:01:24:206</t>
  </si>
  <si>
    <t>4,4021101</t>
  </si>
  <si>
    <t>188,4242</t>
  </si>
  <si>
    <t>99</t>
  </si>
  <si>
    <t>2018.02.05. 14:32:53:614</t>
  </si>
  <si>
    <t>00:00:01:25:071</t>
  </si>
  <si>
    <t>4,6031208</t>
  </si>
  <si>
    <t>186,35998</t>
  </si>
  <si>
    <t>100</t>
  </si>
  <si>
    <t>2018.02.05. 14:32:54:479</t>
  </si>
  <si>
    <t>00:00:01:25:936</t>
  </si>
  <si>
    <t>4,7692607</t>
  </si>
  <si>
    <t>5,7293668</t>
  </si>
  <si>
    <t>184,91191</t>
  </si>
  <si>
    <t>2018.02.05. 14:32:55:344</t>
  </si>
  <si>
    <t>00:00:01:26:801</t>
  </si>
  <si>
    <t>4,9361091</t>
  </si>
  <si>
    <t>5,7293657</t>
  </si>
  <si>
    <t>183,20085</t>
  </si>
  <si>
    <t>2018.02.05. 14:32:56:209</t>
  </si>
  <si>
    <t>00:00:01:27:666</t>
  </si>
  <si>
    <t>5,0057427</t>
  </si>
  <si>
    <t>5,7293647</t>
  </si>
  <si>
    <t>182,55893</t>
  </si>
  <si>
    <t>103</t>
  </si>
  <si>
    <t>2018.02.05. 14:32:57:074</t>
  </si>
  <si>
    <t>00:00:01:28:531</t>
  </si>
  <si>
    <t>4,8173708</t>
  </si>
  <si>
    <t>182,5804</t>
  </si>
  <si>
    <t>104</t>
  </si>
  <si>
    <t>2018.02.05. 14:32:57:939</t>
  </si>
  <si>
    <t>00:00:01:29:396</t>
  </si>
  <si>
    <t>4,6457419</t>
  </si>
  <si>
    <t>5,7296997</t>
  </si>
  <si>
    <t>182,61475</t>
  </si>
  <si>
    <t>105</t>
  </si>
  <si>
    <t>2018.02.05. 14:32:58:805</t>
  </si>
  <si>
    <t>00:00:01:30:262</t>
  </si>
  <si>
    <t>4,4655962</t>
  </si>
  <si>
    <t>5,7297061</t>
  </si>
  <si>
    <t>183,27813</t>
  </si>
  <si>
    <t>106</t>
  </si>
  <si>
    <t>2018.02.05. 14:32:59:670</t>
  </si>
  <si>
    <t>00:00:01:31:127</t>
  </si>
  <si>
    <t>4,2933111</t>
  </si>
  <si>
    <t>5,7299349</t>
  </si>
  <si>
    <t>183,67316</t>
  </si>
  <si>
    <t>2018.02.05. 14:33:00:535</t>
  </si>
  <si>
    <t>00:00:01:31:992</t>
  </si>
  <si>
    <t>4,1255672</t>
  </si>
  <si>
    <t>5,730038</t>
  </si>
  <si>
    <t>184,1766</t>
  </si>
  <si>
    <t>108</t>
  </si>
  <si>
    <t>2018.02.05. 14:33:01:402</t>
  </si>
  <si>
    <t>00:00:01:32:859</t>
  </si>
  <si>
    <t>3,9555091</t>
  </si>
  <si>
    <t>5,7300401</t>
  </si>
  <si>
    <t>185,06326</t>
  </si>
  <si>
    <t>109</t>
  </si>
  <si>
    <t>2018.02.05. 14:33:02:267</t>
  </si>
  <si>
    <t>00:00:01:33:724</t>
  </si>
  <si>
    <t>3,7886038</t>
  </si>
  <si>
    <t>5,7303698</t>
  </si>
  <si>
    <t>186,20433</t>
  </si>
  <si>
    <t>110</t>
  </si>
  <si>
    <t>2018.02.05. 14:33:03:133</t>
  </si>
  <si>
    <t>00:00:01:34:590</t>
  </si>
  <si>
    <t>3,6153416</t>
  </si>
  <si>
    <t>187,0824</t>
  </si>
  <si>
    <t>111</t>
  </si>
  <si>
    <t>2018.02.05. 14:33:03:998</t>
  </si>
  <si>
    <t>00:00:01:35:455</t>
  </si>
  <si>
    <t>3,4472378</t>
  </si>
  <si>
    <t>5,730708</t>
  </si>
  <si>
    <t>188,8933</t>
  </si>
  <si>
    <t>112</t>
  </si>
  <si>
    <t>2018.02.05. 14:33:04:863</t>
  </si>
  <si>
    <t>00:00:01:36:320</t>
  </si>
  <si>
    <t>3,2715929</t>
  </si>
  <si>
    <t>190,29951</t>
  </si>
  <si>
    <t>113</t>
  </si>
  <si>
    <t>2018.02.05. 14:33:05:728</t>
  </si>
  <si>
    <t>00:00:01:37:185</t>
  </si>
  <si>
    <t>3,0979998</t>
  </si>
  <si>
    <t>5,731042</t>
  </si>
  <si>
    <t>192,16514</t>
  </si>
  <si>
    <t>114</t>
  </si>
  <si>
    <t>2018.02.05. 14:33:06:593</t>
  </si>
  <si>
    <t>00:00:01:38:050</t>
  </si>
  <si>
    <t>2,9219906</t>
  </si>
  <si>
    <t>5,7310398</t>
  </si>
  <si>
    <t>194,07479</t>
  </si>
  <si>
    <t>115</t>
  </si>
  <si>
    <t>2018.02.05. 14:33:07:458</t>
  </si>
  <si>
    <t>00:00:01:38:915</t>
  </si>
  <si>
    <t>2,7435935</t>
  </si>
  <si>
    <t>195,98444</t>
  </si>
  <si>
    <t>116</t>
  </si>
  <si>
    <t>2018.02.05. 14:33:08:323</t>
  </si>
  <si>
    <t>00:00:01:39:780</t>
  </si>
  <si>
    <t>2,5744224</t>
  </si>
  <si>
    <t>5,7313781</t>
  </si>
  <si>
    <t>198,80436</t>
  </si>
  <si>
    <t>117</t>
  </si>
  <si>
    <t>2018.02.05. 14:33:09:189</t>
  </si>
  <si>
    <t>00:00:01:40:646</t>
  </si>
  <si>
    <t>2,4060513</t>
  </si>
  <si>
    <t>5,7317163</t>
  </si>
  <si>
    <t>202,37464</t>
  </si>
  <si>
    <t>118</t>
  </si>
  <si>
    <t>2018.02.05. 14:33:10:054</t>
  </si>
  <si>
    <t>00:00:01:41:511</t>
  </si>
  <si>
    <t>2,2380531</t>
  </si>
  <si>
    <t>5,731711</t>
  </si>
  <si>
    <t>206,08767</t>
  </si>
  <si>
    <t>119</t>
  </si>
  <si>
    <t>2018.02.05. 14:33:10:920</t>
  </si>
  <si>
    <t>00:00:01:42:377</t>
  </si>
  <si>
    <t>2,0643825</t>
  </si>
  <si>
    <t>210,96216</t>
  </si>
  <si>
    <t>120</t>
  </si>
  <si>
    <t>2018.02.05. 14:33:11:785</t>
  </si>
  <si>
    <t>00:00:01:43:242</t>
  </si>
  <si>
    <t>1,8868314</t>
  </si>
  <si>
    <t>5,7323853</t>
  </si>
  <si>
    <t>215,74219</t>
  </si>
  <si>
    <t>121</t>
  </si>
  <si>
    <t>2018.02.05. 14:33:12:651</t>
  </si>
  <si>
    <t>00:00:01:44:108</t>
  </si>
  <si>
    <t>1,7227557</t>
  </si>
  <si>
    <t>5,7323875</t>
  </si>
  <si>
    <t>223,04269</t>
  </si>
  <si>
    <t>122</t>
  </si>
  <si>
    <t>2018.02.05. 14:33:13:516</t>
  </si>
  <si>
    <t>00:00:01:44:973</t>
  </si>
  <si>
    <t>1,5443036</t>
  </si>
  <si>
    <t>229,9084</t>
  </si>
  <si>
    <t>123</t>
  </si>
  <si>
    <t>2018.02.05. 14:33:14:381</t>
  </si>
  <si>
    <t>00:00:01:45:838</t>
  </si>
  <si>
    <t>1,3719447</t>
  </si>
  <si>
    <t>5,7330575</t>
  </si>
  <si>
    <t>238,66231</t>
  </si>
  <si>
    <t>124</t>
  </si>
  <si>
    <t>2018.02.05. 14:33:15:246</t>
  </si>
  <si>
    <t>00:00:01:46:703</t>
  </si>
  <si>
    <t>1,205094</t>
  </si>
  <si>
    <t>5,7333872</t>
  </si>
  <si>
    <t>251,24409</t>
  </si>
  <si>
    <t>125</t>
  </si>
  <si>
    <t>2018.02.05. 14:33:16:111</t>
  </si>
  <si>
    <t>00:00:01:47:568</t>
  </si>
  <si>
    <t>1,0321216</t>
  </si>
  <si>
    <t>268,00588</t>
  </si>
  <si>
    <t>126</t>
  </si>
  <si>
    <t>2018.02.05. 14:33:16:977</t>
  </si>
  <si>
    <t>00:00:01:48:434</t>
  </si>
  <si>
    <t>0,8472517</t>
  </si>
  <si>
    <t>5,7341023</t>
  </si>
  <si>
    <t>289,48006</t>
  </si>
  <si>
    <t>127</t>
  </si>
  <si>
    <t>2018.02.05. 14:33:17:843</t>
  </si>
  <si>
    <t>00:00:01:49:300</t>
  </si>
  <si>
    <t>0,6721544</t>
  </si>
  <si>
    <t>5,7347327</t>
  </si>
  <si>
    <t>323,10344</t>
  </si>
  <si>
    <t>128</t>
  </si>
  <si>
    <t>2018.02.05. 14:33:18:708</t>
  </si>
  <si>
    <t>00:00:01:50:165</t>
  </si>
  <si>
    <t>0,5052544</t>
  </si>
  <si>
    <t>5,7354059</t>
  </si>
  <si>
    <t>390,18279</t>
  </si>
  <si>
    <t>129</t>
  </si>
  <si>
    <t>2018.02.05. 14:33:19:573</t>
  </si>
  <si>
    <t>00:00:01:51:030</t>
  </si>
  <si>
    <t>0,328643</t>
  </si>
  <si>
    <t>5,7365388</t>
  </si>
  <si>
    <t>558,31371</t>
  </si>
  <si>
    <t>130</t>
  </si>
  <si>
    <t>2018.02.05. 14:33:20:438</t>
  </si>
  <si>
    <t>00:00:01:51:895</t>
  </si>
  <si>
    <t>0,1595429</t>
  </si>
  <si>
    <t>5,7389023</t>
  </si>
  <si>
    <t>1254,161</t>
  </si>
  <si>
    <t>131</t>
  </si>
  <si>
    <t>2018.02.05. 14:33:21:391</t>
  </si>
  <si>
    <t>00:00:01:52:848</t>
  </si>
  <si>
    <t>0,0267841</t>
  </si>
  <si>
    <t>5,7417844</t>
  </si>
  <si>
    <t>1175,2419</t>
  </si>
  <si>
    <t>132</t>
  </si>
  <si>
    <t>2018.02.05. 14:33:22:256</t>
  </si>
  <si>
    <t>00:00:01:53:713</t>
  </si>
  <si>
    <t>0,0225125</t>
  </si>
  <si>
    <t>5,7406612</t>
  </si>
  <si>
    <t>612,39152</t>
  </si>
  <si>
    <t>133</t>
  </si>
  <si>
    <t>2018.02.05. 14:33:23:209</t>
  </si>
  <si>
    <t>00:00:01:54:666</t>
  </si>
  <si>
    <t>0,2006131</t>
  </si>
  <si>
    <t>5,7381334</t>
  </si>
  <si>
    <t>446,89373</t>
  </si>
  <si>
    <t>134</t>
  </si>
  <si>
    <t>2018.02.05. 14:33:24:074</t>
  </si>
  <si>
    <t>00:00:01:55:531</t>
  </si>
  <si>
    <t>0,3736712</t>
  </si>
  <si>
    <t>5,7370865</t>
  </si>
  <si>
    <t>370,96175</t>
  </si>
  <si>
    <t>135</t>
  </si>
  <si>
    <t>2018.02.05. 14:33:24:939</t>
  </si>
  <si>
    <t>00:00:01:56:396</t>
  </si>
  <si>
    <t>0,5490564</t>
  </si>
  <si>
    <t>5,7360782</t>
  </si>
  <si>
    <t>327,45627</t>
  </si>
  <si>
    <t>136</t>
  </si>
  <si>
    <t>2018.02.05. 14:33:25:804</t>
  </si>
  <si>
    <t>00:00:01:57:261</t>
  </si>
  <si>
    <t>0,7235063</t>
  </si>
  <si>
    <t>5,7354274</t>
  </si>
  <si>
    <t>300,44849</t>
  </si>
  <si>
    <t>137</t>
  </si>
  <si>
    <t>2018.02.05. 14:33:26:669</t>
  </si>
  <si>
    <t>00:00:01:58:126</t>
  </si>
  <si>
    <t>0,8997118</t>
  </si>
  <si>
    <t>5,7350688</t>
  </si>
  <si>
    <t>280,17441</t>
  </si>
  <si>
    <t>138</t>
  </si>
  <si>
    <t>2018.02.05. 14:33:27:534</t>
  </si>
  <si>
    <t>00:00:01:58:991</t>
  </si>
  <si>
    <t>1,0729698</t>
  </si>
  <si>
    <t>5,7345147</t>
  </si>
  <si>
    <t>269,23174</t>
  </si>
  <si>
    <t>139</t>
  </si>
  <si>
    <t>2018.02.05. 14:33:28:400</t>
  </si>
  <si>
    <t>00:00:01:59:857</t>
  </si>
  <si>
    <t>1,2326684</t>
  </si>
  <si>
    <t>5,7340615</t>
  </si>
  <si>
    <t>256,46747</t>
  </si>
  <si>
    <t>140</t>
  </si>
  <si>
    <t>2018.02.05. 14:33:29:265</t>
  </si>
  <si>
    <t>00:00:02:00:722</t>
  </si>
  <si>
    <t>1,4249589</t>
  </si>
  <si>
    <t>249,54698</t>
  </si>
  <si>
    <t>141</t>
  </si>
  <si>
    <t>2018.02.05. 14:33:30:131</t>
  </si>
  <si>
    <t>00:00:02:01:588</t>
  </si>
  <si>
    <t>1,5883636</t>
  </si>
  <si>
    <t>5,7333936</t>
  </si>
  <si>
    <t>241,86116</t>
  </si>
  <si>
    <t>142</t>
  </si>
  <si>
    <t>2018.02.05. 14:33:30:996</t>
  </si>
  <si>
    <t>00:00:02:02:453</t>
  </si>
  <si>
    <t>1,760031</t>
  </si>
  <si>
    <t>5,7330586</t>
  </si>
  <si>
    <t>232,59523</t>
  </si>
  <si>
    <t>143</t>
  </si>
  <si>
    <t>2018.02.05. 14:33:31:862</t>
  </si>
  <si>
    <t>00:00:02:03:319</t>
  </si>
  <si>
    <t>1,9407058</t>
  </si>
  <si>
    <t>5,7330468</t>
  </si>
  <si>
    <t>226,5099</t>
  </si>
  <si>
    <t>144</t>
  </si>
  <si>
    <t>2018.02.05. 14:33:32:727</t>
  </si>
  <si>
    <t>00:00:02:04:184</t>
  </si>
  <si>
    <t>2,1010297</t>
  </si>
  <si>
    <t>5,7327225</t>
  </si>
  <si>
    <t>221,7814</t>
  </si>
  <si>
    <t>145</t>
  </si>
  <si>
    <t>2018.02.05. 14:33:33:594</t>
  </si>
  <si>
    <t>00:00:02:05:051</t>
  </si>
  <si>
    <t>2,2762712</t>
  </si>
  <si>
    <t>216,97879</t>
  </si>
  <si>
    <t>146</t>
  </si>
  <si>
    <t>2018.02.05. 14:33:34:459</t>
  </si>
  <si>
    <t>00:00:02:05:916</t>
  </si>
  <si>
    <t>2,4588142</t>
  </si>
  <si>
    <t>5,7320395</t>
  </si>
  <si>
    <t>214,30163</t>
  </si>
  <si>
    <t>147</t>
  </si>
  <si>
    <t>2018.02.05. 14:33:35:324</t>
  </si>
  <si>
    <t>00:00:02:06:781</t>
  </si>
  <si>
    <t>2,6193991</t>
  </si>
  <si>
    <t>5,732046</t>
  </si>
  <si>
    <t>209,44646</t>
  </si>
  <si>
    <t>148</t>
  </si>
  <si>
    <t>2018.02.05. 14:33:36:189</t>
  </si>
  <si>
    <t>00:00:02:07:646</t>
  </si>
  <si>
    <t>2,8034812</t>
  </si>
  <si>
    <t>206,50631</t>
  </si>
  <si>
    <t>149</t>
  </si>
  <si>
    <t>2018.02.05. 14:33:37:054</t>
  </si>
  <si>
    <t>00:00:02:08:511</t>
  </si>
  <si>
    <t>2,9630224</t>
  </si>
  <si>
    <t>5,7313738</t>
  </si>
  <si>
    <t>203,78407</t>
  </si>
  <si>
    <t>150</t>
  </si>
  <si>
    <t>2018.02.05. 14:33:37:919</t>
  </si>
  <si>
    <t>00:00:02:09:376</t>
  </si>
  <si>
    <t>3,1297782</t>
  </si>
  <si>
    <t>201,47939</t>
  </si>
  <si>
    <t>151</t>
  </si>
  <si>
    <t>2018.02.05. 14:33:38:785</t>
  </si>
  <si>
    <t>00:00:02:10:242</t>
  </si>
  <si>
    <t>3,3147409</t>
  </si>
  <si>
    <t>198,93103</t>
  </si>
  <si>
    <t>152</t>
  </si>
  <si>
    <t>2018.02.05. 14:33:39:650</t>
  </si>
  <si>
    <t>00:00:02:11:107</t>
  </si>
  <si>
    <t>3,4785406</t>
  </si>
  <si>
    <t>5,7307789</t>
  </si>
  <si>
    <t>196,79811</t>
  </si>
  <si>
    <t>153</t>
  </si>
  <si>
    <t>2018.02.05. 14:33:40:515</t>
  </si>
  <si>
    <t>00:00:02:11:972</t>
  </si>
  <si>
    <t>3,6479758</t>
  </si>
  <si>
    <t>5,7307048</t>
  </si>
  <si>
    <t>194,95501</t>
  </si>
  <si>
    <t>154</t>
  </si>
  <si>
    <t>2018.02.05. 14:33:41:380</t>
  </si>
  <si>
    <t>00:00:02:12:837</t>
  </si>
  <si>
    <t>3,8325046</t>
  </si>
  <si>
    <t>193,20853</t>
  </si>
  <si>
    <t>155</t>
  </si>
  <si>
    <t>2018.02.05. 14:33:42:246</t>
  </si>
  <si>
    <t>00:00:02:13:703</t>
  </si>
  <si>
    <t>3,9978777</t>
  </si>
  <si>
    <t>5,7303719</t>
  </si>
  <si>
    <t>190,78685</t>
  </si>
  <si>
    <t>156</t>
  </si>
  <si>
    <t>2018.02.05. 14:33:43:111</t>
  </si>
  <si>
    <t>00:00:02:14:568</t>
  </si>
  <si>
    <t>4,1912148</t>
  </si>
  <si>
    <t>5,7300358</t>
  </si>
  <si>
    <t>189,8755</t>
  </si>
  <si>
    <t>157</t>
  </si>
  <si>
    <t>2018.02.05. 14:33:43:977</t>
  </si>
  <si>
    <t>00:00:02:15:434</t>
  </si>
  <si>
    <t>4,3536478</t>
  </si>
  <si>
    <t>5,7297169</t>
  </si>
  <si>
    <t>188,39844</t>
  </si>
  <si>
    <t>158</t>
  </si>
  <si>
    <t>2018.02.05. 14:33:44:844</t>
  </si>
  <si>
    <t>00:00:02:16:301</t>
  </si>
  <si>
    <t>4,5262068</t>
  </si>
  <si>
    <t>186,41579</t>
  </si>
  <si>
    <t>159</t>
  </si>
  <si>
    <t>2018.02.05. 14:33:45:709</t>
  </si>
  <si>
    <t>00:00:02:17:166</t>
  </si>
  <si>
    <t>4,6930863</t>
  </si>
  <si>
    <t>5,7293679</t>
  </si>
  <si>
    <t>184,52976</t>
  </si>
  <si>
    <t>160</t>
  </si>
  <si>
    <t>2018.02.05. 14:33:46:576</t>
  </si>
  <si>
    <t>00:00:02:18:033</t>
  </si>
  <si>
    <t>4,8811383</t>
  </si>
  <si>
    <t>183,47243</t>
  </si>
  <si>
    <t>161</t>
  </si>
  <si>
    <t>2018.02.05. 14:33:47:441</t>
  </si>
  <si>
    <t>00:00:02:18:898</t>
  </si>
  <si>
    <t>5,0124175</t>
  </si>
  <si>
    <t>5,7290318</t>
  </si>
  <si>
    <t>181,96317</t>
  </si>
  <si>
    <t>162</t>
  </si>
  <si>
    <t>2018.02.05. 14:33:48:306</t>
  </si>
  <si>
    <t>00:00:02:19:763</t>
  </si>
  <si>
    <t>5,0152062</t>
  </si>
  <si>
    <t>181,1699</t>
  </si>
  <si>
    <t>163</t>
  </si>
  <si>
    <t>2018.02.05. 14:33:49:171</t>
  </si>
  <si>
    <t>00:00:02:20:628</t>
  </si>
  <si>
    <t>4,9851545</t>
  </si>
  <si>
    <t>181,91057</t>
  </si>
  <si>
    <t>164</t>
  </si>
  <si>
    <t>2018.02.05. 14:33:50:036</t>
  </si>
  <si>
    <t>00:00:02:21:493</t>
  </si>
  <si>
    <t>4,7887912</t>
  </si>
  <si>
    <t>5,7293636</t>
  </si>
  <si>
    <t>182,17249</t>
  </si>
  <si>
    <t>165</t>
  </si>
  <si>
    <t>2018.02.05. 14:33:50:902</t>
  </si>
  <si>
    <t>00:00:02:22:359</t>
  </si>
  <si>
    <t>4,6138947</t>
  </si>
  <si>
    <t>5,7293615</t>
  </si>
  <si>
    <t>182,64695</t>
  </si>
  <si>
    <t>166</t>
  </si>
  <si>
    <t>2018.02.05. 14:33:51:767</t>
  </si>
  <si>
    <t>00:00:02:23:224</t>
  </si>
  <si>
    <t>4,4420883</t>
  </si>
  <si>
    <t>183,33932</t>
  </si>
  <si>
    <t>167</t>
  </si>
  <si>
    <t>2018.02.05. 14:33:52:632</t>
  </si>
  <si>
    <t>00:00:02:24:089</t>
  </si>
  <si>
    <t>4,2651332</t>
  </si>
  <si>
    <t>184,15835</t>
  </si>
  <si>
    <t>168</t>
  </si>
  <si>
    <t>2018.02.05. 14:33:53:497</t>
  </si>
  <si>
    <t>00:00:02:24:954</t>
  </si>
  <si>
    <t>4,0908497</t>
  </si>
  <si>
    <t>184,4675</t>
  </si>
  <si>
    <t>169</t>
  </si>
  <si>
    <t>2018.02.05. 14:33:54:362</t>
  </si>
  <si>
    <t>00:00:02:25:819</t>
  </si>
  <si>
    <t>3,9169496</t>
  </si>
  <si>
    <t>5,7300369</t>
  </si>
  <si>
    <t>185,3649</t>
  </si>
  <si>
    <t>170</t>
  </si>
  <si>
    <t>2018.02.05. 14:33:55:227</t>
  </si>
  <si>
    <t>00:00:02:26:684</t>
  </si>
  <si>
    <t>3,7407363</t>
  </si>
  <si>
    <t>5,7300766</t>
  </si>
  <si>
    <t>186,32563</t>
  </si>
  <si>
    <t>171</t>
  </si>
  <si>
    <t>2018.02.05. 14:33:56:092</t>
  </si>
  <si>
    <t>00:00:02:27:549</t>
  </si>
  <si>
    <t>3,5677244</t>
  </si>
  <si>
    <t>5,7303687</t>
  </si>
  <si>
    <t>187,36901</t>
  </si>
  <si>
    <t>172</t>
  </si>
  <si>
    <t>2018.02.05. 14:33:56:959</t>
  </si>
  <si>
    <t>00:00:02:28:416</t>
  </si>
  <si>
    <t>3,3974987</t>
  </si>
  <si>
    <t>188,91906</t>
  </si>
  <si>
    <t>173</t>
  </si>
  <si>
    <t>2018.02.05. 14:33:57:825</t>
  </si>
  <si>
    <t>00:00:02:29:282</t>
  </si>
  <si>
    <t>3,2259147</t>
  </si>
  <si>
    <t>5,7307026</t>
  </si>
  <si>
    <t>190,63335</t>
  </si>
  <si>
    <t>174</t>
  </si>
  <si>
    <t>2018.02.05. 14:33:58:690</t>
  </si>
  <si>
    <t>00:00:02:30:147</t>
  </si>
  <si>
    <t>3,0595895</t>
  </si>
  <si>
    <t>5,7307059</t>
  </si>
  <si>
    <t>192,25961</t>
  </si>
  <si>
    <t>175</t>
  </si>
  <si>
    <t>2018.02.05. 14:33:59:556</t>
  </si>
  <si>
    <t>00:00:02:31:013</t>
  </si>
  <si>
    <t>2,8863131</t>
  </si>
  <si>
    <t>194,41829</t>
  </si>
  <si>
    <t>176</t>
  </si>
  <si>
    <t>2018.02.05. 14:34:00:421</t>
  </si>
  <si>
    <t>00:00:02:31:878</t>
  </si>
  <si>
    <t>2,716779</t>
  </si>
  <si>
    <t>197,31121</t>
  </si>
  <si>
    <t>177</t>
  </si>
  <si>
    <t>2018.02.05. 14:34:01:286</t>
  </si>
  <si>
    <t>00:00:02:32:743</t>
  </si>
  <si>
    <t>2,5457387</t>
  </si>
  <si>
    <t>5,7313706</t>
  </si>
  <si>
    <t>199,96048</t>
  </si>
  <si>
    <t>178</t>
  </si>
  <si>
    <t>2018.02.05. 14:34:02:151</t>
  </si>
  <si>
    <t>00:00:02:33:608</t>
  </si>
  <si>
    <t>2,3756645</t>
  </si>
  <si>
    <t>5,7317024</t>
  </si>
  <si>
    <t>202,81153</t>
  </si>
  <si>
    <t>179</t>
  </si>
  <si>
    <t>2018.02.05. 14:34:03:016</t>
  </si>
  <si>
    <t>00:00:02:34:473</t>
  </si>
  <si>
    <t>2,2007774</t>
  </si>
  <si>
    <t>207,13964</t>
  </si>
  <si>
    <t>180</t>
  </si>
  <si>
    <t>2018.02.05. 14:34:03:883</t>
  </si>
  <si>
    <t>00:00:02:35:340</t>
  </si>
  <si>
    <t>2,0214751</t>
  </si>
  <si>
    <t>212,09035</t>
  </si>
  <si>
    <t>181</t>
  </si>
  <si>
    <t>2018.02.05. 14:34:04:748</t>
  </si>
  <si>
    <t>00:00:02:36:205</t>
  </si>
  <si>
    <t>1,8589037</t>
  </si>
  <si>
    <t>5,7320449</t>
  </si>
  <si>
    <t>217,55093</t>
  </si>
  <si>
    <t>182</t>
  </si>
  <si>
    <t>2018.02.05. 14:34:05:613</t>
  </si>
  <si>
    <t>00:00:02:37:070</t>
  </si>
  <si>
    <t>1,6784856</t>
  </si>
  <si>
    <t>5,7323896</t>
  </si>
  <si>
    <t>224,70652</t>
  </si>
  <si>
    <t>183</t>
  </si>
  <si>
    <t>2018.02.05. 14:34:06:479</t>
  </si>
  <si>
    <t>00:00:02:37:936</t>
  </si>
  <si>
    <t>1,5158529</t>
  </si>
  <si>
    <t>232,05422</t>
  </si>
  <si>
    <t>184</t>
  </si>
  <si>
    <t>2018.02.05. 14:34:07:344</t>
  </si>
  <si>
    <t>00:00:02:38:801</t>
  </si>
  <si>
    <t>1,3348399</t>
  </si>
  <si>
    <t>240,95732</t>
  </si>
  <si>
    <t>185</t>
  </si>
  <si>
    <t>2018.02.05. 14:34:08:209</t>
  </si>
  <si>
    <t>00:00:02:39:666</t>
  </si>
  <si>
    <t>1,1640582</t>
  </si>
  <si>
    <t>5,7333163</t>
  </si>
  <si>
    <t>253,54772</t>
  </si>
  <si>
    <t>186</t>
  </si>
  <si>
    <t>2018.02.05. 14:34:09:074</t>
  </si>
  <si>
    <t>00:00:02:40:531</t>
  </si>
  <si>
    <t>0,9929167</t>
  </si>
  <si>
    <t>5,733719</t>
  </si>
  <si>
    <t>275,23981</t>
  </si>
  <si>
    <t>187</t>
  </si>
  <si>
    <t>2018.02.05. 14:34:09:939</t>
  </si>
  <si>
    <t>00:00:02:41:396</t>
  </si>
  <si>
    <t>0,8049239</t>
  </si>
  <si>
    <t>5,7340712</t>
  </si>
  <si>
    <t>303,98655</t>
  </si>
  <si>
    <t>188</t>
  </si>
  <si>
    <t>2018.02.05. 14:34:10:805</t>
  </si>
  <si>
    <t>00:00:02:42:262</t>
  </si>
  <si>
    <t>0,6401612</t>
  </si>
  <si>
    <t>339,71281</t>
  </si>
  <si>
    <t>189</t>
  </si>
  <si>
    <t>2018.02.05. 14:34:11:671</t>
  </si>
  <si>
    <t>00:00:02:43:128</t>
  </si>
  <si>
    <t>0,4715259</t>
  </si>
  <si>
    <t>5,7354049</t>
  </si>
  <si>
    <t>411,03437</t>
  </si>
  <si>
    <t>190</t>
  </si>
  <si>
    <t>2018.02.05. 14:34:12:537</t>
  </si>
  <si>
    <t>00:00:02:43:994</t>
  </si>
  <si>
    <t>0,2978246</t>
  </si>
  <si>
    <t>5,7366151</t>
  </si>
  <si>
    <t>641,74583</t>
  </si>
  <si>
    <t>191</t>
  </si>
  <si>
    <t>2018.02.05. 14:34:13:402</t>
  </si>
  <si>
    <t>00:00:02:44:859</t>
  </si>
  <si>
    <t>0,1251186</t>
  </si>
  <si>
    <t>5,7397635</t>
  </si>
  <si>
    <t>1171,8381</t>
  </si>
  <si>
    <t>192</t>
  </si>
  <si>
    <t>2018.02.05. 14:34:14:355</t>
  </si>
  <si>
    <t>00:00:02:45:812</t>
  </si>
  <si>
    <t>0,0230623</t>
  </si>
  <si>
    <t>5,7413055</t>
  </si>
  <si>
    <t>777,99125</t>
  </si>
  <si>
    <t>193</t>
  </si>
  <si>
    <t>2018.02.05. 14:34:15:308</t>
  </si>
  <si>
    <t>00:00:02:46:765</t>
  </si>
  <si>
    <t>0,1435098</t>
  </si>
  <si>
    <t>5,7383214</t>
  </si>
  <si>
    <t>499,37749</t>
  </si>
  <si>
    <t>194</t>
  </si>
  <si>
    <t>2018.02.05. 14:34:16:173</t>
  </si>
  <si>
    <t>00:00:02:47:630</t>
  </si>
  <si>
    <t>0,3163575</t>
  </si>
  <si>
    <t>5,7370489</t>
  </si>
  <si>
    <t>387,65374</t>
  </si>
  <si>
    <t>195</t>
  </si>
  <si>
    <t>2018.02.05. 14:34:17:038</t>
  </si>
  <si>
    <t>00:00:02:48:495</t>
  </si>
  <si>
    <t>0,4910844</t>
  </si>
  <si>
    <t>5,736076</t>
  </si>
  <si>
    <t>340,0606</t>
  </si>
  <si>
    <t>196</t>
  </si>
  <si>
    <t>2018.02.05. 14:34:17:903</t>
  </si>
  <si>
    <t>00:00:02:49:360</t>
  </si>
  <si>
    <t>0,6629185</t>
  </si>
  <si>
    <t>5,735407</t>
  </si>
  <si>
    <t>313,03458</t>
  </si>
  <si>
    <t>197</t>
  </si>
  <si>
    <t>2018.02.05. 14:34:18:769</t>
  </si>
  <si>
    <t>00:00:02:50:226</t>
  </si>
  <si>
    <t>0,8353826</t>
  </si>
  <si>
    <t>5,7347509</t>
  </si>
  <si>
    <t>292,35688</t>
  </si>
  <si>
    <t>198</t>
  </si>
  <si>
    <t>2018.02.05. 14:34:19:634</t>
  </si>
  <si>
    <t>00:00:02:51:091</t>
  </si>
  <si>
    <t>1,0090475</t>
  </si>
  <si>
    <t>273,9066</t>
  </si>
  <si>
    <t>199</t>
  </si>
  <si>
    <t>2018.02.05. 14:34:20:501</t>
  </si>
  <si>
    <t>00:00:02:51:958</t>
  </si>
  <si>
    <t>1,1794395</t>
  </si>
  <si>
    <t>5,7340658</t>
  </si>
  <si>
    <t>261,55772</t>
  </si>
  <si>
    <t>200</t>
  </si>
  <si>
    <t>2018.02.05. 14:34:21:367</t>
  </si>
  <si>
    <t>00:00:02:52:824</t>
  </si>
  <si>
    <t>1,3640242</t>
  </si>
  <si>
    <t>5,7337276</t>
  </si>
  <si>
    <t>250,40895</t>
  </si>
  <si>
    <t>201</t>
  </si>
  <si>
    <t>2018.02.05. 14:34:22:232</t>
  </si>
  <si>
    <t>00:00:02:53:689</t>
  </si>
  <si>
    <t>1,5355477</t>
  </si>
  <si>
    <t>241,42427</t>
  </si>
  <si>
    <t>202</t>
  </si>
  <si>
    <t>2018.02.05. 14:34:23:098</t>
  </si>
  <si>
    <t>00:00:02:54:555</t>
  </si>
  <si>
    <t>1,708096</t>
  </si>
  <si>
    <t>234,2129</t>
  </si>
  <si>
    <t>203</t>
  </si>
  <si>
    <t>2018.02.05. 14:34:23:963</t>
  </si>
  <si>
    <t>00:00:02:55:420</t>
  </si>
  <si>
    <t>1,8757797</t>
  </si>
  <si>
    <t>5,7327246</t>
  </si>
  <si>
    <t>228,29288</t>
  </si>
  <si>
    <t>204</t>
  </si>
  <si>
    <t>2018.02.05. 14:34:24:828</t>
  </si>
  <si>
    <t>00:00:02:56:285</t>
  </si>
  <si>
    <t>2,0470501</t>
  </si>
  <si>
    <t>5,7325872</t>
  </si>
  <si>
    <t>223,61376</t>
  </si>
  <si>
    <t>205</t>
  </si>
  <si>
    <t>2018.02.05. 14:34:25:693</t>
  </si>
  <si>
    <t>00:00:02:57:150</t>
  </si>
  <si>
    <t>2,2223442</t>
  </si>
  <si>
    <t>5,7323918</t>
  </si>
  <si>
    <t>217,97279</t>
  </si>
  <si>
    <t>206</t>
  </si>
  <si>
    <t>2018.02.05. 14:34:26:558</t>
  </si>
  <si>
    <t>00:00:02:58:015</t>
  </si>
  <si>
    <t>2,3871994</t>
  </si>
  <si>
    <t>214,70632</t>
  </si>
  <si>
    <t>207</t>
  </si>
  <si>
    <t>2018.02.05. 14:34:27:423</t>
  </si>
  <si>
    <t>00:00:02:58:880</t>
  </si>
  <si>
    <t>2,5662614</t>
  </si>
  <si>
    <t>5,7317228</t>
  </si>
  <si>
    <t>210,97397</t>
  </si>
  <si>
    <t>208</t>
  </si>
  <si>
    <t>2018.02.05. 14:34:28:289</t>
  </si>
  <si>
    <t>00:00:02:59:746</t>
  </si>
  <si>
    <t>2,7346079</t>
  </si>
  <si>
    <t>5,7317077</t>
  </si>
  <si>
    <t>207,19438</t>
  </si>
  <si>
    <t>209</t>
  </si>
  <si>
    <t>2018.02.05. 14:34:29:154</t>
  </si>
  <si>
    <t>00:00:03:00:611</t>
  </si>
  <si>
    <t>2,9161158</t>
  </si>
  <si>
    <t>5,7313791</t>
  </si>
  <si>
    <t>205,41462</t>
  </si>
  <si>
    <t>210</t>
  </si>
  <si>
    <t>2018.02.05. 14:34:30:019</t>
  </si>
  <si>
    <t>00:00:03:01:476</t>
  </si>
  <si>
    <t>3,0787721</t>
  </si>
  <si>
    <t>5,7311751</t>
  </si>
  <si>
    <t>201,97747</t>
  </si>
  <si>
    <t>211</t>
  </si>
  <si>
    <t>2018.02.05. 14:34:30:884</t>
  </si>
  <si>
    <t>00:00:03:02:341</t>
  </si>
  <si>
    <t>3,2505977</t>
  </si>
  <si>
    <t>5,7310463</t>
  </si>
  <si>
    <t>199,48817</t>
  </si>
  <si>
    <t>212</t>
  </si>
  <si>
    <t>2018.02.05. 14:34:31:749</t>
  </si>
  <si>
    <t>00:00:03:03:206</t>
  </si>
  <si>
    <t>3,4391401</t>
  </si>
  <si>
    <t>197,17274</t>
  </si>
  <si>
    <t>213</t>
  </si>
  <si>
    <t>2018.02.05. 14:34:32:615</t>
  </si>
  <si>
    <t>00:00:03:04:072</t>
  </si>
  <si>
    <t>3,6069819</t>
  </si>
  <si>
    <t>194,15637</t>
  </si>
  <si>
    <t>214</t>
  </si>
  <si>
    <t>2018.02.05. 14:34:33:480</t>
  </si>
  <si>
    <t>00:00:03:04:937</t>
  </si>
  <si>
    <t>3,7722227</t>
  </si>
  <si>
    <t>192,20916</t>
  </si>
  <si>
    <t>215</t>
  </si>
  <si>
    <t>2018.02.05. 14:34:34:345</t>
  </si>
  <si>
    <t>00:00:03:05:802</t>
  </si>
  <si>
    <t>3,9566356</t>
  </si>
  <si>
    <t>5,7301475</t>
  </si>
  <si>
    <t>190,55499</t>
  </si>
  <si>
    <t>216</t>
  </si>
  <si>
    <t>2018.02.05. 14:34:35:211</t>
  </si>
  <si>
    <t>00:00:03:06:668</t>
  </si>
  <si>
    <t>4,1208188</t>
  </si>
  <si>
    <t>188,86432</t>
  </si>
  <si>
    <t>217</t>
  </si>
  <si>
    <t>2018.02.05. 14:34:36:076</t>
  </si>
  <si>
    <t>00:00:03:07:533</t>
  </si>
  <si>
    <t>4,2943355</t>
  </si>
  <si>
    <t>187,32392</t>
  </si>
  <si>
    <t>218</t>
  </si>
  <si>
    <t>2018.02.05. 14:34:36:942</t>
  </si>
  <si>
    <t>00:00:03:08:399</t>
  </si>
  <si>
    <t>4,4615512</t>
  </si>
  <si>
    <t>5,7297019</t>
  </si>
  <si>
    <t>186,16676</t>
  </si>
  <si>
    <t>219</t>
  </si>
  <si>
    <t>2018.02.05. 14:34:37:808</t>
  </si>
  <si>
    <t>00:00:03:09:265</t>
  </si>
  <si>
    <t>4,6531834</t>
  </si>
  <si>
    <t>183,95869</t>
  </si>
  <si>
    <t>220</t>
  </si>
  <si>
    <t>2018.02.05. 14:34:38:674</t>
  </si>
  <si>
    <t>00:00:03:10:131</t>
  </si>
  <si>
    <t>4,8117784</t>
  </si>
  <si>
    <t>182,85949</t>
  </si>
  <si>
    <t>221</t>
  </si>
  <si>
    <t>2018.02.05. 14:34:39:539</t>
  </si>
  <si>
    <t>00:00:03:10:996</t>
  </si>
  <si>
    <t>4,9843824</t>
  </si>
  <si>
    <t>5,7290339</t>
  </si>
  <si>
    <t>182,04905</t>
  </si>
  <si>
    <t>222</t>
  </si>
  <si>
    <t>2018.02.05. 14:34:40:404</t>
  </si>
  <si>
    <t>00:00:03:11:861</t>
  </si>
  <si>
    <t>4,9934733</t>
  </si>
  <si>
    <t>5,729035</t>
  </si>
  <si>
    <t>182,28413</t>
  </si>
  <si>
    <t>223</t>
  </si>
  <si>
    <t>2018.02.05. 14:34:41:269</t>
  </si>
  <si>
    <t>00:00:03:12:726</t>
  </si>
  <si>
    <t>4,7860562</t>
  </si>
  <si>
    <t>182,39791</t>
  </si>
  <si>
    <t>224</t>
  </si>
  <si>
    <t>2018.02.05. 14:34:42:134</t>
  </si>
  <si>
    <t>00:00:03:13:591</t>
  </si>
  <si>
    <t>4,611445</t>
  </si>
  <si>
    <t>182,91316</t>
  </si>
  <si>
    <t>225</t>
  </si>
  <si>
    <t>2018.02.05. 14:34:43:000</t>
  </si>
  <si>
    <t>00:00:03:14:457</t>
  </si>
  <si>
    <t>4,4438526</t>
  </si>
  <si>
    <t>183,65062</t>
  </si>
  <si>
    <t>226</t>
  </si>
  <si>
    <t>2018.02.05. 14:34:43:865</t>
  </si>
  <si>
    <t>00:00:03:15:322</t>
  </si>
  <si>
    <t>4,2769666</t>
  </si>
  <si>
    <t>184,13903</t>
  </si>
  <si>
    <t>227</t>
  </si>
  <si>
    <t>2018.02.05. 14:34:44:730</t>
  </si>
  <si>
    <t>00:00:03:16:187</t>
  </si>
  <si>
    <t>4,1052882</t>
  </si>
  <si>
    <t>185,09761</t>
  </si>
  <si>
    <t>228</t>
  </si>
  <si>
    <t>2018.02.05. 14:34:45:596</t>
  </si>
  <si>
    <t>00:00:03:17:053</t>
  </si>
  <si>
    <t>3,9344076</t>
  </si>
  <si>
    <t>185,89303</t>
  </si>
  <si>
    <t>229</t>
  </si>
  <si>
    <t>2018.02.05. 14:34:46:461</t>
  </si>
  <si>
    <t>00:00:03:17:918</t>
  </si>
  <si>
    <t>3,7637965</t>
  </si>
  <si>
    <t>187,09528</t>
  </si>
  <si>
    <t>230</t>
  </si>
  <si>
    <t>2018.02.05. 14:34:47:327</t>
  </si>
  <si>
    <t>00:00:03:18:784</t>
  </si>
  <si>
    <t>3,5891566</t>
  </si>
  <si>
    <t>5,7303741</t>
  </si>
  <si>
    <t>188,53369</t>
  </si>
  <si>
    <t>231</t>
  </si>
  <si>
    <t>2018.02.05. 14:34:48:192</t>
  </si>
  <si>
    <t>00:00:03:19:649</t>
  </si>
  <si>
    <t>3,4160145</t>
  </si>
  <si>
    <t>189,91629</t>
  </si>
  <si>
    <t>232</t>
  </si>
  <si>
    <t>2018.02.05. 14:34:49:058</t>
  </si>
  <si>
    <t>00:00:03:20:515</t>
  </si>
  <si>
    <t>3,2442533</t>
  </si>
  <si>
    <t>191,37295</t>
  </si>
  <si>
    <t>233</t>
  </si>
  <si>
    <t>2018.02.05. 14:34:49:925</t>
  </si>
  <si>
    <t>00:00:03:21:382</t>
  </si>
  <si>
    <t>3,0746261</t>
  </si>
  <si>
    <t>5,7306983</t>
  </si>
  <si>
    <t>192,60203</t>
  </si>
  <si>
    <t>234</t>
  </si>
  <si>
    <t>2018.02.05. 14:34:50:790</t>
  </si>
  <si>
    <t>00:00:03:22:247</t>
  </si>
  <si>
    <t>2,9009514</t>
  </si>
  <si>
    <t>194,72744</t>
  </si>
  <si>
    <t>235</t>
  </si>
  <si>
    <t>2018.02.05. 14:34:51:656</t>
  </si>
  <si>
    <t>00:00:03:23:113</t>
  </si>
  <si>
    <t>2,723864</t>
  </si>
  <si>
    <t>197,35093</t>
  </si>
  <si>
    <t>236</t>
  </si>
  <si>
    <t>2018.02.05. 14:34:52:522</t>
  </si>
  <si>
    <t>00:00:03:23:979</t>
  </si>
  <si>
    <t>2,5451158</t>
  </si>
  <si>
    <t>5,7313759</t>
  </si>
  <si>
    <t>200,40274</t>
  </si>
  <si>
    <t>237</t>
  </si>
  <si>
    <t>2018.02.05. 14:34:53:387</t>
  </si>
  <si>
    <t>00:00:03:24:844</t>
  </si>
  <si>
    <t>2,3746616</t>
  </si>
  <si>
    <t>5,731377</t>
  </si>
  <si>
    <t>203,92469</t>
  </si>
  <si>
    <t>238</t>
  </si>
  <si>
    <t>2018.02.05. 14:34:54:252</t>
  </si>
  <si>
    <t>00:00:03:25:709</t>
  </si>
  <si>
    <t>2,2043697</t>
  </si>
  <si>
    <t>5,731712</t>
  </si>
  <si>
    <t>207,96726</t>
  </si>
  <si>
    <t>239</t>
  </si>
  <si>
    <t>2018.02.05. 14:34:55:117</t>
  </si>
  <si>
    <t>00:00:03:26:574</t>
  </si>
  <si>
    <t>2,0375028</t>
  </si>
  <si>
    <t>5,7318183</t>
  </si>
  <si>
    <t>212,66357</t>
  </si>
  <si>
    <t>240</t>
  </si>
  <si>
    <t>2018.02.05. 14:34:55:982</t>
  </si>
  <si>
    <t>00:00:03:27:439</t>
  </si>
  <si>
    <t>1,8564146</t>
  </si>
  <si>
    <t>5,7320492</t>
  </si>
  <si>
    <t>218,38178</t>
  </si>
  <si>
    <t>241</t>
  </si>
  <si>
    <t>2018.02.05. 14:34:56:847</t>
  </si>
  <si>
    <t>00:00:03:28:304</t>
  </si>
  <si>
    <t>1,6898058</t>
  </si>
  <si>
    <t>225,44719</t>
  </si>
  <si>
    <t>242</t>
  </si>
  <si>
    <t>2018.02.05. 14:34:57:712</t>
  </si>
  <si>
    <t>00:00:03:29:169</t>
  </si>
  <si>
    <t>1,5146374</t>
  </si>
  <si>
    <t>5,7325754</t>
  </si>
  <si>
    <t>234,76036</t>
  </si>
  <si>
    <t>243</t>
  </si>
  <si>
    <t>2018.02.05. 14:34:58:577</t>
  </si>
  <si>
    <t>00:00:03:30:034</t>
  </si>
  <si>
    <t>1,3482669</t>
  </si>
  <si>
    <t>244,96447</t>
  </si>
  <si>
    <t>244</t>
  </si>
  <si>
    <t>2018.02.05. 14:34:59:442</t>
  </si>
  <si>
    <t>00:00:03:30:899</t>
  </si>
  <si>
    <t>1,1742841</t>
  </si>
  <si>
    <t>260,02699</t>
  </si>
  <si>
    <t>245</t>
  </si>
  <si>
    <t>2018.02.05. 14:35:00:308</t>
  </si>
  <si>
    <t>00:00:03:31:765</t>
  </si>
  <si>
    <t>1,0048339</t>
  </si>
  <si>
    <t>5,7334344</t>
  </si>
  <si>
    <t>281,54841</t>
  </si>
  <si>
    <t>246</t>
  </si>
  <si>
    <t>2018.02.05. 14:35:01:173</t>
  </si>
  <si>
    <t>00:00:03:32:630</t>
  </si>
  <si>
    <t>0,8118973</t>
  </si>
  <si>
    <t>5,7340669</t>
  </si>
  <si>
    <t>304,34079</t>
  </si>
  <si>
    <t>247</t>
  </si>
  <si>
    <t>2018.02.05. 14:35:02:038</t>
  </si>
  <si>
    <t>00:00:03:33:495</t>
  </si>
  <si>
    <t>0,6402267</t>
  </si>
  <si>
    <t>5,7344846</t>
  </si>
  <si>
    <t>346,93277</t>
  </si>
  <si>
    <t>248</t>
  </si>
  <si>
    <t>2018.02.05. 14:35:02:904</t>
  </si>
  <si>
    <t>00:00:03:34:361</t>
  </si>
  <si>
    <t>0,4740784</t>
  </si>
  <si>
    <t>5,7351976</t>
  </si>
  <si>
    <t>414,51017</t>
  </si>
  <si>
    <t>249</t>
  </si>
  <si>
    <t>2018.02.05. 14:35:03:769</t>
  </si>
  <si>
    <t>00:00:03:35:226</t>
  </si>
  <si>
    <t>0,3099608</t>
  </si>
  <si>
    <t>644,14389</t>
  </si>
  <si>
    <t>250</t>
  </si>
  <si>
    <t>2018.02.05. 14:35:04:634</t>
  </si>
  <si>
    <t>00:00:03:36:091</t>
  </si>
  <si>
    <t>0,1305081</t>
  </si>
  <si>
    <t>5,73916</t>
  </si>
  <si>
    <t>1221,0794</t>
  </si>
  <si>
    <t>251</t>
  </si>
  <si>
    <t>2018.02.05. 14:35:05:589</t>
  </si>
  <si>
    <t>00:00:03:37:046</t>
  </si>
  <si>
    <t>0,0238891</t>
  </si>
  <si>
    <t>5,741109</t>
  </si>
  <si>
    <t>1064,7872</t>
  </si>
  <si>
    <t>252</t>
  </si>
  <si>
    <t>2018.02.05. 14:35:06:454</t>
  </si>
  <si>
    <t>00:00:03:37:911</t>
  </si>
  <si>
    <t>0,0879002</t>
  </si>
  <si>
    <t>5,7386113</t>
  </si>
  <si>
    <t>543,78251</t>
  </si>
  <si>
    <t>253</t>
  </si>
  <si>
    <t>2018.02.05. 14:35:07:407</t>
  </si>
  <si>
    <t>00:00:03:38:864</t>
  </si>
  <si>
    <t>0,2761453</t>
  </si>
  <si>
    <t>5,7370585</t>
  </si>
  <si>
    <t>416,15145</t>
  </si>
  <si>
    <t>254</t>
  </si>
  <si>
    <t>2018.02.05. 14:35:08:272</t>
  </si>
  <si>
    <t>00:00:03:39:729</t>
  </si>
  <si>
    <t>0,4534945</t>
  </si>
  <si>
    <t>5,7360792</t>
  </si>
  <si>
    <t>355,46553</t>
  </si>
  <si>
    <t>255</t>
  </si>
  <si>
    <t>2018.02.05. 14:35:09:137</t>
  </si>
  <si>
    <t>00:00:03:40:594</t>
  </si>
  <si>
    <t>0,6281771</t>
  </si>
  <si>
    <t>320,06239</t>
  </si>
  <si>
    <t>256</t>
  </si>
  <si>
    <t>2018.02.05. 14:35:10:002</t>
  </si>
  <si>
    <t>00:00:03:41:459</t>
  </si>
  <si>
    <t>0,8011505</t>
  </si>
  <si>
    <t>5,7347359</t>
  </si>
  <si>
    <t>297,99461</t>
  </si>
  <si>
    <t>257</t>
  </si>
  <si>
    <t>2018.02.05. 14:35:10:868</t>
  </si>
  <si>
    <t>00:00:03:42:325</t>
  </si>
  <si>
    <t>0,9703086</t>
  </si>
  <si>
    <t>5,7343987</t>
  </si>
  <si>
    <t>281,28864</t>
  </si>
  <si>
    <t>258</t>
  </si>
  <si>
    <t>2018.02.05. 14:35:11:733</t>
  </si>
  <si>
    <t>00:00:03:43:190</t>
  </si>
  <si>
    <t>1,1470855</t>
  </si>
  <si>
    <t>5,7340648</t>
  </si>
  <si>
    <t>266,67159</t>
  </si>
  <si>
    <t>259</t>
  </si>
  <si>
    <t>2018.02.05. 14:35:12:597</t>
  </si>
  <si>
    <t>00:00:03:44:054</t>
  </si>
  <si>
    <t>1,3142732</t>
  </si>
  <si>
    <t>255,61301</t>
  </si>
  <si>
    <t>260</t>
  </si>
  <si>
    <t>2018.02.05. 14:35:13:463</t>
  </si>
  <si>
    <t>00:00:03:44:920</t>
  </si>
  <si>
    <t>1,484141</t>
  </si>
  <si>
    <t>246,56819</t>
  </si>
  <si>
    <t>261</t>
  </si>
  <si>
    <t>2018.02.05. 14:35:14:328</t>
  </si>
  <si>
    <t>00:00:03:45:785</t>
  </si>
  <si>
    <t>1,6567644</t>
  </si>
  <si>
    <t>237,34198</t>
  </si>
  <si>
    <t>262</t>
  </si>
  <si>
    <t>2018.02.05. 14:35:15:194</t>
  </si>
  <si>
    <t>00:00:03:46:651</t>
  </si>
  <si>
    <t>1,8342092</t>
  </si>
  <si>
    <t>5,7327203</t>
  </si>
  <si>
    <t>231,02264</t>
  </si>
  <si>
    <t>263</t>
  </si>
  <si>
    <t>2018.02.05. 14:35:16:061</t>
  </si>
  <si>
    <t>00:00:03:47:518</t>
  </si>
  <si>
    <t>2,0213441</t>
  </si>
  <si>
    <t>224,96522</t>
  </si>
  <si>
    <t>264</t>
  </si>
  <si>
    <t>2018.02.05. 14:35:16:926</t>
  </si>
  <si>
    <t>00:00:03:48:383</t>
  </si>
  <si>
    <t>2,1815819</t>
  </si>
  <si>
    <t>220,12075</t>
  </si>
  <si>
    <t>265</t>
  </si>
  <si>
    <t>2018.02.05. 14:35:17:792</t>
  </si>
  <si>
    <t>00:00:03:49:249</t>
  </si>
  <si>
    <t>2,3624051</t>
  </si>
  <si>
    <t>215,74004</t>
  </si>
  <si>
    <t>266</t>
  </si>
  <si>
    <t>2018.02.05. 14:35:18:658</t>
  </si>
  <si>
    <t>00:00:03:50:115</t>
  </si>
  <si>
    <t>2,527122</t>
  </si>
  <si>
    <t>211,51928</t>
  </si>
  <si>
    <t>267</t>
  </si>
  <si>
    <t>2018.02.05. 14:35:19:524</t>
  </si>
  <si>
    <t>00:00:03:50:981</t>
  </si>
  <si>
    <t>2,7101063</t>
  </si>
  <si>
    <t>209,31443</t>
  </si>
  <si>
    <t>268</t>
  </si>
  <si>
    <t>2018.02.05. 14:35:20:389</t>
  </si>
  <si>
    <t>00:00:03:51:846</t>
  </si>
  <si>
    <t>2,8742177</t>
  </si>
  <si>
    <t>5,7313716</t>
  </si>
  <si>
    <t>205,97174</t>
  </si>
  <si>
    <t>269</t>
  </si>
  <si>
    <t>2018.02.05. 14:35:21:254</t>
  </si>
  <si>
    <t>00:00:03:52:711</t>
  </si>
  <si>
    <t>3,0412004</t>
  </si>
  <si>
    <t>202,55713</t>
  </si>
  <si>
    <t>270</t>
  </si>
  <si>
    <t>2018.02.05. 14:35:22:119</t>
  </si>
  <si>
    <t>00:00:03:53:576</t>
  </si>
  <si>
    <t>3,2299168</t>
  </si>
  <si>
    <t>199,81556</t>
  </si>
  <si>
    <t>271</t>
  </si>
  <si>
    <t>2018.02.05. 14:35:22:984</t>
  </si>
  <si>
    <t>00:00:03:54:441</t>
  </si>
  <si>
    <t>3,3902494</t>
  </si>
  <si>
    <t>197,64934</t>
  </si>
  <si>
    <t>272</t>
  </si>
  <si>
    <t>2018.02.05. 14:35:23:850</t>
  </si>
  <si>
    <t>00:00:03:55:307</t>
  </si>
  <si>
    <t>3,558572</t>
  </si>
  <si>
    <t>195,84704</t>
  </si>
  <si>
    <t>273</t>
  </si>
  <si>
    <t>2018.02.05. 14:35:24:715</t>
  </si>
  <si>
    <t>00:00:03:56:172</t>
  </si>
  <si>
    <t>3,734141</t>
  </si>
  <si>
    <t>193,41999</t>
  </si>
  <si>
    <t>274</t>
  </si>
  <si>
    <t>2018.02.05. 14:35:25:580</t>
  </si>
  <si>
    <t>00:00:03:57:037</t>
  </si>
  <si>
    <t>3,9162151</t>
  </si>
  <si>
    <t>191,14323</t>
  </si>
  <si>
    <t>275</t>
  </si>
  <si>
    <t>2018.02.05. 14:35:26:446</t>
  </si>
  <si>
    <t>00:00:03:57:903</t>
  </si>
  <si>
    <t>4,0798892</t>
  </si>
  <si>
    <t>189,21533</t>
  </si>
  <si>
    <t>276</t>
  </si>
  <si>
    <t>2018.02.05. 14:35:27:311</t>
  </si>
  <si>
    <t>00:00:03:58:768</t>
  </si>
  <si>
    <t>4,25003</t>
  </si>
  <si>
    <t>5,7296976</t>
  </si>
  <si>
    <t>187,39155</t>
  </si>
  <si>
    <t>277</t>
  </si>
  <si>
    <t>2018.02.05. 14:35:28:177</t>
  </si>
  <si>
    <t>00:00:03:59:634</t>
  </si>
  <si>
    <t>4,4267779</t>
  </si>
  <si>
    <t>185,38959</t>
  </si>
  <si>
    <t>278</t>
  </si>
  <si>
    <t>2018.02.05. 14:35:29:041</t>
  </si>
  <si>
    <t>00:00:04:00:498</t>
  </si>
  <si>
    <t>4,6058247</t>
  </si>
  <si>
    <t>184,53298</t>
  </si>
  <si>
    <t>279</t>
  </si>
  <si>
    <t>2018.02.05. 14:35:29:907</t>
  </si>
  <si>
    <t>00:00:04:01:364</t>
  </si>
  <si>
    <t>4,7668296</t>
  </si>
  <si>
    <t>5,7293357</t>
  </si>
  <si>
    <t>182,96576</t>
  </si>
  <si>
    <t>280</t>
  </si>
  <si>
    <t>2018.02.05. 14:35:30:772</t>
  </si>
  <si>
    <t>00:00:04:02:229</t>
  </si>
  <si>
    <t>4,9389837</t>
  </si>
  <si>
    <t>5,7290286</t>
  </si>
  <si>
    <t>181,91701</t>
  </si>
  <si>
    <t>281</t>
  </si>
  <si>
    <t>2018.02.05. 14:35:31:638</t>
  </si>
  <si>
    <t>00:00:04:03:095</t>
  </si>
  <si>
    <t>5,0020778</t>
  </si>
  <si>
    <t>5,7290264</t>
  </si>
  <si>
    <t>182,22616</t>
  </si>
  <si>
    <t>282</t>
  </si>
  <si>
    <t>2018.02.05. 14:35:32:503</t>
  </si>
  <si>
    <t>00:00:04:03:960</t>
  </si>
  <si>
    <t>4,8137703</t>
  </si>
  <si>
    <t>5,7293593</t>
  </si>
  <si>
    <t>182,66735</t>
  </si>
  <si>
    <t>283</t>
  </si>
  <si>
    <t>2018.02.05. 14:35:33:368</t>
  </si>
  <si>
    <t>00:00:04:04:825</t>
  </si>
  <si>
    <t>4,6422938</t>
  </si>
  <si>
    <t>5,7293604</t>
  </si>
  <si>
    <t>183,32322</t>
  </si>
  <si>
    <t>284</t>
  </si>
  <si>
    <t>2018.02.05. 14:35:34:233</t>
  </si>
  <si>
    <t>00:00:04:05:690</t>
  </si>
  <si>
    <t>4,4655941</t>
  </si>
  <si>
    <t>184,02847</t>
  </si>
  <si>
    <t>285</t>
  </si>
  <si>
    <t>2018.02.05. 14:35:35:099</t>
  </si>
  <si>
    <t>00:00:04:06:556</t>
  </si>
  <si>
    <t>4,2829477</t>
  </si>
  <si>
    <t>184,89581</t>
  </si>
  <si>
    <t>286</t>
  </si>
  <si>
    <t>2018.02.05. 14:35:35:964</t>
  </si>
  <si>
    <t>00:00:04:07:421</t>
  </si>
  <si>
    <t>4,1139367</t>
  </si>
  <si>
    <t>185,5345</t>
  </si>
  <si>
    <t>287</t>
  </si>
  <si>
    <t>2018.02.05. 14:35:36:829</t>
  </si>
  <si>
    <t>00:00:04:08:286</t>
  </si>
  <si>
    <t>3,9386202</t>
  </si>
  <si>
    <t>186,52529</t>
  </si>
  <si>
    <t>288</t>
  </si>
  <si>
    <t>2018.02.05. 14:35:37:694</t>
  </si>
  <si>
    <t>00:00:04:09:151</t>
  </si>
  <si>
    <t>3,7633573</t>
  </si>
  <si>
    <t>187,53002</t>
  </si>
  <si>
    <t>289</t>
  </si>
  <si>
    <t>2018.02.05. 14:35:38:559</t>
  </si>
  <si>
    <t>00:00:04:10:016</t>
  </si>
  <si>
    <t>3,5960097</t>
  </si>
  <si>
    <t>188,93409</t>
  </si>
  <si>
    <t>290</t>
  </si>
  <si>
    <t>2018.02.05. 14:35:39:424</t>
  </si>
  <si>
    <t>00:00:04:10:881</t>
  </si>
  <si>
    <t>3,4191565</t>
  </si>
  <si>
    <t>190,34996</t>
  </si>
  <si>
    <t>291</t>
  </si>
  <si>
    <t>2018.02.05. 14:35:40:291</t>
  </si>
  <si>
    <t>00:00:04:11:748</t>
  </si>
  <si>
    <t>3,2533542</t>
  </si>
  <si>
    <t>5,730432</t>
  </si>
  <si>
    <t>192,29718</t>
  </si>
  <si>
    <t>292</t>
  </si>
  <si>
    <t>2018.02.05. 14:35:41:156</t>
  </si>
  <si>
    <t>00:00:04:12:613</t>
  </si>
  <si>
    <t>3,0812182</t>
  </si>
  <si>
    <t>194,23581</t>
  </si>
  <si>
    <t>293</t>
  </si>
  <si>
    <t>2018.02.05. 14:35:42:021</t>
  </si>
  <si>
    <t>00:00:04:13:478</t>
  </si>
  <si>
    <t>2,9102023</t>
  </si>
  <si>
    <t>5,7307971</t>
  </si>
  <si>
    <t>196,79274</t>
  </si>
  <si>
    <t>294</t>
  </si>
  <si>
    <t>2018.02.05. 14:35:42:887</t>
  </si>
  <si>
    <t>00:00:04:14:344</t>
  </si>
  <si>
    <t>2,7328554</t>
  </si>
  <si>
    <t>198,6412</t>
  </si>
  <si>
    <t>295</t>
  </si>
  <si>
    <t>2018.02.05. 14:35:43:752</t>
  </si>
  <si>
    <t>00:00:04:15:209</t>
  </si>
  <si>
    <t>2,5646131</t>
  </si>
  <si>
    <t>5,731363</t>
  </si>
  <si>
    <t>202,30058</t>
  </si>
  <si>
    <t>296</t>
  </si>
  <si>
    <t>2018.02.05. 14:35:44:617</t>
  </si>
  <si>
    <t>00:00:04:16:074</t>
  </si>
  <si>
    <t>2,3956364</t>
  </si>
  <si>
    <t>5,7313673</t>
  </si>
  <si>
    <t>205,18598</t>
  </si>
  <si>
    <t>297</t>
  </si>
  <si>
    <t>2018.02.05. 14:35:45:483</t>
  </si>
  <si>
    <t>00:00:04:16:940</t>
  </si>
  <si>
    <t>2,2155126</t>
  </si>
  <si>
    <t>210,37499</t>
  </si>
  <si>
    <t>298</t>
  </si>
  <si>
    <t>2018.02.05. 14:35:46:347</t>
  </si>
  <si>
    <t>00:00:04:17:804</t>
  </si>
  <si>
    <t>2,043863</t>
  </si>
  <si>
    <t>214,7514</t>
  </si>
  <si>
    <t>299</t>
  </si>
  <si>
    <t>2018.02.05. 14:35:47:213</t>
  </si>
  <si>
    <t>00:00:04:18:670</t>
  </si>
  <si>
    <t>1,87542</t>
  </si>
  <si>
    <t>220,40525</t>
  </si>
  <si>
    <t>300</t>
  </si>
  <si>
    <t>2018.02.05. 14:35:48:077</t>
  </si>
  <si>
    <t>00:00:04:19:534</t>
  </si>
  <si>
    <t>1,6989138</t>
  </si>
  <si>
    <t>5,7323671</t>
  </si>
  <si>
    <t>228,23599</t>
  </si>
  <si>
    <t>301</t>
  </si>
  <si>
    <t>2018.02.05. 14:35:48:943</t>
  </si>
  <si>
    <t>00:00:04:20:400</t>
  </si>
  <si>
    <t>1,5295258</t>
  </si>
  <si>
    <t>236,85893</t>
  </si>
  <si>
    <t>302</t>
  </si>
  <si>
    <t>2018.02.05. 14:35:49:808</t>
  </si>
  <si>
    <t>00:00:04:21:265</t>
  </si>
  <si>
    <t>1,3536467</t>
  </si>
  <si>
    <t>5,7327182</t>
  </si>
  <si>
    <t>245,9209</t>
  </si>
  <si>
    <t>303</t>
  </si>
  <si>
    <t>2018.02.05. 14:35:50:674</t>
  </si>
  <si>
    <t>00:00:04:22:131</t>
  </si>
  <si>
    <t>1,1854485</t>
  </si>
  <si>
    <t>5,7330597</t>
  </si>
  <si>
    <t>259,12531</t>
  </si>
  <si>
    <t>304</t>
  </si>
  <si>
    <t>2018.02.05. 14:35:51:540</t>
  </si>
  <si>
    <t>00:00:04:22:997</t>
  </si>
  <si>
    <t>1,0127457</t>
  </si>
  <si>
    <t>5,7333958</t>
  </si>
  <si>
    <t>281,37344</t>
  </si>
  <si>
    <t>305</t>
  </si>
  <si>
    <t>2018.02.05. 14:35:52:407</t>
  </si>
  <si>
    <t>00:00:04:23:864</t>
  </si>
  <si>
    <t>0,8299749</t>
  </si>
  <si>
    <t>5,7338661</t>
  </si>
  <si>
    <t>305,33909</t>
  </si>
  <si>
    <t>306</t>
  </si>
  <si>
    <t>2018.02.05. 14:35:53:272</t>
  </si>
  <si>
    <t>00:00:04:24:729</t>
  </si>
  <si>
    <t>0,6544944</t>
  </si>
  <si>
    <t>5,7344019</t>
  </si>
  <si>
    <t>349,19128</t>
  </si>
  <si>
    <t>307</t>
  </si>
  <si>
    <t>2018.02.05. 14:35:54:137</t>
  </si>
  <si>
    <t>00:00:04:25:594</t>
  </si>
  <si>
    <t>0,4895155</t>
  </si>
  <si>
    <t>5,7350731</t>
  </si>
  <si>
    <t>411,5829</t>
  </si>
  <si>
    <t>308</t>
  </si>
  <si>
    <t>2018.02.05. 14:35:55:001</t>
  </si>
  <si>
    <t>00:00:04:26:458</t>
  </si>
  <si>
    <t>0,3232535</t>
  </si>
  <si>
    <t>5,7360975</t>
  </si>
  <si>
    <t>624,29059</t>
  </si>
  <si>
    <t>309</t>
  </si>
  <si>
    <t>2018.02.05. 14:35:55:867</t>
  </si>
  <si>
    <t>00:00:04:27:324</t>
  </si>
  <si>
    <t>0,1421772</t>
  </si>
  <si>
    <t>5,7386403</t>
  </si>
  <si>
    <t>1306,9244</t>
  </si>
  <si>
    <t>310</t>
  </si>
  <si>
    <t>2018.02.05. 14:35:56:820</t>
  </si>
  <si>
    <t>00:00:04:28:277</t>
  </si>
  <si>
    <t>0,0236744</t>
  </si>
  <si>
    <t>5,7407793</t>
  </si>
  <si>
    <t>1197,5432</t>
  </si>
  <si>
    <t>311</t>
  </si>
  <si>
    <t>2018.02.05. 14:35:57:685</t>
  </si>
  <si>
    <t>00:00:04:29:142</t>
  </si>
  <si>
    <t>0,0676095</t>
  </si>
  <si>
    <t>5,7386489</t>
  </si>
  <si>
    <t>571,39359</t>
  </si>
  <si>
    <t>312</t>
  </si>
  <si>
    <t>2018.02.05. 14:35:58:638</t>
  </si>
  <si>
    <t>00:00:04:30:095</t>
  </si>
  <si>
    <t>0,2574245</t>
  </si>
  <si>
    <t>5,7369716</t>
  </si>
  <si>
    <t>421,80314</t>
  </si>
  <si>
    <t>313</t>
  </si>
  <si>
    <t>2018.02.05. 14:35:59:503</t>
  </si>
  <si>
    <t>00:00:04:30:960</t>
  </si>
  <si>
    <t>0,4339532</t>
  </si>
  <si>
    <t>5,7360749</t>
  </si>
  <si>
    <t>362,48478</t>
  </si>
  <si>
    <t>314</t>
  </si>
  <si>
    <t>2018.02.05. 14:36:00:369</t>
  </si>
  <si>
    <t>00:00:04:31:826</t>
  </si>
  <si>
    <t>0,6062745</t>
  </si>
  <si>
    <t>5,7353888</t>
  </si>
  <si>
    <t>330,97715</t>
  </si>
  <si>
    <t>315</t>
  </si>
  <si>
    <t>2018.02.05. 14:36:01:235</t>
  </si>
  <si>
    <t>00:00:04:32:692</t>
  </si>
  <si>
    <t>0,7804152</t>
  </si>
  <si>
    <t>304,67034</t>
  </si>
  <si>
    <t>316</t>
  </si>
  <si>
    <t>2018.02.05. 14:36:02:100</t>
  </si>
  <si>
    <t>00:00:04:33:557</t>
  </si>
  <si>
    <t>0,9521773</t>
  </si>
  <si>
    <t>284,76552</t>
  </si>
  <si>
    <t>317</t>
  </si>
  <si>
    <t>2018.02.05. 14:36:02:965</t>
  </si>
  <si>
    <t>00:00:04:34:422</t>
  </si>
  <si>
    <t>1,1207556</t>
  </si>
  <si>
    <t>5,7339874</t>
  </si>
  <si>
    <t>270,84942</t>
  </si>
  <si>
    <t>318</t>
  </si>
  <si>
    <t>2018.02.05. 14:36:03:832</t>
  </si>
  <si>
    <t>00:00:04:35:289</t>
  </si>
  <si>
    <t>1,2902294</t>
  </si>
  <si>
    <t>5,7336342</t>
  </si>
  <si>
    <t>259,37112</t>
  </si>
  <si>
    <t>319</t>
  </si>
  <si>
    <t>2018.02.05. 14:36:04:699</t>
  </si>
  <si>
    <t>00:00:04:36:156</t>
  </si>
  <si>
    <t>1,4648178</t>
  </si>
  <si>
    <t>5,733385</t>
  </si>
  <si>
    <t>251,28702</t>
  </si>
  <si>
    <t>320</t>
  </si>
  <si>
    <t>2018.02.05. 14:36:05:564</t>
  </si>
  <si>
    <t>00:00:04:37:021</t>
  </si>
  <si>
    <t>1,6342487</t>
  </si>
  <si>
    <t>5,7330554</t>
  </si>
  <si>
    <t>242,76929</t>
  </si>
  <si>
    <t>321</t>
  </si>
  <si>
    <t>2018.02.05. 14:36:06:430</t>
  </si>
  <si>
    <t>00:00:04:37:887</t>
  </si>
  <si>
    <t>1,8085075</t>
  </si>
  <si>
    <t>235,77583</t>
  </si>
  <si>
    <t>322</t>
  </si>
  <si>
    <t>2018.02.05. 14:36:07:295</t>
  </si>
  <si>
    <t>00:00:04:38:752</t>
  </si>
  <si>
    <t>1,9944332</t>
  </si>
  <si>
    <t>228,8092</t>
  </si>
  <si>
    <t>323</t>
  </si>
  <si>
    <t>2018.02.05. 14:36:08:160</t>
  </si>
  <si>
    <t>00:00:04:39:617</t>
  </si>
  <si>
    <t>2,1710628</t>
  </si>
  <si>
    <t>5,7320503</t>
  </si>
  <si>
    <t>224,98776</t>
  </si>
  <si>
    <t>324</t>
  </si>
  <si>
    <t>2018.02.05. 14:36:09:025</t>
  </si>
  <si>
    <t>00:00:04:40:482</t>
  </si>
  <si>
    <t>2,3389519</t>
  </si>
  <si>
    <t>219,61623</t>
  </si>
  <si>
    <t>325</t>
  </si>
  <si>
    <t>2018.02.05. 14:36:09:891</t>
  </si>
  <si>
    <t>00:00:04:41:348</t>
  </si>
  <si>
    <t>2,5120346</t>
  </si>
  <si>
    <t>215,57473</t>
  </si>
  <si>
    <t>326</t>
  </si>
  <si>
    <t>2018.02.05. 14:36:10:756</t>
  </si>
  <si>
    <t>00:00:04:42:213</t>
  </si>
  <si>
    <t>2,6814269</t>
  </si>
  <si>
    <t>5,7314382</t>
  </si>
  <si>
    <t>211,79837</t>
  </si>
  <si>
    <t>327</t>
  </si>
  <si>
    <t>2018.02.05. 14:36:11:621</t>
  </si>
  <si>
    <t>00:00:04:43:078</t>
  </si>
  <si>
    <t>2,8531484</t>
  </si>
  <si>
    <t>206,9067</t>
  </si>
  <si>
    <t>328</t>
  </si>
  <si>
    <t>2018.02.05. 14:36:12:486</t>
  </si>
  <si>
    <t>00:00:04:43:943</t>
  </si>
  <si>
    <t>3,036933</t>
  </si>
  <si>
    <t>204,46463</t>
  </si>
  <si>
    <t>329</t>
  </si>
  <si>
    <t>2018.02.05. 14:36:13:353</t>
  </si>
  <si>
    <t>00:00:04:44:810</t>
  </si>
  <si>
    <t>3,1988041</t>
  </si>
  <si>
    <t>5,7310441</t>
  </si>
  <si>
    <t>201,38171</t>
  </si>
  <si>
    <t>330</t>
  </si>
  <si>
    <t>2018.02.05. 14:36:14:218</t>
  </si>
  <si>
    <t>00:00:04:45:675</t>
  </si>
  <si>
    <t>3,3729428</t>
  </si>
  <si>
    <t>198,6616</t>
  </si>
  <si>
    <t>331</t>
  </si>
  <si>
    <t>2018.02.05. 14:36:15:083</t>
  </si>
  <si>
    <t>00:00:04:46:540</t>
  </si>
  <si>
    <t>3,5427697</t>
  </si>
  <si>
    <t>5,7304192</t>
  </si>
  <si>
    <t>196,6124</t>
  </si>
  <si>
    <t>332</t>
  </si>
  <si>
    <t>2018.02.05. 14:36:15:949</t>
  </si>
  <si>
    <t>00:00:04:47:406</t>
  </si>
  <si>
    <t>3,7232182</t>
  </si>
  <si>
    <t>194,34959</t>
  </si>
  <si>
    <t>333</t>
  </si>
  <si>
    <t>2018.02.05. 14:36:16:815</t>
  </si>
  <si>
    <t>00:00:04:48:272</t>
  </si>
  <si>
    <t>3,8890787</t>
  </si>
  <si>
    <t>191,89786</t>
  </si>
  <si>
    <t>334</t>
  </si>
  <si>
    <t>2018.02.05. 14:36:17:681</t>
  </si>
  <si>
    <t>00:00:04:49:138</t>
  </si>
  <si>
    <t>4,0590572</t>
  </si>
  <si>
    <t>189,82075</t>
  </si>
  <si>
    <t>335</t>
  </si>
  <si>
    <t>2018.02.05. 14:36:18:547</t>
  </si>
  <si>
    <t>00:00:04:50:004</t>
  </si>
  <si>
    <t>4,2336318</t>
  </si>
  <si>
    <t>187,52573</t>
  </si>
  <si>
    <t>336</t>
  </si>
  <si>
    <t>2018.02.05. 14:36:19:413</t>
  </si>
  <si>
    <t>00:00:04:50:870</t>
  </si>
  <si>
    <t>4,4152408</t>
  </si>
  <si>
    <t>185,9306</t>
  </si>
  <si>
    <t>337</t>
  </si>
  <si>
    <t>2018.02.05. 14:36:20:279</t>
  </si>
  <si>
    <t>00:00:04:51:736</t>
  </si>
  <si>
    <t>4,5793412</t>
  </si>
  <si>
    <t>184,64677</t>
  </si>
  <si>
    <t>338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</si>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</sst>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0.00000"/>
    <numFmt numFmtId="165" formatCode="0.0"/>
    <numFmt numFmtId="166" formatCode="0.000"/>
    <numFmt numFmtId="167" formatCode="0E+00"/>
  </numFmts>
  <fonts count="7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sz val="20"/>
      <color indexed="8"/>
      <name val="Calibri"/>
      <family val="2"/>
      <charset val="186"/>
    </font>
    <font>
      <sz val="11"/>
      <color indexed="11"/>
      <name val="Calibri"/>
      <family val="2"/>
    </font>
    <font>
      <sz val="12"/>
      <color indexed="8"/>
      <name val="Times New Roman"/>
      <family val="1"/>
      <charset val="186"/>
    </font>
    <font>
      <sz val="12"/>
      <color indexed="11"/>
      <name val="Times New Roman"/>
      <family val="1"/>
      <charset val="186"/>
    </font>
    <font>
      <sz val="8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4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NumberFormat="1"/>
    <xf numFmtId="0" fontId="0" fillId="2" borderId="0" xfId="0" applyNumberFormat="1" applyFill="1"/>
    <xf numFmtId="0" fontId="0" fillId="3" borderId="0" xfId="0" applyNumberFormat="1" applyFill="1"/>
    <xf numFmtId="0" fontId="0" fillId="3" borderId="0" xfId="0" applyFill="1"/>
    <xf numFmtId="0" fontId="0" fillId="3" borderId="1" xfId="0" applyFill="1" applyBorder="1"/>
    <xf numFmtId="0" fontId="0" fillId="3" borderId="2" xfId="0" applyFill="1" applyBorder="1"/>
    <xf numFmtId="0" fontId="0" fillId="0" borderId="3" xfId="0" applyBorder="1"/>
    <xf numFmtId="0" fontId="0" fillId="0" borderId="4" xfId="0" applyBorder="1"/>
    <xf numFmtId="0" fontId="0" fillId="3" borderId="5" xfId="0" applyFill="1" applyBorder="1"/>
    <xf numFmtId="0" fontId="0" fillId="3" borderId="6" xfId="0" applyFill="1" applyBorder="1"/>
    <xf numFmtId="1" fontId="0" fillId="0" borderId="0" xfId="0" applyNumberFormat="1" applyFill="1" applyBorder="1" applyAlignment="1">
      <alignment horizontal="center" vertical="center"/>
    </xf>
    <xf numFmtId="0" fontId="0" fillId="4" borderId="3" xfId="0" applyFill="1" applyBorder="1"/>
    <xf numFmtId="0" fontId="0" fillId="4" borderId="4" xfId="0" applyFill="1" applyBorder="1"/>
    <xf numFmtId="164" fontId="0" fillId="0" borderId="0" xfId="0" applyNumberFormat="1" applyAlignment="1">
      <alignment horizontal="center" vertical="center"/>
    </xf>
    <xf numFmtId="164" fontId="0" fillId="0" borderId="7" xfId="0" applyNumberFormat="1" applyBorder="1"/>
    <xf numFmtId="164" fontId="0" fillId="0" borderId="0" xfId="0" applyNumberFormat="1"/>
    <xf numFmtId="164" fontId="0" fillId="3" borderId="0" xfId="0" applyNumberFormat="1" applyFill="1" applyAlignment="1">
      <alignment horizontal="center" vertical="center"/>
    </xf>
    <xf numFmtId="164" fontId="0" fillId="3" borderId="7" xfId="0" applyNumberFormat="1" applyFill="1" applyBorder="1" applyAlignment="1">
      <alignment horizontal="center" vertical="center"/>
    </xf>
    <xf numFmtId="164" fontId="0" fillId="4" borderId="7" xfId="0" applyNumberFormat="1" applyFill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3" borderId="7" xfId="0" applyNumberFormat="1" applyFill="1" applyBorder="1"/>
    <xf numFmtId="164" fontId="0" fillId="3" borderId="0" xfId="0" applyNumberFormat="1" applyFill="1"/>
    <xf numFmtId="164" fontId="0" fillId="0" borderId="0" xfId="0" applyNumberForma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8" xfId="0" applyBorder="1"/>
    <xf numFmtId="0" fontId="0" fillId="3" borderId="8" xfId="0" applyFill="1" applyBorder="1"/>
    <xf numFmtId="0" fontId="0" fillId="5" borderId="0" xfId="0" applyNumberFormat="1" applyFill="1"/>
    <xf numFmtId="0" fontId="0" fillId="5" borderId="0" xfId="0" applyFill="1"/>
    <xf numFmtId="164" fontId="0" fillId="5" borderId="0" xfId="0" applyNumberFormat="1" applyFill="1" applyAlignment="1">
      <alignment horizontal="center" vertical="center"/>
    </xf>
    <xf numFmtId="0" fontId="0" fillId="6" borderId="0" xfId="0" applyFill="1" applyAlignment="1">
      <alignment wrapText="1"/>
    </xf>
    <xf numFmtId="165" fontId="0" fillId="6" borderId="0" xfId="0" applyNumberFormat="1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1" fontId="0" fillId="6" borderId="0" xfId="0" applyNumberFormat="1" applyFill="1" applyAlignment="1">
      <alignment horizontal="center" vertical="center"/>
    </xf>
    <xf numFmtId="166" fontId="0" fillId="6" borderId="0" xfId="0" applyNumberFormat="1" applyFill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11" fontId="3" fillId="0" borderId="0" xfId="0" applyNumberFormat="1" applyFont="1"/>
    <xf numFmtId="11" fontId="4" fillId="0" borderId="0" xfId="0" applyNumberFormat="1" applyFont="1" applyAlignment="1">
      <alignment horizontal="center" vertical="center"/>
    </xf>
    <xf numFmtId="11" fontId="5" fillId="0" borderId="0" xfId="0" applyNumberFormat="1" applyFont="1" applyAlignment="1">
      <alignment horizontal="center" vertical="center" readingOrder="1"/>
    </xf>
    <xf numFmtId="11" fontId="4" fillId="0" borderId="0" xfId="0" applyNumberFormat="1" applyFont="1"/>
    <xf numFmtId="11" fontId="0" fillId="0" borderId="0" xfId="0" applyNumberFormat="1"/>
    <xf numFmtId="0" fontId="3" fillId="0" borderId="0" xfId="0" applyNumberFormat="1" applyFont="1"/>
    <xf numFmtId="0" fontId="0" fillId="7" borderId="0" xfId="0" applyNumberFormat="1" applyFill="1" applyAlignment="1">
      <alignment horizontal="center" vertical="center"/>
    </xf>
    <xf numFmtId="167" fontId="0" fillId="0" borderId="0" xfId="0" applyNumberFormat="1"/>
    <xf numFmtId="167" fontId="4" fillId="0" borderId="0" xfId="0" applyNumberFormat="1" applyFont="1"/>
    <xf numFmtId="167" fontId="5" fillId="0" borderId="0" xfId="0" applyNumberFormat="1" applyFont="1" applyAlignment="1">
      <alignment horizontal="left" vertical="center" readingOrder="1"/>
    </xf>
    <xf numFmtId="0" fontId="1" fillId="0" borderId="10" xfId="0" applyNumberFormat="1" applyFont="1" applyBorder="1" applyAlignment="1">
      <alignment horizontal="center" vertical="center"/>
    </xf>
    <xf numFmtId="0" fontId="1" fillId="0" borderId="9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/>
    <xf numFmtId="0" fontId="4" fillId="0" borderId="11" xfId="0" applyNumberFormat="1" applyFont="1" applyBorder="1" applyAlignment="1"/>
    <xf numFmtId="0" fontId="0" fillId="0" borderId="0" xfId="0" applyFill="1" applyBorder="1"/>
    <xf numFmtId="166" fontId="0" fillId="6" borderId="0" xfId="0" applyNumberFormat="1" applyFill="1" applyBorder="1" applyAlignment="1">
      <alignment horizontal="center" vertical="center"/>
    </xf>
    <xf numFmtId="2" fontId="3" fillId="0" borderId="3" xfId="0" applyNumberFormat="1" applyFont="1" applyFill="1" applyBorder="1" applyAlignment="1">
      <alignment horizontal="center" vertical="center"/>
    </xf>
    <xf numFmtId="11" fontId="1" fillId="0" borderId="0" xfId="0" applyNumberFormat="1" applyFont="1"/>
    <xf numFmtId="0" fontId="0" fillId="0" borderId="0" xfId="0" applyAlignment="1">
      <alignment horizontal="center"/>
    </xf>
  </cellXfs>
  <cellStyles count="1">
    <cellStyle name="Normal" xfId="0" builtinId="0"/>
  </cellStyles>
  <dxfs count="42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colors>
    <mruColors>
      <color rgb="FFCC99FF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.xml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1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2.xml"/></Relationships>
</file>

<file path=xl/charts/_rels/chart2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'RIBBED 500Na'!$E$1</c:f>
              <c:strCache>
                <c:ptCount val="1"/>
                <c:pt idx="0">
                  <c:v>1/resist*1000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'RIBBED 500Na'!$B$2:$B$628</c:f>
              <c:numCache>
                <c:formatCode>General</c:formatCode>
                <c:ptCount val="626"/>
                <c:pt idx="0">
                  <c:v>2.4175959079283889</c:v>
                </c:pt>
                <c:pt idx="1">
                  <c:v>20.190166240409205</c:v>
                </c:pt>
                <c:pt idx="2">
                  <c:v>43.821099744245529</c:v>
                </c:pt>
                <c:pt idx="3">
                  <c:v>66.19764705882352</c:v>
                </c:pt>
                <c:pt idx="4">
                  <c:v>88.327583120204594</c:v>
                </c:pt>
                <c:pt idx="5">
                  <c:v>109.9671483375959</c:v>
                </c:pt>
                <c:pt idx="6">
                  <c:v>132.40340153452686</c:v>
                </c:pt>
                <c:pt idx="7">
                  <c:v>154.42952685421994</c:v>
                </c:pt>
                <c:pt idx="8">
                  <c:v>177.11740409207161</c:v>
                </c:pt>
                <c:pt idx="9">
                  <c:v>199.23083120204603</c:v>
                </c:pt>
                <c:pt idx="10">
                  <c:v>221.19585677749359</c:v>
                </c:pt>
                <c:pt idx="11">
                  <c:v>240.99676470588236</c:v>
                </c:pt>
                <c:pt idx="12">
                  <c:v>262.73356777493603</c:v>
                </c:pt>
                <c:pt idx="13">
                  <c:v>285.65268542199487</c:v>
                </c:pt>
                <c:pt idx="14">
                  <c:v>307.42571611253197</c:v>
                </c:pt>
                <c:pt idx="15">
                  <c:v>329.20411764705887</c:v>
                </c:pt>
                <c:pt idx="16">
                  <c:v>351.32116368286449</c:v>
                </c:pt>
                <c:pt idx="17">
                  <c:v>372.76627877237854</c:v>
                </c:pt>
                <c:pt idx="18">
                  <c:v>394.9364578005115</c:v>
                </c:pt>
                <c:pt idx="19">
                  <c:v>417.63654731457797</c:v>
                </c:pt>
                <c:pt idx="20">
                  <c:v>441.26801790281331</c:v>
                </c:pt>
                <c:pt idx="21">
                  <c:v>461.54721227621485</c:v>
                </c:pt>
                <c:pt idx="22">
                  <c:v>483.36832480818407</c:v>
                </c:pt>
                <c:pt idx="23">
                  <c:v>507.56927109974424</c:v>
                </c:pt>
                <c:pt idx="24">
                  <c:v>526.77875959079279</c:v>
                </c:pt>
                <c:pt idx="25">
                  <c:v>550.36070332480813</c:v>
                </c:pt>
                <c:pt idx="26">
                  <c:v>571.34897698209716</c:v>
                </c:pt>
                <c:pt idx="27">
                  <c:v>594.16194373401527</c:v>
                </c:pt>
                <c:pt idx="28">
                  <c:v>613.48347826086956</c:v>
                </c:pt>
                <c:pt idx="29">
                  <c:v>640.68478260869563</c:v>
                </c:pt>
                <c:pt idx="30">
                  <c:v>639.42120204603589</c:v>
                </c:pt>
                <c:pt idx="31">
                  <c:v>615.06851662404097</c:v>
                </c:pt>
                <c:pt idx="32">
                  <c:v>593.60060102301782</c:v>
                </c:pt>
                <c:pt idx="33">
                  <c:v>572.00136828644497</c:v>
                </c:pt>
                <c:pt idx="34">
                  <c:v>549.52703324808181</c:v>
                </c:pt>
                <c:pt idx="35">
                  <c:v>527.23904092071609</c:v>
                </c:pt>
                <c:pt idx="36">
                  <c:v>505.78181585677748</c:v>
                </c:pt>
                <c:pt idx="37">
                  <c:v>483.61933503836315</c:v>
                </c:pt>
                <c:pt idx="38">
                  <c:v>461.3093861892583</c:v>
                </c:pt>
                <c:pt idx="39">
                  <c:v>439.86258312020459</c:v>
                </c:pt>
                <c:pt idx="40">
                  <c:v>417.4497953964194</c:v>
                </c:pt>
                <c:pt idx="41">
                  <c:v>395.80429667519178</c:v>
                </c:pt>
                <c:pt idx="42">
                  <c:v>373.57341432225064</c:v>
                </c:pt>
                <c:pt idx="43">
                  <c:v>351.81906649616371</c:v>
                </c:pt>
                <c:pt idx="44">
                  <c:v>330.38448849104856</c:v>
                </c:pt>
                <c:pt idx="45">
                  <c:v>307.80964194373399</c:v>
                </c:pt>
                <c:pt idx="46">
                  <c:v>284.29420716112526</c:v>
                </c:pt>
                <c:pt idx="47">
                  <c:v>263.65070332480821</c:v>
                </c:pt>
                <c:pt idx="48">
                  <c:v>241.93904092071608</c:v>
                </c:pt>
                <c:pt idx="49">
                  <c:v>219.34991048593349</c:v>
                </c:pt>
                <c:pt idx="50">
                  <c:v>197.5162915601023</c:v>
                </c:pt>
                <c:pt idx="51">
                  <c:v>176.18667519181588</c:v>
                </c:pt>
                <c:pt idx="52">
                  <c:v>153.80748081841432</c:v>
                </c:pt>
                <c:pt idx="53">
                  <c:v>129.6540537084399</c:v>
                </c:pt>
                <c:pt idx="54">
                  <c:v>108.98684143222506</c:v>
                </c:pt>
                <c:pt idx="55">
                  <c:v>86.655473145780036</c:v>
                </c:pt>
                <c:pt idx="56">
                  <c:v>65.065741687979539</c:v>
                </c:pt>
                <c:pt idx="57">
                  <c:v>41.684590792838883</c:v>
                </c:pt>
                <c:pt idx="58">
                  <c:v>20.106406649616371</c:v>
                </c:pt>
                <c:pt idx="59">
                  <c:v>3.2073017902813294</c:v>
                </c:pt>
                <c:pt idx="60">
                  <c:v>10.149181585677749</c:v>
                </c:pt>
                <c:pt idx="61">
                  <c:v>34.059283887468034</c:v>
                </c:pt>
                <c:pt idx="62">
                  <c:v>56.664731457800514</c:v>
                </c:pt>
                <c:pt idx="63">
                  <c:v>78.698094629156003</c:v>
                </c:pt>
                <c:pt idx="64">
                  <c:v>100.77956521739129</c:v>
                </c:pt>
                <c:pt idx="65">
                  <c:v>123.35892583120206</c:v>
                </c:pt>
                <c:pt idx="66">
                  <c:v>145.17207161125319</c:v>
                </c:pt>
                <c:pt idx="67">
                  <c:v>166.19976982097185</c:v>
                </c:pt>
                <c:pt idx="68">
                  <c:v>189.23090792838877</c:v>
                </c:pt>
                <c:pt idx="69">
                  <c:v>211.54099744245525</c:v>
                </c:pt>
                <c:pt idx="70">
                  <c:v>233.62163682864448</c:v>
                </c:pt>
                <c:pt idx="71">
                  <c:v>255.23663682864446</c:v>
                </c:pt>
                <c:pt idx="72">
                  <c:v>277.29473145780048</c:v>
                </c:pt>
                <c:pt idx="73">
                  <c:v>300.96772378516619</c:v>
                </c:pt>
                <c:pt idx="74">
                  <c:v>320.83561381074168</c:v>
                </c:pt>
                <c:pt idx="75">
                  <c:v>343.23442455242963</c:v>
                </c:pt>
                <c:pt idx="76">
                  <c:v>364.63645780051149</c:v>
                </c:pt>
                <c:pt idx="77">
                  <c:v>387.05943734015341</c:v>
                </c:pt>
                <c:pt idx="78">
                  <c:v>408.34884910485931</c:v>
                </c:pt>
                <c:pt idx="79">
                  <c:v>431.55507672634269</c:v>
                </c:pt>
                <c:pt idx="80">
                  <c:v>452.58728900255755</c:v>
                </c:pt>
                <c:pt idx="81">
                  <c:v>476.71369565217384</c:v>
                </c:pt>
                <c:pt idx="82">
                  <c:v>497.24074168797955</c:v>
                </c:pt>
                <c:pt idx="83">
                  <c:v>518.71443734015349</c:v>
                </c:pt>
                <c:pt idx="84">
                  <c:v>542.58130434782606</c:v>
                </c:pt>
                <c:pt idx="85">
                  <c:v>562.92968030690531</c:v>
                </c:pt>
                <c:pt idx="86">
                  <c:v>588.6343734015345</c:v>
                </c:pt>
                <c:pt idx="87">
                  <c:v>609.879884910486</c:v>
                </c:pt>
                <c:pt idx="88">
                  <c:v>631.21599744245532</c:v>
                </c:pt>
                <c:pt idx="89">
                  <c:v>640.12054987212275</c:v>
                </c:pt>
                <c:pt idx="90">
                  <c:v>616.03207161125317</c:v>
                </c:pt>
                <c:pt idx="91">
                  <c:v>594.08464194373403</c:v>
                </c:pt>
                <c:pt idx="92">
                  <c:v>571.04810741687982</c:v>
                </c:pt>
                <c:pt idx="93">
                  <c:v>549.01676470588234</c:v>
                </c:pt>
                <c:pt idx="94">
                  <c:v>527.5661381074168</c:v>
                </c:pt>
                <c:pt idx="95">
                  <c:v>505.81957800511503</c:v>
                </c:pt>
                <c:pt idx="96">
                  <c:v>484.47618925831205</c:v>
                </c:pt>
                <c:pt idx="97">
                  <c:v>462.31989769820967</c:v>
                </c:pt>
                <c:pt idx="98">
                  <c:v>440.82324808184137</c:v>
                </c:pt>
                <c:pt idx="99">
                  <c:v>418.36226342710995</c:v>
                </c:pt>
                <c:pt idx="100">
                  <c:v>396.16365728900257</c:v>
                </c:pt>
                <c:pt idx="101">
                  <c:v>373.65608695652168</c:v>
                </c:pt>
                <c:pt idx="102">
                  <c:v>350.84315856777494</c:v>
                </c:pt>
                <c:pt idx="103">
                  <c:v>329.21002557544762</c:v>
                </c:pt>
                <c:pt idx="104">
                  <c:v>307.67919437340151</c:v>
                </c:pt>
                <c:pt idx="105">
                  <c:v>286.19604859335038</c:v>
                </c:pt>
                <c:pt idx="106">
                  <c:v>263.98753196930943</c:v>
                </c:pt>
                <c:pt idx="107">
                  <c:v>241.28278772378513</c:v>
                </c:pt>
                <c:pt idx="108">
                  <c:v>220.30124040920714</c:v>
                </c:pt>
                <c:pt idx="109">
                  <c:v>197.48127877237852</c:v>
                </c:pt>
                <c:pt idx="110">
                  <c:v>175.44049872122761</c:v>
                </c:pt>
                <c:pt idx="111">
                  <c:v>154.10409207161126</c:v>
                </c:pt>
                <c:pt idx="112">
                  <c:v>131.98485933503835</c:v>
                </c:pt>
                <c:pt idx="113">
                  <c:v>108.34420716112533</c:v>
                </c:pt>
                <c:pt idx="114">
                  <c:v>85.953248081841437</c:v>
                </c:pt>
                <c:pt idx="115">
                  <c:v>64.61053708439897</c:v>
                </c:pt>
                <c:pt idx="116">
                  <c:v>42.025959079283886</c:v>
                </c:pt>
                <c:pt idx="117">
                  <c:v>20.401905370843988</c:v>
                </c:pt>
                <c:pt idx="118">
                  <c:v>3.4250767263427107</c:v>
                </c:pt>
                <c:pt idx="119">
                  <c:v>2.87883631713555</c:v>
                </c:pt>
                <c:pt idx="120">
                  <c:v>25.653849104859333</c:v>
                </c:pt>
                <c:pt idx="121">
                  <c:v>47.784040920716109</c:v>
                </c:pt>
                <c:pt idx="122">
                  <c:v>70.211815856777491</c:v>
                </c:pt>
                <c:pt idx="123">
                  <c:v>92.51998721227622</c:v>
                </c:pt>
                <c:pt idx="124">
                  <c:v>115.0526598465473</c:v>
                </c:pt>
                <c:pt idx="125">
                  <c:v>137.20841432225063</c:v>
                </c:pt>
                <c:pt idx="126">
                  <c:v>157.63023017902816</c:v>
                </c:pt>
                <c:pt idx="127">
                  <c:v>182.21980818414323</c:v>
                </c:pt>
                <c:pt idx="128">
                  <c:v>203.11554987212278</c:v>
                </c:pt>
                <c:pt idx="129">
                  <c:v>225.06790281329921</c:v>
                </c:pt>
                <c:pt idx="130">
                  <c:v>248.17209718670077</c:v>
                </c:pt>
                <c:pt idx="131">
                  <c:v>268.67387468030688</c:v>
                </c:pt>
                <c:pt idx="132">
                  <c:v>291.083273657289</c:v>
                </c:pt>
                <c:pt idx="133">
                  <c:v>314.42636828644498</c:v>
                </c:pt>
                <c:pt idx="134">
                  <c:v>334.96152173913043</c:v>
                </c:pt>
                <c:pt idx="135">
                  <c:v>358.50143222506392</c:v>
                </c:pt>
                <c:pt idx="136">
                  <c:v>378.90312020460357</c:v>
                </c:pt>
                <c:pt idx="137">
                  <c:v>400.2273913043478</c:v>
                </c:pt>
                <c:pt idx="138">
                  <c:v>423.87991048593346</c:v>
                </c:pt>
                <c:pt idx="139">
                  <c:v>444.82616368286443</c:v>
                </c:pt>
                <c:pt idx="140">
                  <c:v>466.4930690537085</c:v>
                </c:pt>
                <c:pt idx="141">
                  <c:v>490.09010230179024</c:v>
                </c:pt>
                <c:pt idx="142">
                  <c:v>511.23755754475707</c:v>
                </c:pt>
                <c:pt idx="143">
                  <c:v>535.96097186700763</c:v>
                </c:pt>
                <c:pt idx="144">
                  <c:v>556.73245524296669</c:v>
                </c:pt>
                <c:pt idx="145">
                  <c:v>578.79882352941172</c:v>
                </c:pt>
                <c:pt idx="146">
                  <c:v>600.13891304347828</c:v>
                </c:pt>
                <c:pt idx="147">
                  <c:v>624.18648337595903</c:v>
                </c:pt>
                <c:pt idx="148">
                  <c:v>640.97410485933494</c:v>
                </c:pt>
                <c:pt idx="149">
                  <c:v>641.33071611253183</c:v>
                </c:pt>
                <c:pt idx="150">
                  <c:v>637.48778772378512</c:v>
                </c:pt>
                <c:pt idx="151">
                  <c:v>612.37739130434784</c:v>
                </c:pt>
                <c:pt idx="152">
                  <c:v>590.01210997442456</c:v>
                </c:pt>
                <c:pt idx="153">
                  <c:v>568.04198209718663</c:v>
                </c:pt>
                <c:pt idx="154">
                  <c:v>523.12656010230182</c:v>
                </c:pt>
                <c:pt idx="155">
                  <c:v>500.88869565217396</c:v>
                </c:pt>
                <c:pt idx="156">
                  <c:v>478.35502557544754</c:v>
                </c:pt>
                <c:pt idx="157">
                  <c:v>456.23074168797956</c:v>
                </c:pt>
                <c:pt idx="158">
                  <c:v>434.46274936061377</c:v>
                </c:pt>
                <c:pt idx="159">
                  <c:v>412.52106138107416</c:v>
                </c:pt>
                <c:pt idx="160">
                  <c:v>391.25185421994888</c:v>
                </c:pt>
                <c:pt idx="161">
                  <c:v>369.09374680306911</c:v>
                </c:pt>
                <c:pt idx="162">
                  <c:v>347.41419437340147</c:v>
                </c:pt>
                <c:pt idx="163">
                  <c:v>325.54203324808179</c:v>
                </c:pt>
                <c:pt idx="164">
                  <c:v>303.79341432225061</c:v>
                </c:pt>
                <c:pt idx="165">
                  <c:v>281.42933503836321</c:v>
                </c:pt>
                <c:pt idx="166">
                  <c:v>258.50065217391307</c:v>
                </c:pt>
                <c:pt idx="167">
                  <c:v>237.71147058823527</c:v>
                </c:pt>
                <c:pt idx="168">
                  <c:v>214.64010230179025</c:v>
                </c:pt>
                <c:pt idx="169">
                  <c:v>193.84308184143222</c:v>
                </c:pt>
                <c:pt idx="170">
                  <c:v>170.69563938618927</c:v>
                </c:pt>
                <c:pt idx="171">
                  <c:v>148.85654731457799</c:v>
                </c:pt>
                <c:pt idx="172">
                  <c:v>126.97144501278771</c:v>
                </c:pt>
                <c:pt idx="173">
                  <c:v>102.93144501278772</c:v>
                </c:pt>
                <c:pt idx="174">
                  <c:v>81.862046035805619</c:v>
                </c:pt>
                <c:pt idx="175">
                  <c:v>60.297429667519175</c:v>
                </c:pt>
                <c:pt idx="176">
                  <c:v>38.084987212276211</c:v>
                </c:pt>
                <c:pt idx="177">
                  <c:v>15.999820971867008</c:v>
                </c:pt>
                <c:pt idx="178">
                  <c:v>2.949143222506394</c:v>
                </c:pt>
                <c:pt idx="179">
                  <c:v>18.351636828644502</c:v>
                </c:pt>
                <c:pt idx="180">
                  <c:v>40.454923273657286</c:v>
                </c:pt>
                <c:pt idx="181">
                  <c:v>62.798516624040914</c:v>
                </c:pt>
                <c:pt idx="182">
                  <c:v>84.77218670076725</c:v>
                </c:pt>
                <c:pt idx="183">
                  <c:v>106.82641943734014</c:v>
                </c:pt>
                <c:pt idx="184">
                  <c:v>129.03420716112532</c:v>
                </c:pt>
                <c:pt idx="185">
                  <c:v>150.82346547314577</c:v>
                </c:pt>
                <c:pt idx="186">
                  <c:v>174.42764705882354</c:v>
                </c:pt>
                <c:pt idx="187">
                  <c:v>196.36159846547312</c:v>
                </c:pt>
                <c:pt idx="188">
                  <c:v>218.42659846547315</c:v>
                </c:pt>
                <c:pt idx="189">
                  <c:v>239.86952685421994</c:v>
                </c:pt>
                <c:pt idx="190">
                  <c:v>261.77111253196927</c:v>
                </c:pt>
                <c:pt idx="191">
                  <c:v>284.18723785166242</c:v>
                </c:pt>
                <c:pt idx="192">
                  <c:v>305.2684654731458</c:v>
                </c:pt>
                <c:pt idx="193">
                  <c:v>328.16641943734015</c:v>
                </c:pt>
                <c:pt idx="194">
                  <c:v>349.69410485933497</c:v>
                </c:pt>
                <c:pt idx="195">
                  <c:v>372.90483375959076</c:v>
                </c:pt>
                <c:pt idx="196">
                  <c:v>393.70487212276214</c:v>
                </c:pt>
                <c:pt idx="197">
                  <c:v>415.67745524296674</c:v>
                </c:pt>
                <c:pt idx="198">
                  <c:v>439.78773657289003</c:v>
                </c:pt>
                <c:pt idx="199">
                  <c:v>461.25088235294118</c:v>
                </c:pt>
                <c:pt idx="200">
                  <c:v>482.38141943734013</c:v>
                </c:pt>
                <c:pt idx="201">
                  <c:v>505.96363171355495</c:v>
                </c:pt>
                <c:pt idx="202">
                  <c:v>526.95892583120201</c:v>
                </c:pt>
                <c:pt idx="203">
                  <c:v>549.14776214833751</c:v>
                </c:pt>
                <c:pt idx="204">
                  <c:v>570.53084398976978</c:v>
                </c:pt>
                <c:pt idx="205">
                  <c:v>595.03624040920715</c:v>
                </c:pt>
                <c:pt idx="206">
                  <c:v>615.31693094629145</c:v>
                </c:pt>
                <c:pt idx="207">
                  <c:v>637.38905370843986</c:v>
                </c:pt>
                <c:pt idx="208">
                  <c:v>638.55157289002557</c:v>
                </c:pt>
                <c:pt idx="209">
                  <c:v>612.0276470588235</c:v>
                </c:pt>
                <c:pt idx="210">
                  <c:v>589.69884910485928</c:v>
                </c:pt>
                <c:pt idx="211">
                  <c:v>568.26759590792835</c:v>
                </c:pt>
                <c:pt idx="212">
                  <c:v>546.92667519181578</c:v>
                </c:pt>
                <c:pt idx="213">
                  <c:v>524.97291560102303</c:v>
                </c:pt>
                <c:pt idx="214">
                  <c:v>503.12117647058824</c:v>
                </c:pt>
                <c:pt idx="215">
                  <c:v>481.30390025575451</c:v>
                </c:pt>
                <c:pt idx="216">
                  <c:v>458.97143222506395</c:v>
                </c:pt>
                <c:pt idx="217">
                  <c:v>436.83049872122763</c:v>
                </c:pt>
                <c:pt idx="218">
                  <c:v>414.86615089514061</c:v>
                </c:pt>
                <c:pt idx="219">
                  <c:v>393.17469309462922</c:v>
                </c:pt>
                <c:pt idx="220">
                  <c:v>370.96565217391299</c:v>
                </c:pt>
                <c:pt idx="221">
                  <c:v>348.32020460358052</c:v>
                </c:pt>
                <c:pt idx="222">
                  <c:v>325.46237851662403</c:v>
                </c:pt>
                <c:pt idx="223">
                  <c:v>303.66516624040918</c:v>
                </c:pt>
                <c:pt idx="224">
                  <c:v>281.8887084398977</c:v>
                </c:pt>
                <c:pt idx="225">
                  <c:v>260.55023017902812</c:v>
                </c:pt>
                <c:pt idx="226">
                  <c:v>237.39317135549871</c:v>
                </c:pt>
                <c:pt idx="227">
                  <c:v>216.08769820971867</c:v>
                </c:pt>
                <c:pt idx="228">
                  <c:v>193.68764705882353</c:v>
                </c:pt>
                <c:pt idx="229">
                  <c:v>172.41264705882355</c:v>
                </c:pt>
                <c:pt idx="230">
                  <c:v>150.16420716112532</c:v>
                </c:pt>
                <c:pt idx="231">
                  <c:v>128.49538363171354</c:v>
                </c:pt>
                <c:pt idx="232">
                  <c:v>103.82318414322251</c:v>
                </c:pt>
                <c:pt idx="233">
                  <c:v>81.870421994884907</c:v>
                </c:pt>
                <c:pt idx="234">
                  <c:v>60.623836317135549</c:v>
                </c:pt>
                <c:pt idx="235">
                  <c:v>39.636930946291557</c:v>
                </c:pt>
                <c:pt idx="236">
                  <c:v>16.68901534526854</c:v>
                </c:pt>
                <c:pt idx="237">
                  <c:v>3.0548721227621485</c:v>
                </c:pt>
                <c:pt idx="238">
                  <c:v>11.240434782608695</c:v>
                </c:pt>
                <c:pt idx="239">
                  <c:v>35.312698209718668</c:v>
                </c:pt>
                <c:pt idx="240">
                  <c:v>57.991624040920719</c:v>
                </c:pt>
                <c:pt idx="241">
                  <c:v>80.32955242966753</c:v>
                </c:pt>
                <c:pt idx="242">
                  <c:v>102.44891304347826</c:v>
                </c:pt>
                <c:pt idx="243">
                  <c:v>124.08038363171353</c:v>
                </c:pt>
                <c:pt idx="244">
                  <c:v>146.6861253196931</c:v>
                </c:pt>
                <c:pt idx="245">
                  <c:v>168.06562659846543</c:v>
                </c:pt>
                <c:pt idx="246">
                  <c:v>189.78785166240408</c:v>
                </c:pt>
                <c:pt idx="247">
                  <c:v>211.86245524296672</c:v>
                </c:pt>
                <c:pt idx="248">
                  <c:v>234.55360613810743</c:v>
                </c:pt>
                <c:pt idx="249">
                  <c:v>258.48390025575441</c:v>
                </c:pt>
                <c:pt idx="250">
                  <c:v>278.97466751918154</c:v>
                </c:pt>
                <c:pt idx="251">
                  <c:v>302.09783887468035</c:v>
                </c:pt>
                <c:pt idx="252">
                  <c:v>323.16138107416879</c:v>
                </c:pt>
                <c:pt idx="253">
                  <c:v>346.5609079283887</c:v>
                </c:pt>
                <c:pt idx="254">
                  <c:v>367.547020460358</c:v>
                </c:pt>
                <c:pt idx="255">
                  <c:v>388.90030690537083</c:v>
                </c:pt>
                <c:pt idx="256">
                  <c:v>413.03283887468024</c:v>
                </c:pt>
                <c:pt idx="257">
                  <c:v>433.53572890025578</c:v>
                </c:pt>
                <c:pt idx="258">
                  <c:v>455.06035805626595</c:v>
                </c:pt>
                <c:pt idx="259">
                  <c:v>477.5116368286445</c:v>
                </c:pt>
                <c:pt idx="260">
                  <c:v>500.79476982097185</c:v>
                </c:pt>
                <c:pt idx="261">
                  <c:v>521.72496163682865</c:v>
                </c:pt>
                <c:pt idx="262">
                  <c:v>543.48209718670068</c:v>
                </c:pt>
                <c:pt idx="263">
                  <c:v>566.08413043478265</c:v>
                </c:pt>
                <c:pt idx="264">
                  <c:v>588.98014066496171</c:v>
                </c:pt>
                <c:pt idx="265">
                  <c:v>609.56900255754476</c:v>
                </c:pt>
                <c:pt idx="266">
                  <c:v>631.58359335038358</c:v>
                </c:pt>
                <c:pt idx="267">
                  <c:v>639.65189258312023</c:v>
                </c:pt>
                <c:pt idx="268">
                  <c:v>615.57164961636829</c:v>
                </c:pt>
                <c:pt idx="269">
                  <c:v>593.64370843989764</c:v>
                </c:pt>
                <c:pt idx="270">
                  <c:v>571.04783887468022</c:v>
                </c:pt>
                <c:pt idx="271">
                  <c:v>547.69152173913051</c:v>
                </c:pt>
                <c:pt idx="272">
                  <c:v>526.07886189258306</c:v>
                </c:pt>
                <c:pt idx="273">
                  <c:v>503.65987212276207</c:v>
                </c:pt>
                <c:pt idx="274">
                  <c:v>481.24773657289001</c:v>
                </c:pt>
                <c:pt idx="275">
                  <c:v>459.84778772378519</c:v>
                </c:pt>
                <c:pt idx="276">
                  <c:v>437.23228900255754</c:v>
                </c:pt>
                <c:pt idx="277">
                  <c:v>416.02994884910487</c:v>
                </c:pt>
                <c:pt idx="278">
                  <c:v>394.01767263427109</c:v>
                </c:pt>
                <c:pt idx="279">
                  <c:v>372.14863171355495</c:v>
                </c:pt>
                <c:pt idx="280">
                  <c:v>349.47</c:v>
                </c:pt>
                <c:pt idx="281">
                  <c:v>327.9556393861892</c:v>
                </c:pt>
                <c:pt idx="282">
                  <c:v>306.34736572890023</c:v>
                </c:pt>
                <c:pt idx="283">
                  <c:v>283.31363171355497</c:v>
                </c:pt>
                <c:pt idx="284">
                  <c:v>261.3635549872123</c:v>
                </c:pt>
                <c:pt idx="285">
                  <c:v>239.8235294117647</c:v>
                </c:pt>
                <c:pt idx="286">
                  <c:v>217.2524040920716</c:v>
                </c:pt>
                <c:pt idx="287">
                  <c:v>195.59153452685422</c:v>
                </c:pt>
                <c:pt idx="288">
                  <c:v>173.10060102301793</c:v>
                </c:pt>
                <c:pt idx="289">
                  <c:v>151.59187979539641</c:v>
                </c:pt>
                <c:pt idx="290">
                  <c:v>129.50712276214833</c:v>
                </c:pt>
                <c:pt idx="291">
                  <c:v>106.13489769820971</c:v>
                </c:pt>
                <c:pt idx="292">
                  <c:v>83.694936061381085</c:v>
                </c:pt>
                <c:pt idx="293">
                  <c:v>62.597890025575445</c:v>
                </c:pt>
                <c:pt idx="294">
                  <c:v>41.336764705882352</c:v>
                </c:pt>
                <c:pt idx="295">
                  <c:v>18.181227621483377</c:v>
                </c:pt>
                <c:pt idx="296">
                  <c:v>3.0274168797953966</c:v>
                </c:pt>
                <c:pt idx="297">
                  <c:v>8.6457161125319697</c:v>
                </c:pt>
                <c:pt idx="298">
                  <c:v>32.918734015345272</c:v>
                </c:pt>
                <c:pt idx="299">
                  <c:v>55.492736572890024</c:v>
                </c:pt>
                <c:pt idx="300">
                  <c:v>77.528708439897699</c:v>
                </c:pt>
                <c:pt idx="301">
                  <c:v>99.797340153452666</c:v>
                </c:pt>
                <c:pt idx="302">
                  <c:v>121.76180306905371</c:v>
                </c:pt>
                <c:pt idx="303">
                  <c:v>143.31913043478261</c:v>
                </c:pt>
                <c:pt idx="304">
                  <c:v>164.99097186700769</c:v>
                </c:pt>
                <c:pt idx="305">
                  <c:v>187.31685421994885</c:v>
                </c:pt>
                <c:pt idx="306">
                  <c:v>208.98320971867005</c:v>
                </c:pt>
                <c:pt idx="307">
                  <c:v>231.26694373401534</c:v>
                </c:pt>
                <c:pt idx="308">
                  <c:v>255.04260869565218</c:v>
                </c:pt>
                <c:pt idx="309">
                  <c:v>277.62951406649614</c:v>
                </c:pt>
                <c:pt idx="310">
                  <c:v>299.09870843989768</c:v>
                </c:pt>
                <c:pt idx="311">
                  <c:v>321.23204603580558</c:v>
                </c:pt>
                <c:pt idx="312">
                  <c:v>342.8934654731458</c:v>
                </c:pt>
                <c:pt idx="313">
                  <c:v>364.85273657289002</c:v>
                </c:pt>
                <c:pt idx="314">
                  <c:v>388.35460358056258</c:v>
                </c:pt>
                <c:pt idx="315">
                  <c:v>409.05423273657283</c:v>
                </c:pt>
                <c:pt idx="316">
                  <c:v>431.32260869565215</c:v>
                </c:pt>
                <c:pt idx="317">
                  <c:v>453.03960358056264</c:v>
                </c:pt>
                <c:pt idx="318">
                  <c:v>476.11485933503837</c:v>
                </c:pt>
                <c:pt idx="319">
                  <c:v>497.32464194373398</c:v>
                </c:pt>
                <c:pt idx="320">
                  <c:v>519.06102301790281</c:v>
                </c:pt>
                <c:pt idx="321">
                  <c:v>541.38514066496168</c:v>
                </c:pt>
                <c:pt idx="322">
                  <c:v>564.6087979539642</c:v>
                </c:pt>
                <c:pt idx="323">
                  <c:v>585.59350383631715</c:v>
                </c:pt>
                <c:pt idx="324">
                  <c:v>608.16535805626597</c:v>
                </c:pt>
                <c:pt idx="325">
                  <c:v>629.36510230179022</c:v>
                </c:pt>
                <c:pt idx="326">
                  <c:v>640.60225063938617</c:v>
                </c:pt>
                <c:pt idx="327">
                  <c:v>619.26218670076719</c:v>
                </c:pt>
                <c:pt idx="328">
                  <c:v>596.51514066496156</c:v>
                </c:pt>
                <c:pt idx="329">
                  <c:v>574.31157289002567</c:v>
                </c:pt>
                <c:pt idx="330">
                  <c:v>552.18523017902817</c:v>
                </c:pt>
                <c:pt idx="331">
                  <c:v>530.35667519181584</c:v>
                </c:pt>
                <c:pt idx="332">
                  <c:v>508.12622762148339</c:v>
                </c:pt>
                <c:pt idx="333">
                  <c:v>486.34671355498716</c:v>
                </c:pt>
                <c:pt idx="334">
                  <c:v>464.3573913043478</c:v>
                </c:pt>
                <c:pt idx="335">
                  <c:v>442.52611253196926</c:v>
                </c:pt>
                <c:pt idx="336">
                  <c:v>420.56989769820967</c:v>
                </c:pt>
                <c:pt idx="337">
                  <c:v>399.32219948849098</c:v>
                </c:pt>
                <c:pt idx="338">
                  <c:v>376.44488491048588</c:v>
                </c:pt>
                <c:pt idx="339">
                  <c:v>354.16113810741683</c:v>
                </c:pt>
                <c:pt idx="340">
                  <c:v>331.59273657289003</c:v>
                </c:pt>
                <c:pt idx="341">
                  <c:v>309.93708439897699</c:v>
                </c:pt>
                <c:pt idx="342">
                  <c:v>287.58239130434782</c:v>
                </c:pt>
                <c:pt idx="343">
                  <c:v>266.84398976982101</c:v>
                </c:pt>
                <c:pt idx="344">
                  <c:v>244.21492327365732</c:v>
                </c:pt>
                <c:pt idx="345">
                  <c:v>221.72672634271098</c:v>
                </c:pt>
                <c:pt idx="346">
                  <c:v>200.54576726342708</c:v>
                </c:pt>
                <c:pt idx="347">
                  <c:v>178.06186700767259</c:v>
                </c:pt>
                <c:pt idx="348">
                  <c:v>155.93176470588236</c:v>
                </c:pt>
                <c:pt idx="349">
                  <c:v>134.15641943734013</c:v>
                </c:pt>
                <c:pt idx="350">
                  <c:v>110.7618030690537</c:v>
                </c:pt>
                <c:pt idx="351">
                  <c:v>88.892493606138103</c:v>
                </c:pt>
                <c:pt idx="352">
                  <c:v>66.987621483375946</c:v>
                </c:pt>
                <c:pt idx="353">
                  <c:v>45.997429667519185</c:v>
                </c:pt>
                <c:pt idx="354">
                  <c:v>22.940613810741688</c:v>
                </c:pt>
                <c:pt idx="355">
                  <c:v>3.2858439897698206</c:v>
                </c:pt>
                <c:pt idx="356">
                  <c:v>4.3842327365728897</c:v>
                </c:pt>
                <c:pt idx="357">
                  <c:v>28.472698209718668</c:v>
                </c:pt>
                <c:pt idx="358">
                  <c:v>51.346445012787719</c:v>
                </c:pt>
                <c:pt idx="359">
                  <c:v>72.999475703324805</c:v>
                </c:pt>
                <c:pt idx="360">
                  <c:v>95.514578005115098</c:v>
                </c:pt>
                <c:pt idx="361">
                  <c:v>117.94742966751919</c:v>
                </c:pt>
                <c:pt idx="362">
                  <c:v>139.19991048593351</c:v>
                </c:pt>
                <c:pt idx="363">
                  <c:v>162.25590792838872</c:v>
                </c:pt>
                <c:pt idx="364">
                  <c:v>184.55061381074168</c:v>
                </c:pt>
                <c:pt idx="365">
                  <c:v>206.16025575447568</c:v>
                </c:pt>
                <c:pt idx="366">
                  <c:v>227.30231457800514</c:v>
                </c:pt>
                <c:pt idx="367">
                  <c:v>250.86762148337596</c:v>
                </c:pt>
                <c:pt idx="368">
                  <c:v>273.20395140664959</c:v>
                </c:pt>
                <c:pt idx="369">
                  <c:v>294.58071611253195</c:v>
                </c:pt>
                <c:pt idx="370">
                  <c:v>318.17043478260871</c:v>
                </c:pt>
                <c:pt idx="371">
                  <c:v>339.05753196930942</c:v>
                </c:pt>
                <c:pt idx="372">
                  <c:v>360.75383631713555</c:v>
                </c:pt>
                <c:pt idx="373">
                  <c:v>383.70273657289005</c:v>
                </c:pt>
                <c:pt idx="374">
                  <c:v>405.08648337595906</c:v>
                </c:pt>
                <c:pt idx="375">
                  <c:v>426.96553708439893</c:v>
                </c:pt>
                <c:pt idx="376">
                  <c:v>449.84342710997441</c:v>
                </c:pt>
                <c:pt idx="377">
                  <c:v>471.61677749360615</c:v>
                </c:pt>
                <c:pt idx="378">
                  <c:v>493.46849104859331</c:v>
                </c:pt>
                <c:pt idx="379">
                  <c:v>514.65331202046036</c:v>
                </c:pt>
                <c:pt idx="380">
                  <c:v>537.56265984654726</c:v>
                </c:pt>
                <c:pt idx="381">
                  <c:v>560.4081457800512</c:v>
                </c:pt>
                <c:pt idx="382">
                  <c:v>581.61613810741687</c:v>
                </c:pt>
                <c:pt idx="383">
                  <c:v>603.89824808184142</c:v>
                </c:pt>
                <c:pt idx="384">
                  <c:v>625.31248081841431</c:v>
                </c:pt>
                <c:pt idx="385">
                  <c:v>641.04647058823537</c:v>
                </c:pt>
                <c:pt idx="386">
                  <c:v>641.53297953964193</c:v>
                </c:pt>
                <c:pt idx="387">
                  <c:v>628.53172634271095</c:v>
                </c:pt>
                <c:pt idx="388">
                  <c:v>606.16465473145774</c:v>
                </c:pt>
                <c:pt idx="389">
                  <c:v>583.46510230179035</c:v>
                </c:pt>
                <c:pt idx="390">
                  <c:v>561.23314578005113</c:v>
                </c:pt>
                <c:pt idx="391">
                  <c:v>539.24891304347818</c:v>
                </c:pt>
                <c:pt idx="392">
                  <c:v>517.05071611253197</c:v>
                </c:pt>
                <c:pt idx="393">
                  <c:v>495.11615089514066</c:v>
                </c:pt>
                <c:pt idx="394">
                  <c:v>472.96152173913043</c:v>
                </c:pt>
                <c:pt idx="395">
                  <c:v>450.66445012787722</c:v>
                </c:pt>
                <c:pt idx="396">
                  <c:v>428.57269820971862</c:v>
                </c:pt>
                <c:pt idx="397">
                  <c:v>406.13956521739129</c:v>
                </c:pt>
                <c:pt idx="398">
                  <c:v>384.16590792838878</c:v>
                </c:pt>
                <c:pt idx="399">
                  <c:v>362.97383631713552</c:v>
                </c:pt>
                <c:pt idx="400">
                  <c:v>341.24223785166237</c:v>
                </c:pt>
                <c:pt idx="401">
                  <c:v>318.30143222506393</c:v>
                </c:pt>
                <c:pt idx="402">
                  <c:v>297.56735294117647</c:v>
                </c:pt>
                <c:pt idx="403">
                  <c:v>275.25558823529411</c:v>
                </c:pt>
                <c:pt idx="404">
                  <c:v>252.33402813299233</c:v>
                </c:pt>
                <c:pt idx="405">
                  <c:v>230.77452685421997</c:v>
                </c:pt>
                <c:pt idx="406">
                  <c:v>209.31950127877238</c:v>
                </c:pt>
                <c:pt idx="407">
                  <c:v>186.71924552429664</c:v>
                </c:pt>
                <c:pt idx="408">
                  <c:v>164.49828644501281</c:v>
                </c:pt>
                <c:pt idx="409">
                  <c:v>142.9969820971867</c:v>
                </c:pt>
                <c:pt idx="410">
                  <c:v>119.34008951406649</c:v>
                </c:pt>
                <c:pt idx="411">
                  <c:v>97.828631713554969</c:v>
                </c:pt>
                <c:pt idx="412">
                  <c:v>76.047890025575441</c:v>
                </c:pt>
                <c:pt idx="413">
                  <c:v>54.67337595907928</c:v>
                </c:pt>
                <c:pt idx="414">
                  <c:v>31.444641943734016</c:v>
                </c:pt>
                <c:pt idx="415">
                  <c:v>10.964296675191816</c:v>
                </c:pt>
                <c:pt idx="416">
                  <c:v>2.8644245524296674</c:v>
                </c:pt>
                <c:pt idx="417">
                  <c:v>20.592915601023019</c:v>
                </c:pt>
                <c:pt idx="418">
                  <c:v>42.513567774936057</c:v>
                </c:pt>
                <c:pt idx="419">
                  <c:v>64.879411764705878</c:v>
                </c:pt>
                <c:pt idx="420">
                  <c:v>86.514590792838874</c:v>
                </c:pt>
                <c:pt idx="421">
                  <c:v>109.24239130434782</c:v>
                </c:pt>
                <c:pt idx="422">
                  <c:v>131.73425831202044</c:v>
                </c:pt>
                <c:pt idx="423">
                  <c:v>153.36945012787723</c:v>
                </c:pt>
                <c:pt idx="424">
                  <c:v>175.41976982097185</c:v>
                </c:pt>
                <c:pt idx="425">
                  <c:v>197.35398976982094</c:v>
                </c:pt>
                <c:pt idx="426">
                  <c:v>219.27315856777491</c:v>
                </c:pt>
                <c:pt idx="427">
                  <c:v>241.58489769820969</c:v>
                </c:pt>
                <c:pt idx="428">
                  <c:v>264.09011508951409</c:v>
                </c:pt>
                <c:pt idx="429">
                  <c:v>285.85755754475701</c:v>
                </c:pt>
                <c:pt idx="430">
                  <c:v>308.03140664961637</c:v>
                </c:pt>
                <c:pt idx="431">
                  <c:v>330.07085677749359</c:v>
                </c:pt>
                <c:pt idx="432">
                  <c:v>352.23925831202047</c:v>
                </c:pt>
                <c:pt idx="433">
                  <c:v>374.66439897698206</c:v>
                </c:pt>
                <c:pt idx="434">
                  <c:v>396.48483375959074</c:v>
                </c:pt>
                <c:pt idx="435">
                  <c:v>418.93295396419438</c:v>
                </c:pt>
                <c:pt idx="436">
                  <c:v>440.51923273657286</c:v>
                </c:pt>
                <c:pt idx="437">
                  <c:v>463.94544757033248</c:v>
                </c:pt>
                <c:pt idx="438">
                  <c:v>484.79393861892578</c:v>
                </c:pt>
                <c:pt idx="439">
                  <c:v>507.20703324808181</c:v>
                </c:pt>
                <c:pt idx="440">
                  <c:v>528.60548593350381</c:v>
                </c:pt>
                <c:pt idx="441">
                  <c:v>551.82682864450123</c:v>
                </c:pt>
                <c:pt idx="442">
                  <c:v>573.95838874680305</c:v>
                </c:pt>
                <c:pt idx="443">
                  <c:v>595.22601023017899</c:v>
                </c:pt>
                <c:pt idx="444">
                  <c:v>617.66217391304349</c:v>
                </c:pt>
                <c:pt idx="445">
                  <c:v>638.93386189258308</c:v>
                </c:pt>
                <c:pt idx="446">
                  <c:v>631.84764705882355</c:v>
                </c:pt>
                <c:pt idx="447">
                  <c:v>608.50672634271098</c:v>
                </c:pt>
                <c:pt idx="448">
                  <c:v>585.99982097186705</c:v>
                </c:pt>
                <c:pt idx="449">
                  <c:v>563.4417519181585</c:v>
                </c:pt>
                <c:pt idx="450">
                  <c:v>541.64919437340154</c:v>
                </c:pt>
                <c:pt idx="451">
                  <c:v>519.93792838874685</c:v>
                </c:pt>
                <c:pt idx="452">
                  <c:v>498.03113810741689</c:v>
                </c:pt>
                <c:pt idx="453">
                  <c:v>476.33373401534521</c:v>
                </c:pt>
                <c:pt idx="454">
                  <c:v>454.48911764705878</c:v>
                </c:pt>
                <c:pt idx="455">
                  <c:v>432.36181585677747</c:v>
                </c:pt>
                <c:pt idx="456">
                  <c:v>410.11116368286446</c:v>
                </c:pt>
                <c:pt idx="457">
                  <c:v>388.07323529411764</c:v>
                </c:pt>
                <c:pt idx="458">
                  <c:v>365.14549872122757</c:v>
                </c:pt>
                <c:pt idx="459">
                  <c:v>343.02529411764698</c:v>
                </c:pt>
                <c:pt idx="460">
                  <c:v>320.99764705882347</c:v>
                </c:pt>
                <c:pt idx="461">
                  <c:v>299.16777493606133</c:v>
                </c:pt>
                <c:pt idx="462">
                  <c:v>277.70544757033247</c:v>
                </c:pt>
                <c:pt idx="463">
                  <c:v>255.89507672634269</c:v>
                </c:pt>
                <c:pt idx="464">
                  <c:v>232.37054987212278</c:v>
                </c:pt>
                <c:pt idx="465">
                  <c:v>211.44968030690535</c:v>
                </c:pt>
                <c:pt idx="466">
                  <c:v>188.42347826086956</c:v>
                </c:pt>
                <c:pt idx="467">
                  <c:v>167.97828644501277</c:v>
                </c:pt>
                <c:pt idx="468">
                  <c:v>145.57716112531966</c:v>
                </c:pt>
                <c:pt idx="469">
                  <c:v>120.97030690537085</c:v>
                </c:pt>
                <c:pt idx="470">
                  <c:v>99.727992327365726</c:v>
                </c:pt>
                <c:pt idx="471">
                  <c:v>77.761598465473142</c:v>
                </c:pt>
                <c:pt idx="472">
                  <c:v>56.33462915601023</c:v>
                </c:pt>
                <c:pt idx="473">
                  <c:v>34.020562659846547</c:v>
                </c:pt>
                <c:pt idx="474">
                  <c:v>11.968222506393861</c:v>
                </c:pt>
                <c:pt idx="475">
                  <c:v>2.7346547314578005</c:v>
                </c:pt>
                <c:pt idx="476">
                  <c:v>25.121202046035805</c:v>
                </c:pt>
                <c:pt idx="477">
                  <c:v>47.554181585677739</c:v>
                </c:pt>
                <c:pt idx="478">
                  <c:v>69.53703324808184</c:v>
                </c:pt>
                <c:pt idx="479">
                  <c:v>91.962212276214828</c:v>
                </c:pt>
                <c:pt idx="480">
                  <c:v>113.65423273657288</c:v>
                </c:pt>
                <c:pt idx="481">
                  <c:v>136.07679028132992</c:v>
                </c:pt>
                <c:pt idx="482">
                  <c:v>157.20002557544757</c:v>
                </c:pt>
                <c:pt idx="483">
                  <c:v>178.63749360613812</c:v>
                </c:pt>
                <c:pt idx="484">
                  <c:v>200.76547314578005</c:v>
                </c:pt>
                <c:pt idx="485">
                  <c:v>223.35557544757035</c:v>
                </c:pt>
                <c:pt idx="486">
                  <c:v>247.58960358056265</c:v>
                </c:pt>
                <c:pt idx="487">
                  <c:v>268.19930946291555</c:v>
                </c:pt>
                <c:pt idx="488">
                  <c:v>291.42725063938622</c:v>
                </c:pt>
                <c:pt idx="489">
                  <c:v>311.66850383631709</c:v>
                </c:pt>
                <c:pt idx="490">
                  <c:v>333.37441176470588</c:v>
                </c:pt>
                <c:pt idx="491">
                  <c:v>357.24484654731452</c:v>
                </c:pt>
                <c:pt idx="492">
                  <c:v>377.9708823529412</c:v>
                </c:pt>
                <c:pt idx="493">
                  <c:v>399.70024296675189</c:v>
                </c:pt>
                <c:pt idx="494">
                  <c:v>422.48189258312016</c:v>
                </c:pt>
                <c:pt idx="495">
                  <c:v>444.9177621483376</c:v>
                </c:pt>
                <c:pt idx="496">
                  <c:v>466.25373401534523</c:v>
                </c:pt>
                <c:pt idx="497">
                  <c:v>487.76341432225064</c:v>
                </c:pt>
                <c:pt idx="498">
                  <c:v>509.94898976982091</c:v>
                </c:pt>
                <c:pt idx="499">
                  <c:v>533.68879795396413</c:v>
                </c:pt>
                <c:pt idx="500">
                  <c:v>554.65212276214834</c:v>
                </c:pt>
                <c:pt idx="501">
                  <c:v>576.56850383631706</c:v>
                </c:pt>
                <c:pt idx="502">
                  <c:v>598.52530690537083</c:v>
                </c:pt>
                <c:pt idx="503">
                  <c:v>620.48704603580563</c:v>
                </c:pt>
                <c:pt idx="504">
                  <c:v>641.38331202046038</c:v>
                </c:pt>
                <c:pt idx="505">
                  <c:v>634.20606138107416</c:v>
                </c:pt>
                <c:pt idx="506">
                  <c:v>607.19672634271103</c:v>
                </c:pt>
                <c:pt idx="507">
                  <c:v>585.48351662404093</c:v>
                </c:pt>
                <c:pt idx="508">
                  <c:v>562.46322250639378</c:v>
                </c:pt>
                <c:pt idx="509">
                  <c:v>540.77984654731461</c:v>
                </c:pt>
                <c:pt idx="510">
                  <c:v>519.16002557544766</c:v>
                </c:pt>
                <c:pt idx="511">
                  <c:v>497.18485933503837</c:v>
                </c:pt>
                <c:pt idx="512">
                  <c:v>475.41851662404093</c:v>
                </c:pt>
                <c:pt idx="513">
                  <c:v>453.3149232736572</c:v>
                </c:pt>
                <c:pt idx="514">
                  <c:v>431.27138107416874</c:v>
                </c:pt>
                <c:pt idx="515">
                  <c:v>409.39368286445017</c:v>
                </c:pt>
                <c:pt idx="516">
                  <c:v>387.60512787723786</c:v>
                </c:pt>
                <c:pt idx="517">
                  <c:v>364.86138107416883</c:v>
                </c:pt>
                <c:pt idx="518">
                  <c:v>342.46257033248077</c:v>
                </c:pt>
                <c:pt idx="519">
                  <c:v>319.69877237851665</c:v>
                </c:pt>
                <c:pt idx="520">
                  <c:v>298.01762148337593</c:v>
                </c:pt>
                <c:pt idx="521">
                  <c:v>276.06300511508948</c:v>
                </c:pt>
                <c:pt idx="522">
                  <c:v>255.1530179028133</c:v>
                </c:pt>
                <c:pt idx="523">
                  <c:v>231.88074168797951</c:v>
                </c:pt>
                <c:pt idx="524">
                  <c:v>210.16482097186699</c:v>
                </c:pt>
                <c:pt idx="525">
                  <c:v>188.53305626598464</c:v>
                </c:pt>
                <c:pt idx="526">
                  <c:v>167.16469309462914</c:v>
                </c:pt>
                <c:pt idx="527">
                  <c:v>145.45851662404093</c:v>
                </c:pt>
                <c:pt idx="528">
                  <c:v>124.88808184143222</c:v>
                </c:pt>
                <c:pt idx="529">
                  <c:v>104.90441176470588</c:v>
                </c:pt>
                <c:pt idx="530">
                  <c:v>77.445639386189256</c:v>
                </c:pt>
                <c:pt idx="531">
                  <c:v>55.83383631713555</c:v>
                </c:pt>
                <c:pt idx="532">
                  <c:v>35.833273657289006</c:v>
                </c:pt>
                <c:pt idx="533">
                  <c:v>14.173516624040921</c:v>
                </c:pt>
                <c:pt idx="534">
                  <c:v>3.3988491048593343</c:v>
                </c:pt>
                <c:pt idx="535">
                  <c:v>2.7788746803069055</c:v>
                </c:pt>
                <c:pt idx="536">
                  <c:v>21.942595907928386</c:v>
                </c:pt>
                <c:pt idx="537">
                  <c:v>43.519693094629154</c:v>
                </c:pt>
                <c:pt idx="538">
                  <c:v>65.63739130434783</c:v>
                </c:pt>
                <c:pt idx="539">
                  <c:v>87.810166240409217</c:v>
                </c:pt>
                <c:pt idx="540">
                  <c:v>111.86911764705883</c:v>
                </c:pt>
                <c:pt idx="541">
                  <c:v>134.49819693094628</c:v>
                </c:pt>
                <c:pt idx="542">
                  <c:v>156.20186700767263</c:v>
                </c:pt>
                <c:pt idx="543">
                  <c:v>177.80343989769818</c:v>
                </c:pt>
                <c:pt idx="544">
                  <c:v>199.859462915601</c:v>
                </c:pt>
                <c:pt idx="545">
                  <c:v>222.21694373401533</c:v>
                </c:pt>
                <c:pt idx="546">
                  <c:v>245.45433503836315</c:v>
                </c:pt>
                <c:pt idx="547">
                  <c:v>266.12253196930942</c:v>
                </c:pt>
                <c:pt idx="548">
                  <c:v>289.75418158567771</c:v>
                </c:pt>
                <c:pt idx="549">
                  <c:v>311.55480818414321</c:v>
                </c:pt>
                <c:pt idx="550">
                  <c:v>333.93301790281333</c:v>
                </c:pt>
                <c:pt idx="551">
                  <c:v>355.28081841432225</c:v>
                </c:pt>
                <c:pt idx="552">
                  <c:v>377.61262148337596</c:v>
                </c:pt>
                <c:pt idx="553">
                  <c:v>399.56896419437345</c:v>
                </c:pt>
                <c:pt idx="554">
                  <c:v>422.64914322250632</c:v>
                </c:pt>
                <c:pt idx="555">
                  <c:v>443.93470588235289</c:v>
                </c:pt>
                <c:pt idx="556">
                  <c:v>465.7468925831202</c:v>
                </c:pt>
                <c:pt idx="557">
                  <c:v>487.53409207161127</c:v>
                </c:pt>
                <c:pt idx="558">
                  <c:v>511.26708439897698</c:v>
                </c:pt>
                <c:pt idx="559">
                  <c:v>532.16086956521735</c:v>
                </c:pt>
                <c:pt idx="560">
                  <c:v>554.02567774936063</c:v>
                </c:pt>
                <c:pt idx="561">
                  <c:v>575.7330690537085</c:v>
                </c:pt>
                <c:pt idx="562">
                  <c:v>597.86879795396419</c:v>
                </c:pt>
                <c:pt idx="563">
                  <c:v>621.13092071611254</c:v>
                </c:pt>
                <c:pt idx="564">
                  <c:v>641.92268542199486</c:v>
                </c:pt>
                <c:pt idx="565">
                  <c:v>624.78312020460362</c:v>
                </c:pt>
                <c:pt idx="566">
                  <c:v>603.04617647058831</c:v>
                </c:pt>
                <c:pt idx="567">
                  <c:v>580.66343989769825</c:v>
                </c:pt>
                <c:pt idx="568">
                  <c:v>558.23799232736565</c:v>
                </c:pt>
                <c:pt idx="569">
                  <c:v>536.59101023017899</c:v>
                </c:pt>
                <c:pt idx="570">
                  <c:v>514.89195652173908</c:v>
                </c:pt>
                <c:pt idx="571">
                  <c:v>492.75732736572888</c:v>
                </c:pt>
                <c:pt idx="572">
                  <c:v>471.10390025575441</c:v>
                </c:pt>
                <c:pt idx="573">
                  <c:v>449.17593350383629</c:v>
                </c:pt>
                <c:pt idx="574">
                  <c:v>426.85129156010225</c:v>
                </c:pt>
                <c:pt idx="575">
                  <c:v>404.85373401534525</c:v>
                </c:pt>
                <c:pt idx="576">
                  <c:v>382.99554987212275</c:v>
                </c:pt>
                <c:pt idx="577">
                  <c:v>360.03662404092074</c:v>
                </c:pt>
                <c:pt idx="578">
                  <c:v>337.69014066496163</c:v>
                </c:pt>
                <c:pt idx="579">
                  <c:v>315.32290281329927</c:v>
                </c:pt>
                <c:pt idx="580">
                  <c:v>294.01868286445011</c:v>
                </c:pt>
                <c:pt idx="581">
                  <c:v>272.07960358056266</c:v>
                </c:pt>
                <c:pt idx="582">
                  <c:v>250.5381969309463</c:v>
                </c:pt>
                <c:pt idx="583">
                  <c:v>227.09661125319693</c:v>
                </c:pt>
                <c:pt idx="584">
                  <c:v>206.20914322250638</c:v>
                </c:pt>
                <c:pt idx="585">
                  <c:v>183.44109974424552</c:v>
                </c:pt>
                <c:pt idx="586">
                  <c:v>162.55772378516625</c:v>
                </c:pt>
                <c:pt idx="587">
                  <c:v>140.50057544757033</c:v>
                </c:pt>
                <c:pt idx="588">
                  <c:v>118.40056265984653</c:v>
                </c:pt>
                <c:pt idx="589">
                  <c:v>95.726048593350384</c:v>
                </c:pt>
                <c:pt idx="590">
                  <c:v>73.239910485933493</c:v>
                </c:pt>
                <c:pt idx="591">
                  <c:v>50.046611253196936</c:v>
                </c:pt>
                <c:pt idx="592">
                  <c:v>29.060690537084401</c:v>
                </c:pt>
                <c:pt idx="593">
                  <c:v>7.0606649616368289</c:v>
                </c:pt>
                <c:pt idx="594">
                  <c:v>3.3376086956521736</c:v>
                </c:pt>
              </c:numCache>
            </c:numRef>
          </c:xVal>
          <c:yVal>
            <c:numRef>
              <c:f>'RIBBED 500Na'!$E$2:$E$628</c:f>
              <c:numCache>
                <c:formatCode>General</c:formatCode>
                <c:ptCount val="626"/>
                <c:pt idx="0">
                  <c:v>1.0478807303829287</c:v>
                </c:pt>
                <c:pt idx="1">
                  <c:v>1.7814523518324215</c:v>
                </c:pt>
                <c:pt idx="2">
                  <c:v>2.1928288619433101</c:v>
                </c:pt>
                <c:pt idx="3">
                  <c:v>2.5837642815309865</c:v>
                </c:pt>
                <c:pt idx="4">
                  <c:v>2.912592459519479</c:v>
                </c:pt>
                <c:pt idx="5">
                  <c:v>3.1545647782621717</c:v>
                </c:pt>
                <c:pt idx="6">
                  <c:v>3.3569866613491999</c:v>
                </c:pt>
                <c:pt idx="7">
                  <c:v>3.5696976505356672</c:v>
                </c:pt>
                <c:pt idx="8">
                  <c:v>3.7541317034995791</c:v>
                </c:pt>
                <c:pt idx="9">
                  <c:v>3.8888431733769178</c:v>
                </c:pt>
                <c:pt idx="10">
                  <c:v>4.0130617132643334</c:v>
                </c:pt>
                <c:pt idx="11">
                  <c:v>4.1282640067766279</c:v>
                </c:pt>
                <c:pt idx="12">
                  <c:v>4.2220944991724068</c:v>
                </c:pt>
                <c:pt idx="13">
                  <c:v>4.3628804906251082</c:v>
                </c:pt>
                <c:pt idx="14">
                  <c:v>4.4527592301802681</c:v>
                </c:pt>
                <c:pt idx="15">
                  <c:v>4.5502838444310738</c:v>
                </c:pt>
                <c:pt idx="16">
                  <c:v>4.6342857995565732</c:v>
                </c:pt>
                <c:pt idx="17">
                  <c:v>4.7204907724318428</c:v>
                </c:pt>
                <c:pt idx="18">
                  <c:v>4.7997286809371236</c:v>
                </c:pt>
                <c:pt idx="19">
                  <c:v>4.8837706538323777</c:v>
                </c:pt>
                <c:pt idx="20">
                  <c:v>4.960036243976842</c:v>
                </c:pt>
                <c:pt idx="21">
                  <c:v>5.0290386751178655</c:v>
                </c:pt>
                <c:pt idx="22">
                  <c:v>5.0859826047188559</c:v>
                </c:pt>
                <c:pt idx="23">
                  <c:v>5.1468737631418993</c:v>
                </c:pt>
                <c:pt idx="24">
                  <c:v>5.1961364854621452</c:v>
                </c:pt>
                <c:pt idx="25">
                  <c:v>5.2555561476815482</c:v>
                </c:pt>
                <c:pt idx="26">
                  <c:v>5.2915882056425474</c:v>
                </c:pt>
                <c:pt idx="27">
                  <c:v>5.3292458728055028</c:v>
                </c:pt>
                <c:pt idx="28">
                  <c:v>5.3723647812048032</c:v>
                </c:pt>
                <c:pt idx="29">
                  <c:v>5.4367008185714223</c:v>
                </c:pt>
                <c:pt idx="30">
                  <c:v>5.4753975604037644</c:v>
                </c:pt>
                <c:pt idx="31">
                  <c:v>5.4870720193566349</c:v>
                </c:pt>
                <c:pt idx="32">
                  <c:v>5.4769104682325773</c:v>
                </c:pt>
                <c:pt idx="33">
                  <c:v>5.4683266318990462</c:v>
                </c:pt>
                <c:pt idx="34">
                  <c:v>5.4508567111492914</c:v>
                </c:pt>
                <c:pt idx="35">
                  <c:v>5.4354638141062672</c:v>
                </c:pt>
                <c:pt idx="36">
                  <c:v>5.411310461383481</c:v>
                </c:pt>
                <c:pt idx="37">
                  <c:v>5.395045751066978</c:v>
                </c:pt>
                <c:pt idx="38">
                  <c:v>5.3624688420451019</c:v>
                </c:pt>
                <c:pt idx="39">
                  <c:v>5.3182932001632715</c:v>
                </c:pt>
                <c:pt idx="40">
                  <c:v>5.2789642249873436</c:v>
                </c:pt>
                <c:pt idx="41">
                  <c:v>5.2345009306419206</c:v>
                </c:pt>
                <c:pt idx="42">
                  <c:v>5.182521407570742</c:v>
                </c:pt>
                <c:pt idx="43">
                  <c:v>5.117694433621943</c:v>
                </c:pt>
                <c:pt idx="44">
                  <c:v>5.0379592597363727</c:v>
                </c:pt>
                <c:pt idx="45">
                  <c:v>4.9723734928735945</c:v>
                </c:pt>
                <c:pt idx="46">
                  <c:v>4.8827209489822065</c:v>
                </c:pt>
                <c:pt idx="47">
                  <c:v>4.7704069901346076</c:v>
                </c:pt>
                <c:pt idx="48">
                  <c:v>4.6503406537290779</c:v>
                </c:pt>
                <c:pt idx="49">
                  <c:v>4.5210014759713522</c:v>
                </c:pt>
                <c:pt idx="50">
                  <c:v>4.359001619499872</c:v>
                </c:pt>
                <c:pt idx="51">
                  <c:v>4.1615140187258142</c:v>
                </c:pt>
                <c:pt idx="52">
                  <c:v>3.9952657698733307</c:v>
                </c:pt>
                <c:pt idx="53">
                  <c:v>3.7362747480097518</c:v>
                </c:pt>
                <c:pt idx="54">
                  <c:v>3.4684240570170068</c:v>
                </c:pt>
                <c:pt idx="55">
                  <c:v>3.1121890627468352</c:v>
                </c:pt>
                <c:pt idx="56">
                  <c:v>2.5508939046492185</c:v>
                </c:pt>
                <c:pt idx="57">
                  <c:v>1.7940845551692033</c:v>
                </c:pt>
                <c:pt idx="58">
                  <c:v>0.78462942344645326</c:v>
                </c:pt>
                <c:pt idx="59">
                  <c:v>0.93145271787657102</c:v>
                </c:pt>
                <c:pt idx="60">
                  <c:v>1.8287468879528426</c:v>
                </c:pt>
                <c:pt idx="61">
                  <c:v>2.365981352281374</c:v>
                </c:pt>
                <c:pt idx="62">
                  <c:v>2.7710702482934364</c:v>
                </c:pt>
                <c:pt idx="63">
                  <c:v>3.1279891846645951</c:v>
                </c:pt>
                <c:pt idx="64">
                  <c:v>3.3722373746214789</c:v>
                </c:pt>
                <c:pt idx="65">
                  <c:v>3.5971272190947601</c:v>
                </c:pt>
                <c:pt idx="66">
                  <c:v>3.7932489651542665</c:v>
                </c:pt>
                <c:pt idx="67">
                  <c:v>3.8976290839211378</c:v>
                </c:pt>
                <c:pt idx="68">
                  <c:v>4.0417725274254472</c:v>
                </c:pt>
                <c:pt idx="69">
                  <c:v>4.1640252866265168</c:v>
                </c:pt>
                <c:pt idx="70">
                  <c:v>4.2696978561121215</c:v>
                </c:pt>
                <c:pt idx="71">
                  <c:v>4.3774770227325446</c:v>
                </c:pt>
                <c:pt idx="72">
                  <c:v>4.4938062093706552</c:v>
                </c:pt>
                <c:pt idx="73">
                  <c:v>4.5630101046033564</c:v>
                </c:pt>
                <c:pt idx="74">
                  <c:v>4.6410735285743243</c:v>
                </c:pt>
                <c:pt idx="75">
                  <c:v>4.7101085948507304</c:v>
                </c:pt>
                <c:pt idx="76">
                  <c:v>4.8092187722276085</c:v>
                </c:pt>
                <c:pt idx="77">
                  <c:v>4.8761016698405211</c:v>
                </c:pt>
                <c:pt idx="78">
                  <c:v>4.9280256919662637</c:v>
                </c:pt>
                <c:pt idx="79">
                  <c:v>5.0006660887230172</c:v>
                </c:pt>
                <c:pt idx="80">
                  <c:v>5.0501125190319804</c:v>
                </c:pt>
                <c:pt idx="81">
                  <c:v>5.0928503002489895</c:v>
                </c:pt>
                <c:pt idx="82">
                  <c:v>5.1675439175346805</c:v>
                </c:pt>
                <c:pt idx="83">
                  <c:v>5.1990654575858679</c:v>
                </c:pt>
                <c:pt idx="84">
                  <c:v>5.2568314364407556</c:v>
                </c:pt>
                <c:pt idx="85">
                  <c:v>5.3071739192736382</c:v>
                </c:pt>
                <c:pt idx="86">
                  <c:v>5.365958936033369</c:v>
                </c:pt>
                <c:pt idx="87">
                  <c:v>5.4079804810842091</c:v>
                </c:pt>
                <c:pt idx="88">
                  <c:v>5.4584899578795625</c:v>
                </c:pt>
                <c:pt idx="89">
                  <c:v>5.4776832883496853</c:v>
                </c:pt>
                <c:pt idx="90">
                  <c:v>5.4770391564483374</c:v>
                </c:pt>
                <c:pt idx="91">
                  <c:v>5.4760089204185318</c:v>
                </c:pt>
                <c:pt idx="92">
                  <c:v>5.456188362463104</c:v>
                </c:pt>
                <c:pt idx="93">
                  <c:v>5.4444536153240897</c:v>
                </c:pt>
                <c:pt idx="94">
                  <c:v>5.4295714004927875</c:v>
                </c:pt>
                <c:pt idx="95">
                  <c:v>5.4035576807627832</c:v>
                </c:pt>
                <c:pt idx="96">
                  <c:v>5.3704443929955872</c:v>
                </c:pt>
                <c:pt idx="97">
                  <c:v>5.3452382479591876</c:v>
                </c:pt>
                <c:pt idx="98">
                  <c:v>5.2939940167279618</c:v>
                </c:pt>
                <c:pt idx="99">
                  <c:v>5.2548742768701819</c:v>
                </c:pt>
                <c:pt idx="100">
                  <c:v>5.2038574738373464</c:v>
                </c:pt>
                <c:pt idx="101">
                  <c:v>5.1526527479432023</c:v>
                </c:pt>
                <c:pt idx="102">
                  <c:v>5.1024458880511121</c:v>
                </c:pt>
                <c:pt idx="103">
                  <c:v>5.0300707690716644</c:v>
                </c:pt>
                <c:pt idx="104">
                  <c:v>4.9413305935961143</c:v>
                </c:pt>
                <c:pt idx="105">
                  <c:v>4.852303876306622</c:v>
                </c:pt>
                <c:pt idx="106">
                  <c:v>4.740186581328139</c:v>
                </c:pt>
                <c:pt idx="107">
                  <c:v>4.6351619958989012</c:v>
                </c:pt>
                <c:pt idx="108">
                  <c:v>4.4834466442276142</c:v>
                </c:pt>
                <c:pt idx="109">
                  <c:v>4.3495583458455629</c:v>
                </c:pt>
                <c:pt idx="110">
                  <c:v>4.190020619510471</c:v>
                </c:pt>
                <c:pt idx="111">
                  <c:v>3.9801931261348278</c:v>
                </c:pt>
                <c:pt idx="112">
                  <c:v>3.7312614185927564</c:v>
                </c:pt>
                <c:pt idx="113">
                  <c:v>3.454469368287405</c:v>
                </c:pt>
                <c:pt idx="114">
                  <c:v>3.0949840707359848</c:v>
                </c:pt>
                <c:pt idx="115">
                  <c:v>2.5629013519535291</c:v>
                </c:pt>
                <c:pt idx="116">
                  <c:v>1.7911077268727646</c:v>
                </c:pt>
                <c:pt idx="117">
                  <c:v>0.79734579531655025</c:v>
                </c:pt>
                <c:pt idx="118">
                  <c:v>0.85088865534831593</c:v>
                </c:pt>
                <c:pt idx="119">
                  <c:v>1.6329422719635307</c:v>
                </c:pt>
                <c:pt idx="120">
                  <c:v>2.2376684497229351</c:v>
                </c:pt>
                <c:pt idx="121">
                  <c:v>2.695695715259053</c:v>
                </c:pt>
                <c:pt idx="122">
                  <c:v>3.0538428841200687</c:v>
                </c:pt>
                <c:pt idx="123">
                  <c:v>3.328357549741721</c:v>
                </c:pt>
                <c:pt idx="124">
                  <c:v>3.5692053389172833</c:v>
                </c:pt>
                <c:pt idx="125">
                  <c:v>3.714272321680943</c:v>
                </c:pt>
                <c:pt idx="126">
                  <c:v>3.8991299754311921</c:v>
                </c:pt>
                <c:pt idx="127">
                  <c:v>4.0072614783797427</c:v>
                </c:pt>
                <c:pt idx="128">
                  <c:v>4.1346035055814667</c:v>
                </c:pt>
                <c:pt idx="129">
                  <c:v>4.2993143066605457</c:v>
                </c:pt>
                <c:pt idx="130">
                  <c:v>4.4148180719694814</c:v>
                </c:pt>
                <c:pt idx="131">
                  <c:v>4.5089443929923796</c:v>
                </c:pt>
                <c:pt idx="132">
                  <c:v>4.608745398570985</c:v>
                </c:pt>
                <c:pt idx="133">
                  <c:v>4.6663200835196639</c:v>
                </c:pt>
                <c:pt idx="134">
                  <c:v>4.7744898624689096</c:v>
                </c:pt>
                <c:pt idx="135">
                  <c:v>4.8424670413218847</c:v>
                </c:pt>
                <c:pt idx="136">
                  <c:v>4.907154911568897</c:v>
                </c:pt>
                <c:pt idx="137">
                  <c:v>4.9632868155894263</c:v>
                </c:pt>
                <c:pt idx="138">
                  <c:v>5.0268678546529424</c:v>
                </c:pt>
                <c:pt idx="139">
                  <c:v>5.081349612554714</c:v>
                </c:pt>
                <c:pt idx="140">
                  <c:v>5.1293885702142257</c:v>
                </c:pt>
                <c:pt idx="141">
                  <c:v>5.1757549213795064</c:v>
                </c:pt>
                <c:pt idx="142">
                  <c:v>5.2414513893384163</c:v>
                </c:pt>
                <c:pt idx="143">
                  <c:v>5.2666089095222928</c:v>
                </c:pt>
                <c:pt idx="144">
                  <c:v>5.3078995770877935</c:v>
                </c:pt>
                <c:pt idx="145">
                  <c:v>5.364352451045054</c:v>
                </c:pt>
                <c:pt idx="146">
                  <c:v>5.4191800823888787</c:v>
                </c:pt>
                <c:pt idx="147">
                  <c:v>5.4504101787936206</c:v>
                </c:pt>
                <c:pt idx="148">
                  <c:v>5.4956176021774077</c:v>
                </c:pt>
                <c:pt idx="149">
                  <c:v>5.51968069751101</c:v>
                </c:pt>
                <c:pt idx="150">
                  <c:v>5.4972066768852406</c:v>
                </c:pt>
                <c:pt idx="151">
                  <c:v>5.4893030226462836</c:v>
                </c:pt>
                <c:pt idx="152">
                  <c:v>5.4750435197521776</c:v>
                </c:pt>
                <c:pt idx="153">
                  <c:v>5.4543673446590732</c:v>
                </c:pt>
                <c:pt idx="154">
                  <c:v>5.4210091208478461</c:v>
                </c:pt>
                <c:pt idx="155">
                  <c:v>5.3947645967494386</c:v>
                </c:pt>
                <c:pt idx="156">
                  <c:v>5.3669481756213573</c:v>
                </c:pt>
                <c:pt idx="157">
                  <c:v>5.3370618759206767</c:v>
                </c:pt>
                <c:pt idx="158">
                  <c:v>5.2932721558110654</c:v>
                </c:pt>
                <c:pt idx="159">
                  <c:v>5.2456718617177946</c:v>
                </c:pt>
                <c:pt idx="160">
                  <c:v>5.2013004707541013</c:v>
                </c:pt>
                <c:pt idx="161">
                  <c:v>5.143548994284437</c:v>
                </c:pt>
                <c:pt idx="162">
                  <c:v>5.068135763801763</c:v>
                </c:pt>
                <c:pt idx="163">
                  <c:v>5.0009881952673849</c:v>
                </c:pt>
                <c:pt idx="164">
                  <c:v>4.9306861399842505</c:v>
                </c:pt>
                <c:pt idx="165">
                  <c:v>4.8276611854688936</c:v>
                </c:pt>
                <c:pt idx="166">
                  <c:v>4.714971708991003</c:v>
                </c:pt>
                <c:pt idx="167">
                  <c:v>4.596624799535447</c:v>
                </c:pt>
                <c:pt idx="168">
                  <c:v>4.4502491516490039</c:v>
                </c:pt>
                <c:pt idx="169">
                  <c:v>4.3093377056448272</c:v>
                </c:pt>
                <c:pt idx="170">
                  <c:v>4.1501125593528343</c:v>
                </c:pt>
                <c:pt idx="171">
                  <c:v>3.9440307331495625</c:v>
                </c:pt>
                <c:pt idx="172">
                  <c:v>3.6331953578953571</c:v>
                </c:pt>
                <c:pt idx="173">
                  <c:v>3.2896192282191432</c:v>
                </c:pt>
                <c:pt idx="174">
                  <c:v>2.9436629133885179</c:v>
                </c:pt>
                <c:pt idx="175">
                  <c:v>2.4328865734512664</c:v>
                </c:pt>
                <c:pt idx="176">
                  <c:v>1.5582493149974967</c:v>
                </c:pt>
                <c:pt idx="177">
                  <c:v>0.85336020393943501</c:v>
                </c:pt>
                <c:pt idx="178">
                  <c:v>1.2853614998883343</c:v>
                </c:pt>
                <c:pt idx="179">
                  <c:v>2.0024931440141605</c:v>
                </c:pt>
                <c:pt idx="180">
                  <c:v>2.5796217005413129</c:v>
                </c:pt>
                <c:pt idx="181">
                  <c:v>2.9406523425530624</c:v>
                </c:pt>
                <c:pt idx="182">
                  <c:v>3.1945352491089003</c:v>
                </c:pt>
                <c:pt idx="183">
                  <c:v>3.4204770553030941</c:v>
                </c:pt>
                <c:pt idx="184">
                  <c:v>3.6508795333883883</c:v>
                </c:pt>
                <c:pt idx="185">
                  <c:v>3.8232478857821515</c:v>
                </c:pt>
                <c:pt idx="186">
                  <c:v>3.9934674858865868</c:v>
                </c:pt>
                <c:pt idx="187">
                  <c:v>4.1420856320700485</c:v>
                </c:pt>
                <c:pt idx="188">
                  <c:v>4.2696196494727658</c:v>
                </c:pt>
                <c:pt idx="189">
                  <c:v>4.3803380990243763</c:v>
                </c:pt>
                <c:pt idx="190">
                  <c:v>4.4719967143345736</c:v>
                </c:pt>
                <c:pt idx="191">
                  <c:v>4.5877285875911396</c:v>
                </c:pt>
                <c:pt idx="192">
                  <c:v>4.6575247528810513</c:v>
                </c:pt>
                <c:pt idx="193">
                  <c:v>4.7399212329369353</c:v>
                </c:pt>
                <c:pt idx="194">
                  <c:v>4.8263857349798771</c:v>
                </c:pt>
                <c:pt idx="195">
                  <c:v>4.8682026624979269</c:v>
                </c:pt>
                <c:pt idx="196">
                  <c:v>4.9510472628457025</c:v>
                </c:pt>
                <c:pt idx="197">
                  <c:v>5.0128285802611758</c:v>
                </c:pt>
                <c:pt idx="198">
                  <c:v>5.0716950020575862</c:v>
                </c:pt>
                <c:pt idx="199">
                  <c:v>5.1504877228596717</c:v>
                </c:pt>
                <c:pt idx="200">
                  <c:v>5.2026656794088275</c:v>
                </c:pt>
                <c:pt idx="201">
                  <c:v>5.2478289862679537</c:v>
                </c:pt>
                <c:pt idx="202">
                  <c:v>5.2948063456347922</c:v>
                </c:pt>
                <c:pt idx="203">
                  <c:v>5.3383465389791125</c:v>
                </c:pt>
                <c:pt idx="204">
                  <c:v>5.3715281933251671</c:v>
                </c:pt>
                <c:pt idx="205">
                  <c:v>5.4360030504674723</c:v>
                </c:pt>
                <c:pt idx="206">
                  <c:v>5.4686798043678237</c:v>
                </c:pt>
                <c:pt idx="207">
                  <c:v>5.4930250940611884</c:v>
                </c:pt>
                <c:pt idx="208">
                  <c:v>5.4859410964629776</c:v>
                </c:pt>
                <c:pt idx="209">
                  <c:v>5.4825189608806371</c:v>
                </c:pt>
                <c:pt idx="210">
                  <c:v>5.4670751956830221</c:v>
                </c:pt>
                <c:pt idx="211">
                  <c:v>5.4451218297003301</c:v>
                </c:pt>
                <c:pt idx="212">
                  <c:v>5.4306791992984866</c:v>
                </c:pt>
                <c:pt idx="213">
                  <c:v>5.4025549006278366</c:v>
                </c:pt>
                <c:pt idx="214">
                  <c:v>5.3794378412143802</c:v>
                </c:pt>
                <c:pt idx="215">
                  <c:v>5.3448702714467196</c:v>
                </c:pt>
                <c:pt idx="216">
                  <c:v>5.3040918044939342</c:v>
                </c:pt>
                <c:pt idx="217">
                  <c:v>5.265477753382819</c:v>
                </c:pt>
                <c:pt idx="218">
                  <c:v>5.2253988873558148</c:v>
                </c:pt>
                <c:pt idx="219">
                  <c:v>5.19205327171266</c:v>
                </c:pt>
                <c:pt idx="220">
                  <c:v>5.1353830769818574</c:v>
                </c:pt>
                <c:pt idx="221">
                  <c:v>5.0671157212180349</c:v>
                </c:pt>
                <c:pt idx="222">
                  <c:v>4.9899517341928563</c:v>
                </c:pt>
                <c:pt idx="223">
                  <c:v>4.9037710931422769</c:v>
                </c:pt>
                <c:pt idx="224">
                  <c:v>4.8084491760866586</c:v>
                </c:pt>
                <c:pt idx="225">
                  <c:v>4.7022628276201708</c:v>
                </c:pt>
                <c:pt idx="226">
                  <c:v>4.579136592805499</c:v>
                </c:pt>
                <c:pt idx="227">
                  <c:v>4.4356285833502733</c:v>
                </c:pt>
                <c:pt idx="228">
                  <c:v>4.2596629175385488</c:v>
                </c:pt>
                <c:pt idx="229">
                  <c:v>4.0822246589474789</c:v>
                </c:pt>
                <c:pt idx="230">
                  <c:v>3.8457546272408103</c:v>
                </c:pt>
                <c:pt idx="231">
                  <c:v>3.5517870621254799</c:v>
                </c:pt>
                <c:pt idx="232">
                  <c:v>3.2857902484908443</c:v>
                </c:pt>
                <c:pt idx="233">
                  <c:v>2.8824028355695543</c:v>
                </c:pt>
                <c:pt idx="234">
                  <c:v>2.4124860434666777</c:v>
                </c:pt>
                <c:pt idx="235">
                  <c:v>1.5524481649589192</c:v>
                </c:pt>
                <c:pt idx="236">
                  <c:v>0.81894756393400781</c:v>
                </c:pt>
                <c:pt idx="237">
                  <c:v>0.93915479074128616</c:v>
                </c:pt>
                <c:pt idx="238">
                  <c:v>1.8389705104711809</c:v>
                </c:pt>
                <c:pt idx="239">
                  <c:v>2.4029713220992019</c:v>
                </c:pt>
                <c:pt idx="240">
                  <c:v>2.8132122965622011</c:v>
                </c:pt>
                <c:pt idx="241">
                  <c:v>3.1243908414231365</c:v>
                </c:pt>
                <c:pt idx="242">
                  <c:v>3.355765394548579</c:v>
                </c:pt>
                <c:pt idx="243">
                  <c:v>3.5550671367318638</c:v>
                </c:pt>
                <c:pt idx="244">
                  <c:v>3.7499307669032165</c:v>
                </c:pt>
                <c:pt idx="245">
                  <c:v>3.9121639387603939</c:v>
                </c:pt>
                <c:pt idx="246">
                  <c:v>4.0556731993693109</c:v>
                </c:pt>
                <c:pt idx="247">
                  <c:v>4.2133296435801197</c:v>
                </c:pt>
                <c:pt idx="248">
                  <c:v>4.3285800906785585</c:v>
                </c:pt>
                <c:pt idx="249">
                  <c:v>4.4451315630033834</c:v>
                </c:pt>
                <c:pt idx="250">
                  <c:v>4.5429610793166937</c:v>
                </c:pt>
                <c:pt idx="251">
                  <c:v>4.6352081885217045</c:v>
                </c:pt>
                <c:pt idx="252">
                  <c:v>4.7277014180456742</c:v>
                </c:pt>
                <c:pt idx="253">
                  <c:v>4.7775014842502737</c:v>
                </c:pt>
                <c:pt idx="254">
                  <c:v>4.8550349674183453</c:v>
                </c:pt>
                <c:pt idx="255">
                  <c:v>4.9368787956266953</c:v>
                </c:pt>
                <c:pt idx="256">
                  <c:v>5.0046152561892576</c:v>
                </c:pt>
                <c:pt idx="257">
                  <c:v>5.0594654148604796</c:v>
                </c:pt>
                <c:pt idx="258">
                  <c:v>5.1060256003869142</c:v>
                </c:pt>
                <c:pt idx="259">
                  <c:v>5.170096431087603</c:v>
                </c:pt>
                <c:pt idx="260">
                  <c:v>5.2316788828984429</c:v>
                </c:pt>
                <c:pt idx="261">
                  <c:v>5.2849840443689207</c:v>
                </c:pt>
                <c:pt idx="262">
                  <c:v>5.3364199186142596</c:v>
                </c:pt>
                <c:pt idx="263">
                  <c:v>5.3940461274012206</c:v>
                </c:pt>
                <c:pt idx="264">
                  <c:v>5.4190855206478536</c:v>
                </c:pt>
                <c:pt idx="265">
                  <c:v>5.4655034909263902</c:v>
                </c:pt>
                <c:pt idx="266">
                  <c:v>5.4970120716034199</c:v>
                </c:pt>
                <c:pt idx="267">
                  <c:v>5.4876862904865034</c:v>
                </c:pt>
                <c:pt idx="268">
                  <c:v>5.4744320755734401</c:v>
                </c:pt>
                <c:pt idx="269">
                  <c:v>5.4548463637066815</c:v>
                </c:pt>
                <c:pt idx="270">
                  <c:v>5.4339418243275075</c:v>
                </c:pt>
                <c:pt idx="271">
                  <c:v>5.4084513867566821</c:v>
                </c:pt>
                <c:pt idx="272">
                  <c:v>5.3898331577146026</c:v>
                </c:pt>
                <c:pt idx="273">
                  <c:v>5.3612032984910512</c:v>
                </c:pt>
                <c:pt idx="274">
                  <c:v>5.3324795678046639</c:v>
                </c:pt>
                <c:pt idx="275">
                  <c:v>5.2928510677982992</c:v>
                </c:pt>
                <c:pt idx="276">
                  <c:v>5.2534815347478929</c:v>
                </c:pt>
                <c:pt idx="277">
                  <c:v>5.200284268339245</c:v>
                </c:pt>
                <c:pt idx="278">
                  <c:v>5.1483812382484988</c:v>
                </c:pt>
                <c:pt idx="279">
                  <c:v>5.0814882703498103</c:v>
                </c:pt>
                <c:pt idx="280">
                  <c:v>5.0342023709079484</c:v>
                </c:pt>
                <c:pt idx="281">
                  <c:v>4.9431395599557844</c:v>
                </c:pt>
                <c:pt idx="282">
                  <c:v>4.8736273306782465</c:v>
                </c:pt>
                <c:pt idx="283">
                  <c:v>4.7534167440720969</c:v>
                </c:pt>
                <c:pt idx="284">
                  <c:v>4.6565470585989202</c:v>
                </c:pt>
                <c:pt idx="285">
                  <c:v>4.5370970065368228</c:v>
                </c:pt>
                <c:pt idx="286">
                  <c:v>4.3814299401246934</c:v>
                </c:pt>
                <c:pt idx="287">
                  <c:v>4.2219223062436368</c:v>
                </c:pt>
                <c:pt idx="288">
                  <c:v>4.0663481631695397</c:v>
                </c:pt>
                <c:pt idx="289">
                  <c:v>3.859136724235853</c:v>
                </c:pt>
                <c:pt idx="290">
                  <c:v>3.553995714734127</c:v>
                </c:pt>
                <c:pt idx="291">
                  <c:v>3.2750474235054541</c:v>
                </c:pt>
                <c:pt idx="292">
                  <c:v>2.8637599426881448</c:v>
                </c:pt>
                <c:pt idx="293">
                  <c:v>2.4296441858979079</c:v>
                </c:pt>
                <c:pt idx="294">
                  <c:v>1.6018181533058189</c:v>
                </c:pt>
                <c:pt idx="295">
                  <c:v>0.76515519948973321</c:v>
                </c:pt>
                <c:pt idx="296">
                  <c:v>0.83504294458855421</c:v>
                </c:pt>
                <c:pt idx="297">
                  <c:v>1.7501071371836705</c:v>
                </c:pt>
                <c:pt idx="298">
                  <c:v>2.3707741957539721</c:v>
                </c:pt>
                <c:pt idx="299">
                  <c:v>2.7587365185374129</c:v>
                </c:pt>
                <c:pt idx="300">
                  <c:v>3.0213566102675062</c:v>
                </c:pt>
                <c:pt idx="301">
                  <c:v>3.2822361375905511</c:v>
                </c:pt>
                <c:pt idx="302">
                  <c:v>3.5116611027908156</c:v>
                </c:pt>
                <c:pt idx="303">
                  <c:v>3.6920883936173832</c:v>
                </c:pt>
                <c:pt idx="304">
                  <c:v>3.8554793610021036</c:v>
                </c:pt>
                <c:pt idx="305">
                  <c:v>3.9795131479532846</c:v>
                </c:pt>
                <c:pt idx="306">
                  <c:v>4.1191371445704688</c:v>
                </c:pt>
                <c:pt idx="307">
                  <c:v>4.2413168474478491</c:v>
                </c:pt>
                <c:pt idx="308">
                  <c:v>4.3704536356055614</c:v>
                </c:pt>
                <c:pt idx="309">
                  <c:v>4.4446862353756487</c:v>
                </c:pt>
                <c:pt idx="310">
                  <c:v>4.5533975335065175</c:v>
                </c:pt>
                <c:pt idx="311">
                  <c:v>4.6387626230588346</c:v>
                </c:pt>
                <c:pt idx="312">
                  <c:v>4.7214716524966649</c:v>
                </c:pt>
                <c:pt idx="313">
                  <c:v>4.8330962699612918</c:v>
                </c:pt>
                <c:pt idx="314">
                  <c:v>4.89082145894867</c:v>
                </c:pt>
                <c:pt idx="315">
                  <c:v>4.9656942529686532</c:v>
                </c:pt>
                <c:pt idx="316">
                  <c:v>5.0336854228497101</c:v>
                </c:pt>
                <c:pt idx="317">
                  <c:v>5.086149195066028</c:v>
                </c:pt>
                <c:pt idx="318">
                  <c:v>5.1453671705713395</c:v>
                </c:pt>
                <c:pt idx="319">
                  <c:v>5.2111055329121436</c:v>
                </c:pt>
                <c:pt idx="320">
                  <c:v>5.2681279575599609</c:v>
                </c:pt>
                <c:pt idx="321">
                  <c:v>5.3326015581968402</c:v>
                </c:pt>
                <c:pt idx="322">
                  <c:v>5.3783508470364749</c:v>
                </c:pt>
                <c:pt idx="323">
                  <c:v>5.4157459672866199</c:v>
                </c:pt>
                <c:pt idx="324">
                  <c:v>5.467363937814202</c:v>
                </c:pt>
                <c:pt idx="325">
                  <c:v>5.4892707811166446</c:v>
                </c:pt>
                <c:pt idx="326">
                  <c:v>5.4829707700635062</c:v>
                </c:pt>
                <c:pt idx="327">
                  <c:v>5.4590659581818075</c:v>
                </c:pt>
                <c:pt idx="328">
                  <c:v>5.4340369052616424</c:v>
                </c:pt>
                <c:pt idx="329">
                  <c:v>5.4117819471829565</c:v>
                </c:pt>
                <c:pt idx="330">
                  <c:v>5.3834169117781245</c:v>
                </c:pt>
                <c:pt idx="331">
                  <c:v>5.3674430762533856</c:v>
                </c:pt>
                <c:pt idx="332">
                  <c:v>5.3484298828330159</c:v>
                </c:pt>
                <c:pt idx="333">
                  <c:v>5.3086860242947767</c:v>
                </c:pt>
                <c:pt idx="334">
                  <c:v>5.2726002893392137</c:v>
                </c:pt>
                <c:pt idx="335">
                  <c:v>5.2247835097890762</c:v>
                </c:pt>
                <c:pt idx="336">
                  <c:v>5.1719620489699984</c:v>
                </c:pt>
                <c:pt idx="337">
                  <c:v>5.132440576089766</c:v>
                </c:pt>
                <c:pt idx="338">
                  <c:v>5.0502221870502302</c:v>
                </c:pt>
                <c:pt idx="339">
                  <c:v>4.9853855914080674</c:v>
                </c:pt>
                <c:pt idx="340">
                  <c:v>4.9319652653523081</c:v>
                </c:pt>
                <c:pt idx="341">
                  <c:v>4.8493992394493199</c:v>
                </c:pt>
                <c:pt idx="342">
                  <c:v>4.7308946486059407</c:v>
                </c:pt>
                <c:pt idx="343">
                  <c:v>4.6280695845071849</c:v>
                </c:pt>
                <c:pt idx="344">
                  <c:v>4.5127013589909888</c:v>
                </c:pt>
                <c:pt idx="345">
                  <c:v>4.3467373237512117</c:v>
                </c:pt>
                <c:pt idx="346">
                  <c:v>4.1780689650446874</c:v>
                </c:pt>
                <c:pt idx="347">
                  <c:v>4.0140991217552529</c:v>
                </c:pt>
                <c:pt idx="348">
                  <c:v>3.8007859113075968</c:v>
                </c:pt>
                <c:pt idx="349">
                  <c:v>3.4917072824967521</c:v>
                </c:pt>
                <c:pt idx="350">
                  <c:v>3.265209845404395</c:v>
                </c:pt>
                <c:pt idx="351">
                  <c:v>2.9034060611388792</c:v>
                </c:pt>
                <c:pt idx="352">
                  <c:v>2.449177665331677</c:v>
                </c:pt>
                <c:pt idx="353">
                  <c:v>1.7809925881321957</c:v>
                </c:pt>
                <c:pt idx="354">
                  <c:v>0.7234879120724883</c:v>
                </c:pt>
                <c:pt idx="355">
                  <c:v>0.83893173453079095</c:v>
                </c:pt>
                <c:pt idx="356">
                  <c:v>1.6308839847845047</c:v>
                </c:pt>
                <c:pt idx="357">
                  <c:v>2.220134309245172</c:v>
                </c:pt>
                <c:pt idx="358">
                  <c:v>2.6619954680059554</c:v>
                </c:pt>
                <c:pt idx="359">
                  <c:v>2.8913849508386491</c:v>
                </c:pt>
                <c:pt idx="360">
                  <c:v>3.1839773091946673</c:v>
                </c:pt>
                <c:pt idx="361">
                  <c:v>3.3956782116782942</c:v>
                </c:pt>
                <c:pt idx="362">
                  <c:v>3.6210220899728394</c:v>
                </c:pt>
                <c:pt idx="363">
                  <c:v>3.758493773096649</c:v>
                </c:pt>
                <c:pt idx="364">
                  <c:v>3.9020860473967658</c:v>
                </c:pt>
                <c:pt idx="365">
                  <c:v>4.0585532345411126</c:v>
                </c:pt>
                <c:pt idx="366">
                  <c:v>4.1938119884728886</c:v>
                </c:pt>
                <c:pt idx="367">
                  <c:v>4.2925984484918018</c:v>
                </c:pt>
                <c:pt idx="368">
                  <c:v>4.3866290633125677</c:v>
                </c:pt>
                <c:pt idx="369">
                  <c:v>4.4970602492297775</c:v>
                </c:pt>
                <c:pt idx="370">
                  <c:v>4.5965567652926866</c:v>
                </c:pt>
                <c:pt idx="371">
                  <c:v>4.690259924824514</c:v>
                </c:pt>
                <c:pt idx="372">
                  <c:v>4.7559403597469379</c:v>
                </c:pt>
                <c:pt idx="373">
                  <c:v>4.8370361409313043</c:v>
                </c:pt>
                <c:pt idx="374">
                  <c:v>4.9067930133155642</c:v>
                </c:pt>
                <c:pt idx="375">
                  <c:v>4.9861325681015956</c:v>
                </c:pt>
                <c:pt idx="376">
                  <c:v>5.0587234321536414</c:v>
                </c:pt>
                <c:pt idx="377">
                  <c:v>5.1044307837399172</c:v>
                </c:pt>
                <c:pt idx="378">
                  <c:v>5.1867919380655545</c:v>
                </c:pt>
                <c:pt idx="379">
                  <c:v>5.2381210545490067</c:v>
                </c:pt>
                <c:pt idx="380">
                  <c:v>5.2985409937519607</c:v>
                </c:pt>
                <c:pt idx="381">
                  <c:v>5.3602161753742665</c:v>
                </c:pt>
                <c:pt idx="382">
                  <c:v>5.4080746556584227</c:v>
                </c:pt>
                <c:pt idx="383">
                  <c:v>5.438986294787945</c:v>
                </c:pt>
                <c:pt idx="384">
                  <c:v>5.469642961945123</c:v>
                </c:pt>
                <c:pt idx="385">
                  <c:v>5.5037021202682199</c:v>
                </c:pt>
                <c:pt idx="386">
                  <c:v>5.5048728033080323</c:v>
                </c:pt>
                <c:pt idx="387">
                  <c:v>5.4687118044659906</c:v>
                </c:pt>
                <c:pt idx="388">
                  <c:v>5.4351465272022557</c:v>
                </c:pt>
                <c:pt idx="389">
                  <c:v>5.4124735106780797</c:v>
                </c:pt>
                <c:pt idx="390">
                  <c:v>5.3912991440503912</c:v>
                </c:pt>
                <c:pt idx="391">
                  <c:v>5.3813024064861485</c:v>
                </c:pt>
                <c:pt idx="392">
                  <c:v>5.3500577565485106</c:v>
                </c:pt>
                <c:pt idx="393">
                  <c:v>5.3317164725406467</c:v>
                </c:pt>
                <c:pt idx="394">
                  <c:v>5.2893348127250182</c:v>
                </c:pt>
                <c:pt idx="395">
                  <c:v>5.2506389896384418</c:v>
                </c:pt>
                <c:pt idx="396">
                  <c:v>5.2012133598574408</c:v>
                </c:pt>
                <c:pt idx="397">
                  <c:v>5.1412213824836837</c:v>
                </c:pt>
                <c:pt idx="398">
                  <c:v>5.0799642248599435</c:v>
                </c:pt>
                <c:pt idx="399">
                  <c:v>5.008624350268728</c:v>
                </c:pt>
                <c:pt idx="400">
                  <c:v>4.9304513004780217</c:v>
                </c:pt>
                <c:pt idx="401">
                  <c:v>4.8596192080142506</c:v>
                </c:pt>
                <c:pt idx="402">
                  <c:v>4.7582968399722434</c:v>
                </c:pt>
                <c:pt idx="403">
                  <c:v>4.662326569027913</c:v>
                </c:pt>
                <c:pt idx="404">
                  <c:v>4.5188741170910776</c:v>
                </c:pt>
                <c:pt idx="405">
                  <c:v>4.3859268239688092</c:v>
                </c:pt>
                <c:pt idx="406">
                  <c:v>4.2252542177015764</c:v>
                </c:pt>
                <c:pt idx="407">
                  <c:v>4.0462314310852943</c:v>
                </c:pt>
                <c:pt idx="408">
                  <c:v>3.8562133719982992</c:v>
                </c:pt>
                <c:pt idx="409">
                  <c:v>3.5658991354049636</c:v>
                </c:pt>
                <c:pt idx="410">
                  <c:v>3.3186704516766903</c:v>
                </c:pt>
                <c:pt idx="411">
                  <c:v>2.9975769386574056</c:v>
                </c:pt>
                <c:pt idx="412">
                  <c:v>2.608302524281275</c:v>
                </c:pt>
                <c:pt idx="413">
                  <c:v>2.005899470697289</c:v>
                </c:pt>
                <c:pt idx="414">
                  <c:v>1.2398270947052341</c:v>
                </c:pt>
                <c:pt idx="415">
                  <c:v>0.80287912454060262</c:v>
                </c:pt>
                <c:pt idx="416">
                  <c:v>1.277396775738127</c:v>
                </c:pt>
                <c:pt idx="417">
                  <c:v>1.9553384278242156</c:v>
                </c:pt>
                <c:pt idx="418">
                  <c:v>2.4448068952160167</c:v>
                </c:pt>
                <c:pt idx="419">
                  <c:v>2.7378993609523858</c:v>
                </c:pt>
                <c:pt idx="420">
                  <c:v>3.0555957705910028</c:v>
                </c:pt>
                <c:pt idx="421">
                  <c:v>3.2787013169002202</c:v>
                </c:pt>
                <c:pt idx="422">
                  <c:v>3.4941825529385251</c:v>
                </c:pt>
                <c:pt idx="423">
                  <c:v>3.654502994536299</c:v>
                </c:pt>
                <c:pt idx="424">
                  <c:v>3.8085863894604834</c:v>
                </c:pt>
                <c:pt idx="425">
                  <c:v>3.9378956059149401</c:v>
                </c:pt>
                <c:pt idx="426">
                  <c:v>4.0743155149934811</c:v>
                </c:pt>
                <c:pt idx="427">
                  <c:v>4.1768889061162353</c:v>
                </c:pt>
                <c:pt idx="428">
                  <c:v>4.2951317301868688</c:v>
                </c:pt>
                <c:pt idx="429">
                  <c:v>4.4041736592098868</c:v>
                </c:pt>
                <c:pt idx="430">
                  <c:v>4.5027551232910632</c:v>
                </c:pt>
                <c:pt idx="431">
                  <c:v>4.5968060931584125</c:v>
                </c:pt>
                <c:pt idx="432">
                  <c:v>4.6909212941276142</c:v>
                </c:pt>
                <c:pt idx="433">
                  <c:v>4.7639176305302708</c:v>
                </c:pt>
                <c:pt idx="434">
                  <c:v>4.8553640459709753</c:v>
                </c:pt>
                <c:pt idx="435">
                  <c:v>4.9001599755227208</c:v>
                </c:pt>
                <c:pt idx="436">
                  <c:v>4.9895242443727277</c:v>
                </c:pt>
                <c:pt idx="437">
                  <c:v>5.0620495914824737</c:v>
                </c:pt>
                <c:pt idx="438">
                  <c:v>5.120957791171131</c:v>
                </c:pt>
                <c:pt idx="439">
                  <c:v>5.1865320699356134</c:v>
                </c:pt>
                <c:pt idx="440">
                  <c:v>5.2520600154998798</c:v>
                </c:pt>
                <c:pt idx="441">
                  <c:v>5.3254681139726863</c:v>
                </c:pt>
                <c:pt idx="442">
                  <c:v>5.3607405841674067</c:v>
                </c:pt>
                <c:pt idx="443">
                  <c:v>5.409299516267982</c:v>
                </c:pt>
                <c:pt idx="444">
                  <c:v>5.460313729969795</c:v>
                </c:pt>
                <c:pt idx="445">
                  <c:v>5.4884299232053397</c:v>
                </c:pt>
                <c:pt idx="446">
                  <c:v>5.4482744906067655</c:v>
                </c:pt>
                <c:pt idx="447">
                  <c:v>5.4279578367091164</c:v>
                </c:pt>
                <c:pt idx="448">
                  <c:v>5.3964834139621924</c:v>
                </c:pt>
                <c:pt idx="449">
                  <c:v>5.3742862544782577</c:v>
                </c:pt>
                <c:pt idx="450">
                  <c:v>5.3527938077596557</c:v>
                </c:pt>
                <c:pt idx="451">
                  <c:v>5.3287886581635897</c:v>
                </c:pt>
                <c:pt idx="452">
                  <c:v>5.297124731290106</c:v>
                </c:pt>
                <c:pt idx="453">
                  <c:v>5.2588492365228978</c:v>
                </c:pt>
                <c:pt idx="454">
                  <c:v>5.2126218007273071</c:v>
                </c:pt>
                <c:pt idx="455">
                  <c:v>5.1726225708523863</c:v>
                </c:pt>
                <c:pt idx="456">
                  <c:v>5.1188193136123994</c:v>
                </c:pt>
                <c:pt idx="457">
                  <c:v>5.0585038736252184</c:v>
                </c:pt>
                <c:pt idx="458">
                  <c:v>5.0124511793520696</c:v>
                </c:pt>
                <c:pt idx="459">
                  <c:v>4.9204251621292396</c:v>
                </c:pt>
                <c:pt idx="460">
                  <c:v>4.8274360569888479</c:v>
                </c:pt>
                <c:pt idx="461">
                  <c:v>4.7153536677930541</c:v>
                </c:pt>
                <c:pt idx="462">
                  <c:v>4.6305310825556543</c:v>
                </c:pt>
                <c:pt idx="463">
                  <c:v>4.5188961710398585</c:v>
                </c:pt>
                <c:pt idx="464">
                  <c:v>4.3717662591451889</c:v>
                </c:pt>
                <c:pt idx="465">
                  <c:v>4.2243728316558276</c:v>
                </c:pt>
                <c:pt idx="466">
                  <c:v>4.0132863859091907</c:v>
                </c:pt>
                <c:pt idx="467">
                  <c:v>3.8035792136830264</c:v>
                </c:pt>
                <c:pt idx="468">
                  <c:v>3.5656124208536553</c:v>
                </c:pt>
                <c:pt idx="469">
                  <c:v>3.2441850740105669</c:v>
                </c:pt>
                <c:pt idx="470">
                  <c:v>2.9576534710858469</c:v>
                </c:pt>
                <c:pt idx="471">
                  <c:v>2.5582632953327198</c:v>
                </c:pt>
                <c:pt idx="472">
                  <c:v>2.0560634214967846</c:v>
                </c:pt>
                <c:pt idx="473">
                  <c:v>1.2530887227290457</c:v>
                </c:pt>
                <c:pt idx="474">
                  <c:v>0.81681435214696385</c:v>
                </c:pt>
                <c:pt idx="475">
                  <c:v>1.4204652998296137</c:v>
                </c:pt>
                <c:pt idx="476">
                  <c:v>2.0655181958623912</c:v>
                </c:pt>
                <c:pt idx="477">
                  <c:v>2.451491419963892</c:v>
                </c:pt>
                <c:pt idx="478">
                  <c:v>2.773388351441664</c:v>
                </c:pt>
                <c:pt idx="479">
                  <c:v>3.068781740601342</c:v>
                </c:pt>
                <c:pt idx="480">
                  <c:v>3.2563643850906185</c:v>
                </c:pt>
                <c:pt idx="481">
                  <c:v>3.4315773334434185</c:v>
                </c:pt>
                <c:pt idx="482">
                  <c:v>3.6312551865671736</c:v>
                </c:pt>
                <c:pt idx="483">
                  <c:v>3.7548731682696093</c:v>
                </c:pt>
                <c:pt idx="484">
                  <c:v>3.9146463046600108</c:v>
                </c:pt>
                <c:pt idx="485">
                  <c:v>4.0394590518016189</c:v>
                </c:pt>
                <c:pt idx="486">
                  <c:v>4.1757654856697126</c:v>
                </c:pt>
                <c:pt idx="487">
                  <c:v>4.2671358467872924</c:v>
                </c:pt>
                <c:pt idx="488">
                  <c:v>4.3768188965129182</c:v>
                </c:pt>
                <c:pt idx="489">
                  <c:v>4.4916827734667857</c:v>
                </c:pt>
                <c:pt idx="490">
                  <c:v>4.5875703177043832</c:v>
                </c:pt>
                <c:pt idx="491">
                  <c:v>4.6767445835698016</c:v>
                </c:pt>
                <c:pt idx="492">
                  <c:v>4.7705046187310138</c:v>
                </c:pt>
                <c:pt idx="493">
                  <c:v>4.8452626607197855</c:v>
                </c:pt>
                <c:pt idx="494">
                  <c:v>4.9150255969618062</c:v>
                </c:pt>
                <c:pt idx="495">
                  <c:v>4.9753741369405056</c:v>
                </c:pt>
                <c:pt idx="496">
                  <c:v>5.0510708724846047</c:v>
                </c:pt>
                <c:pt idx="497">
                  <c:v>5.1335719486022668</c:v>
                </c:pt>
                <c:pt idx="498">
                  <c:v>5.1867053124621689</c:v>
                </c:pt>
                <c:pt idx="499">
                  <c:v>5.2478587293223216</c:v>
                </c:pt>
                <c:pt idx="500">
                  <c:v>5.3059044954169723</c:v>
                </c:pt>
                <c:pt idx="501">
                  <c:v>5.3713735440086303</c:v>
                </c:pt>
                <c:pt idx="502">
                  <c:v>5.421229828755818</c:v>
                </c:pt>
                <c:pt idx="503">
                  <c:v>5.4741749501425829</c:v>
                </c:pt>
                <c:pt idx="504">
                  <c:v>5.4933814641443695</c:v>
                </c:pt>
                <c:pt idx="505">
                  <c:v>5.4509844750511167</c:v>
                </c:pt>
                <c:pt idx="506">
                  <c:v>5.4236602732017003</c:v>
                </c:pt>
                <c:pt idx="507">
                  <c:v>5.4005504565058295</c:v>
                </c:pt>
                <c:pt idx="508">
                  <c:v>5.377078086089278</c:v>
                </c:pt>
                <c:pt idx="509">
                  <c:v>5.3541474028904901</c:v>
                </c:pt>
                <c:pt idx="510">
                  <c:v>5.3229729826118701</c:v>
                </c:pt>
                <c:pt idx="511">
                  <c:v>5.2784258805021382</c:v>
                </c:pt>
                <c:pt idx="512">
                  <c:v>5.2517342670776817</c:v>
                </c:pt>
                <c:pt idx="513">
                  <c:v>5.1944271484449365</c:v>
                </c:pt>
                <c:pt idx="514">
                  <c:v>5.1469307179376456</c:v>
                </c:pt>
                <c:pt idx="515">
                  <c:v>5.09081867796937</c:v>
                </c:pt>
                <c:pt idx="516">
                  <c:v>5.033087264019299</c:v>
                </c:pt>
                <c:pt idx="517">
                  <c:v>4.9755335600484951</c:v>
                </c:pt>
                <c:pt idx="518">
                  <c:v>4.897712498888831</c:v>
                </c:pt>
                <c:pt idx="519">
                  <c:v>4.8108329952520439</c:v>
                </c:pt>
                <c:pt idx="520">
                  <c:v>4.7007206298740014</c:v>
                </c:pt>
                <c:pt idx="521">
                  <c:v>4.5853800750470812</c:v>
                </c:pt>
                <c:pt idx="522">
                  <c:v>4.4611820062328063</c:v>
                </c:pt>
                <c:pt idx="523">
                  <c:v>4.3144869209996308</c:v>
                </c:pt>
                <c:pt idx="524">
                  <c:v>4.1437623655048688</c:v>
                </c:pt>
                <c:pt idx="525">
                  <c:v>3.9428456139765675</c:v>
                </c:pt>
                <c:pt idx="526">
                  <c:v>3.7425488658991597</c:v>
                </c:pt>
                <c:pt idx="527">
                  <c:v>3.5661857688931891</c:v>
                </c:pt>
                <c:pt idx="528">
                  <c:v>3.3043446481694079</c:v>
                </c:pt>
                <c:pt idx="529">
                  <c:v>2.702028948133095</c:v>
                </c:pt>
                <c:pt idx="530">
                  <c:v>2.501675371996626</c:v>
                </c:pt>
                <c:pt idx="531">
                  <c:v>2.045068315711593</c:v>
                </c:pt>
                <c:pt idx="532">
                  <c:v>1.3568683597661013</c:v>
                </c:pt>
                <c:pt idx="533">
                  <c:v>0.78724251462263617</c:v>
                </c:pt>
                <c:pt idx="534">
                  <c:v>0.79518765156276627</c:v>
                </c:pt>
                <c:pt idx="535">
                  <c:v>1.2427015516520699</c:v>
                </c:pt>
                <c:pt idx="536">
                  <c:v>1.9034328735457986</c:v>
                </c:pt>
                <c:pt idx="537">
                  <c:v>2.3771807572827846</c:v>
                </c:pt>
                <c:pt idx="538">
                  <c:v>2.7121452195375784</c:v>
                </c:pt>
                <c:pt idx="539">
                  <c:v>2.9748333855317433</c:v>
                </c:pt>
                <c:pt idx="540">
                  <c:v>3.2079780617929075</c:v>
                </c:pt>
                <c:pt idx="541">
                  <c:v>3.3821911132793212</c:v>
                </c:pt>
                <c:pt idx="542">
                  <c:v>3.5443816482409622</c:v>
                </c:pt>
                <c:pt idx="543">
                  <c:v>3.720903649730205</c:v>
                </c:pt>
                <c:pt idx="544">
                  <c:v>3.8781099193636237</c:v>
                </c:pt>
                <c:pt idx="545">
                  <c:v>3.9746741711164799</c:v>
                </c:pt>
                <c:pt idx="546">
                  <c:v>4.1287032403714514</c:v>
                </c:pt>
                <c:pt idx="547">
                  <c:v>4.2513236283550704</c:v>
                </c:pt>
                <c:pt idx="548">
                  <c:v>4.3449533171698169</c:v>
                </c:pt>
                <c:pt idx="549">
                  <c:v>4.4463198033303826</c:v>
                </c:pt>
                <c:pt idx="550">
                  <c:v>4.5572734197711382</c:v>
                </c:pt>
                <c:pt idx="551">
                  <c:v>4.6470465881291014</c:v>
                </c:pt>
                <c:pt idx="552">
                  <c:v>4.7363786132233914</c:v>
                </c:pt>
                <c:pt idx="553">
                  <c:v>4.8010396363270091</c:v>
                </c:pt>
                <c:pt idx="554">
                  <c:v>4.8927224130084968</c:v>
                </c:pt>
                <c:pt idx="555">
                  <c:v>4.9755070713399148</c:v>
                </c:pt>
                <c:pt idx="556">
                  <c:v>5.0554565893756447</c:v>
                </c:pt>
                <c:pt idx="557">
                  <c:v>5.1071732648876784</c:v>
                </c:pt>
                <c:pt idx="558">
                  <c:v>5.1929214456906356</c:v>
                </c:pt>
                <c:pt idx="559">
                  <c:v>5.2544890939400712</c:v>
                </c:pt>
                <c:pt idx="560">
                  <c:v>5.306962400330602</c:v>
                </c:pt>
                <c:pt idx="561">
                  <c:v>5.3704755421830717</c:v>
                </c:pt>
                <c:pt idx="562">
                  <c:v>5.4153995985455969</c:v>
                </c:pt>
                <c:pt idx="563">
                  <c:v>5.4708958734236024</c:v>
                </c:pt>
                <c:pt idx="564">
                  <c:v>5.472792041728507</c:v>
                </c:pt>
                <c:pt idx="565">
                  <c:v>5.4269144675407288</c:v>
                </c:pt>
                <c:pt idx="566">
                  <c:v>5.3959519891934189</c:v>
                </c:pt>
                <c:pt idx="567">
                  <c:v>5.3773573998756223</c:v>
                </c:pt>
                <c:pt idx="568">
                  <c:v>5.3439197095301756</c:v>
                </c:pt>
                <c:pt idx="569">
                  <c:v>5.3254377682922263</c:v>
                </c:pt>
                <c:pt idx="570">
                  <c:v>5.2900858237073614</c:v>
                </c:pt>
                <c:pt idx="571">
                  <c:v>5.2563567224387144</c:v>
                </c:pt>
                <c:pt idx="572">
                  <c:v>5.2190170962474438</c:v>
                </c:pt>
                <c:pt idx="573">
                  <c:v>5.1740014086736235</c:v>
                </c:pt>
                <c:pt idx="574">
                  <c:v>5.1244508766551844</c:v>
                </c:pt>
                <c:pt idx="575">
                  <c:v>5.0627922939846028</c:v>
                </c:pt>
                <c:pt idx="576">
                  <c:v>4.9880282334369284</c:v>
                </c:pt>
                <c:pt idx="577">
                  <c:v>4.9377685621459895</c:v>
                </c:pt>
                <c:pt idx="578">
                  <c:v>4.8479355333167824</c:v>
                </c:pt>
                <c:pt idx="579">
                  <c:v>4.743831216762346</c:v>
                </c:pt>
                <c:pt idx="580">
                  <c:v>4.623131561379469</c:v>
                </c:pt>
                <c:pt idx="581">
                  <c:v>4.5149978068398156</c:v>
                </c:pt>
                <c:pt idx="582">
                  <c:v>4.4107630734796963</c:v>
                </c:pt>
                <c:pt idx="583">
                  <c:v>4.2255225619241878</c:v>
                </c:pt>
                <c:pt idx="584">
                  <c:v>4.0850172148752959</c:v>
                </c:pt>
                <c:pt idx="585">
                  <c:v>3.88289439024269</c:v>
                </c:pt>
                <c:pt idx="586">
                  <c:v>3.6324019406761199</c:v>
                </c:pt>
                <c:pt idx="587">
                  <c:v>3.4145720344433346</c:v>
                </c:pt>
                <c:pt idx="588">
                  <c:v>3.0957759715713657</c:v>
                </c:pt>
                <c:pt idx="589">
                  <c:v>2.7570301304519131</c:v>
                </c:pt>
                <c:pt idx="590">
                  <c:v>2.3532629921061203</c:v>
                </c:pt>
                <c:pt idx="591">
                  <c:v>1.8305831871917755</c:v>
                </c:pt>
                <c:pt idx="592">
                  <c:v>0.94550747324379314</c:v>
                </c:pt>
                <c:pt idx="593">
                  <c:v>0.78492695352031505</c:v>
                </c:pt>
                <c:pt idx="594">
                  <c:v>0.87149485857250708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657-40C2-A4C1-746DC907A2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4983168"/>
        <c:axId val="144983744"/>
      </c:scatterChart>
      <c:valAx>
        <c:axId val="1449831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44983744"/>
        <c:crosses val="autoZero"/>
        <c:crossBetween val="midCat"/>
      </c:valAx>
      <c:valAx>
        <c:axId val="1449837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4983168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'RIBBED 500Na'!$K$1</c:f>
              <c:strCache>
                <c:ptCount val="1"/>
                <c:pt idx="0">
                  <c:v>1/resist*1000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'RIBBED 500Na'!$H$2:$H$628</c:f>
              <c:numCache>
                <c:formatCode>0.00000</c:formatCode>
                <c:ptCount val="626"/>
                <c:pt idx="0">
                  <c:v>3.0274168797953966</c:v>
                </c:pt>
                <c:pt idx="1">
                  <c:v>8.6457161125319697</c:v>
                </c:pt>
                <c:pt idx="2">
                  <c:v>32.918734015345272</c:v>
                </c:pt>
                <c:pt idx="3">
                  <c:v>55.492736572890024</c:v>
                </c:pt>
                <c:pt idx="4">
                  <c:v>77.528708439897699</c:v>
                </c:pt>
                <c:pt idx="5">
                  <c:v>99.797340153452666</c:v>
                </c:pt>
                <c:pt idx="6">
                  <c:v>121.76180306905371</c:v>
                </c:pt>
                <c:pt idx="7">
                  <c:v>143.31913043478261</c:v>
                </c:pt>
                <c:pt idx="8">
                  <c:v>164.99097186700769</c:v>
                </c:pt>
                <c:pt idx="9">
                  <c:v>187.31685421994885</c:v>
                </c:pt>
                <c:pt idx="10">
                  <c:v>208.98320971867005</c:v>
                </c:pt>
                <c:pt idx="11">
                  <c:v>231.26694373401534</c:v>
                </c:pt>
                <c:pt idx="12">
                  <c:v>255.04260869565218</c:v>
                </c:pt>
                <c:pt idx="13">
                  <c:v>277.62951406649614</c:v>
                </c:pt>
                <c:pt idx="14">
                  <c:v>299.09870843989768</c:v>
                </c:pt>
                <c:pt idx="15">
                  <c:v>321.23204603580558</c:v>
                </c:pt>
                <c:pt idx="16">
                  <c:v>342.8934654731458</c:v>
                </c:pt>
                <c:pt idx="17">
                  <c:v>364.85273657289002</c:v>
                </c:pt>
                <c:pt idx="18">
                  <c:v>388.35460358056258</c:v>
                </c:pt>
                <c:pt idx="19">
                  <c:v>409.05423273657283</c:v>
                </c:pt>
                <c:pt idx="20">
                  <c:v>431.32260869565215</c:v>
                </c:pt>
                <c:pt idx="21">
                  <c:v>453.03960358056264</c:v>
                </c:pt>
                <c:pt idx="22">
                  <c:v>476.11485933503837</c:v>
                </c:pt>
                <c:pt idx="23">
                  <c:v>497.32464194373398</c:v>
                </c:pt>
                <c:pt idx="24">
                  <c:v>519.06102301790281</c:v>
                </c:pt>
                <c:pt idx="25">
                  <c:v>541.38514066496168</c:v>
                </c:pt>
                <c:pt idx="26">
                  <c:v>564.6087979539642</c:v>
                </c:pt>
                <c:pt idx="27">
                  <c:v>585.59350383631715</c:v>
                </c:pt>
                <c:pt idx="28">
                  <c:v>608.16535805626597</c:v>
                </c:pt>
                <c:pt idx="29">
                  <c:v>629.36510230179022</c:v>
                </c:pt>
                <c:pt idx="30">
                  <c:v>640.60225063938617</c:v>
                </c:pt>
                <c:pt idx="31">
                  <c:v>619.26218670076719</c:v>
                </c:pt>
                <c:pt idx="32">
                  <c:v>596.51514066496156</c:v>
                </c:pt>
                <c:pt idx="33">
                  <c:v>574.31157289002567</c:v>
                </c:pt>
                <c:pt idx="34">
                  <c:v>552.18523017902817</c:v>
                </c:pt>
                <c:pt idx="35">
                  <c:v>530.35667519181584</c:v>
                </c:pt>
                <c:pt idx="36">
                  <c:v>508.12622762148339</c:v>
                </c:pt>
                <c:pt idx="37">
                  <c:v>486.34671355498716</c:v>
                </c:pt>
                <c:pt idx="38">
                  <c:v>464.3573913043478</c:v>
                </c:pt>
                <c:pt idx="39">
                  <c:v>442.52611253196926</c:v>
                </c:pt>
                <c:pt idx="40">
                  <c:v>420.56989769820967</c:v>
                </c:pt>
                <c:pt idx="41">
                  <c:v>399.32219948849098</c:v>
                </c:pt>
                <c:pt idx="42">
                  <c:v>376.44488491048588</c:v>
                </c:pt>
                <c:pt idx="43">
                  <c:v>354.16113810741683</c:v>
                </c:pt>
                <c:pt idx="44">
                  <c:v>331.59273657289003</c:v>
                </c:pt>
                <c:pt idx="45">
                  <c:v>309.93708439897699</c:v>
                </c:pt>
                <c:pt idx="46">
                  <c:v>287.58239130434782</c:v>
                </c:pt>
                <c:pt idx="47">
                  <c:v>266.84398976982101</c:v>
                </c:pt>
                <c:pt idx="48">
                  <c:v>244.21492327365732</c:v>
                </c:pt>
                <c:pt idx="49">
                  <c:v>221.72672634271098</c:v>
                </c:pt>
                <c:pt idx="50">
                  <c:v>200.54576726342708</c:v>
                </c:pt>
                <c:pt idx="51">
                  <c:v>178.06186700767259</c:v>
                </c:pt>
                <c:pt idx="52">
                  <c:v>155.93176470588236</c:v>
                </c:pt>
                <c:pt idx="53">
                  <c:v>134.15641943734013</c:v>
                </c:pt>
                <c:pt idx="54">
                  <c:v>110.7618030690537</c:v>
                </c:pt>
                <c:pt idx="55">
                  <c:v>88.892493606138103</c:v>
                </c:pt>
                <c:pt idx="56">
                  <c:v>66.987621483375946</c:v>
                </c:pt>
                <c:pt idx="57">
                  <c:v>45.997429667519185</c:v>
                </c:pt>
                <c:pt idx="58">
                  <c:v>22.940613810741688</c:v>
                </c:pt>
                <c:pt idx="59">
                  <c:v>3.2858439897698206</c:v>
                </c:pt>
                <c:pt idx="60">
                  <c:v>4.3842327365728897</c:v>
                </c:pt>
                <c:pt idx="61">
                  <c:v>28.472698209718668</c:v>
                </c:pt>
                <c:pt idx="62">
                  <c:v>51.346445012787719</c:v>
                </c:pt>
                <c:pt idx="63">
                  <c:v>72.999475703324805</c:v>
                </c:pt>
                <c:pt idx="64">
                  <c:v>95.514578005115098</c:v>
                </c:pt>
                <c:pt idx="65">
                  <c:v>117.94742966751919</c:v>
                </c:pt>
                <c:pt idx="66">
                  <c:v>139.19991048593351</c:v>
                </c:pt>
                <c:pt idx="67">
                  <c:v>162.25590792838872</c:v>
                </c:pt>
                <c:pt idx="68">
                  <c:v>184.55061381074168</c:v>
                </c:pt>
                <c:pt idx="69">
                  <c:v>206.16025575447568</c:v>
                </c:pt>
                <c:pt idx="70">
                  <c:v>227.30231457800514</c:v>
                </c:pt>
                <c:pt idx="71">
                  <c:v>250.86762148337596</c:v>
                </c:pt>
                <c:pt idx="72">
                  <c:v>273.20395140664959</c:v>
                </c:pt>
                <c:pt idx="73">
                  <c:v>294.58071611253195</c:v>
                </c:pt>
                <c:pt idx="74">
                  <c:v>318.17043478260871</c:v>
                </c:pt>
                <c:pt idx="75">
                  <c:v>339.05753196930942</c:v>
                </c:pt>
                <c:pt idx="76">
                  <c:v>360.75383631713555</c:v>
                </c:pt>
                <c:pt idx="77">
                  <c:v>383.70273657289005</c:v>
                </c:pt>
                <c:pt idx="78">
                  <c:v>405.08648337595906</c:v>
                </c:pt>
                <c:pt idx="79">
                  <c:v>426.96553708439893</c:v>
                </c:pt>
                <c:pt idx="80">
                  <c:v>449.84342710997441</c:v>
                </c:pt>
                <c:pt idx="81">
                  <c:v>471.61677749360615</c:v>
                </c:pt>
                <c:pt idx="82">
                  <c:v>493.46849104859331</c:v>
                </c:pt>
                <c:pt idx="83">
                  <c:v>514.65331202046036</c:v>
                </c:pt>
                <c:pt idx="84">
                  <c:v>537.56265984654726</c:v>
                </c:pt>
                <c:pt idx="85">
                  <c:v>560.4081457800512</c:v>
                </c:pt>
                <c:pt idx="86">
                  <c:v>581.61613810741687</c:v>
                </c:pt>
                <c:pt idx="87">
                  <c:v>603.89824808184142</c:v>
                </c:pt>
                <c:pt idx="88">
                  <c:v>625.31248081841431</c:v>
                </c:pt>
                <c:pt idx="89">
                  <c:v>641.04647058823537</c:v>
                </c:pt>
                <c:pt idx="90">
                  <c:v>641.53297953964193</c:v>
                </c:pt>
                <c:pt idx="91">
                  <c:v>628.53172634271095</c:v>
                </c:pt>
                <c:pt idx="92">
                  <c:v>606.16465473145774</c:v>
                </c:pt>
                <c:pt idx="93">
                  <c:v>583.46510230179035</c:v>
                </c:pt>
                <c:pt idx="94">
                  <c:v>561.23314578005113</c:v>
                </c:pt>
                <c:pt idx="95">
                  <c:v>539.24891304347818</c:v>
                </c:pt>
                <c:pt idx="96">
                  <c:v>517.05071611253197</c:v>
                </c:pt>
                <c:pt idx="97">
                  <c:v>495.11615089514066</c:v>
                </c:pt>
                <c:pt idx="98">
                  <c:v>472.96152173913043</c:v>
                </c:pt>
                <c:pt idx="99">
                  <c:v>450.66445012787722</c:v>
                </c:pt>
                <c:pt idx="100">
                  <c:v>428.57269820971862</c:v>
                </c:pt>
                <c:pt idx="101">
                  <c:v>406.13956521739129</c:v>
                </c:pt>
                <c:pt idx="102">
                  <c:v>384.16590792838878</c:v>
                </c:pt>
                <c:pt idx="103">
                  <c:v>362.97383631713552</c:v>
                </c:pt>
                <c:pt idx="104">
                  <c:v>341.24223785166237</c:v>
                </c:pt>
                <c:pt idx="105">
                  <c:v>318.30143222506393</c:v>
                </c:pt>
                <c:pt idx="106">
                  <c:v>297.56735294117647</c:v>
                </c:pt>
                <c:pt idx="107">
                  <c:v>275.25558823529411</c:v>
                </c:pt>
                <c:pt idx="108">
                  <c:v>252.33402813299233</c:v>
                </c:pt>
                <c:pt idx="109">
                  <c:v>230.77452685421997</c:v>
                </c:pt>
                <c:pt idx="110">
                  <c:v>209.31950127877238</c:v>
                </c:pt>
                <c:pt idx="111">
                  <c:v>186.71924552429664</c:v>
                </c:pt>
                <c:pt idx="112">
                  <c:v>164.49828644501281</c:v>
                </c:pt>
                <c:pt idx="113">
                  <c:v>142.9969820971867</c:v>
                </c:pt>
                <c:pt idx="114">
                  <c:v>119.34008951406649</c:v>
                </c:pt>
                <c:pt idx="115">
                  <c:v>97.828631713554969</c:v>
                </c:pt>
                <c:pt idx="116">
                  <c:v>76.047890025575441</c:v>
                </c:pt>
                <c:pt idx="117">
                  <c:v>54.67337595907928</c:v>
                </c:pt>
                <c:pt idx="118">
                  <c:v>31.444641943734016</c:v>
                </c:pt>
                <c:pt idx="119">
                  <c:v>10.964296675191816</c:v>
                </c:pt>
                <c:pt idx="120">
                  <c:v>2.8644245524296674</c:v>
                </c:pt>
                <c:pt idx="121">
                  <c:v>20.592915601023019</c:v>
                </c:pt>
                <c:pt idx="122">
                  <c:v>42.513567774936057</c:v>
                </c:pt>
                <c:pt idx="123">
                  <c:v>64.879411764705878</c:v>
                </c:pt>
                <c:pt idx="124">
                  <c:v>86.514590792838874</c:v>
                </c:pt>
                <c:pt idx="125">
                  <c:v>109.24239130434782</c:v>
                </c:pt>
                <c:pt idx="126">
                  <c:v>131.73425831202044</c:v>
                </c:pt>
                <c:pt idx="127">
                  <c:v>153.36945012787723</c:v>
                </c:pt>
                <c:pt idx="128">
                  <c:v>175.41976982097185</c:v>
                </c:pt>
                <c:pt idx="129">
                  <c:v>197.35398976982094</c:v>
                </c:pt>
                <c:pt idx="130">
                  <c:v>219.27315856777491</c:v>
                </c:pt>
                <c:pt idx="131">
                  <c:v>241.58489769820969</c:v>
                </c:pt>
                <c:pt idx="132">
                  <c:v>264.09011508951409</c:v>
                </c:pt>
                <c:pt idx="133">
                  <c:v>285.85755754475701</c:v>
                </c:pt>
                <c:pt idx="134">
                  <c:v>308.03140664961637</c:v>
                </c:pt>
                <c:pt idx="135">
                  <c:v>330.07085677749359</c:v>
                </c:pt>
                <c:pt idx="136">
                  <c:v>352.23925831202047</c:v>
                </c:pt>
                <c:pt idx="137">
                  <c:v>374.66439897698206</c:v>
                </c:pt>
                <c:pt idx="138">
                  <c:v>396.48483375959074</c:v>
                </c:pt>
                <c:pt idx="139">
                  <c:v>418.93295396419438</c:v>
                </c:pt>
                <c:pt idx="140">
                  <c:v>440.51923273657286</c:v>
                </c:pt>
                <c:pt idx="141">
                  <c:v>463.94544757033248</c:v>
                </c:pt>
                <c:pt idx="142">
                  <c:v>484.79393861892578</c:v>
                </c:pt>
                <c:pt idx="143">
                  <c:v>507.20703324808181</c:v>
                </c:pt>
                <c:pt idx="144">
                  <c:v>528.60548593350381</c:v>
                </c:pt>
                <c:pt idx="145">
                  <c:v>551.82682864450123</c:v>
                </c:pt>
                <c:pt idx="146">
                  <c:v>573.95838874680305</c:v>
                </c:pt>
                <c:pt idx="147">
                  <c:v>595.22601023017899</c:v>
                </c:pt>
                <c:pt idx="148">
                  <c:v>617.66217391304349</c:v>
                </c:pt>
                <c:pt idx="149">
                  <c:v>638.93386189258308</c:v>
                </c:pt>
                <c:pt idx="150">
                  <c:v>631.84764705882355</c:v>
                </c:pt>
                <c:pt idx="151">
                  <c:v>608.50672634271098</c:v>
                </c:pt>
                <c:pt idx="152">
                  <c:v>585.99982097186705</c:v>
                </c:pt>
                <c:pt idx="153">
                  <c:v>563.4417519181585</c:v>
                </c:pt>
                <c:pt idx="154">
                  <c:v>519.93792838874685</c:v>
                </c:pt>
                <c:pt idx="155">
                  <c:v>498.03113810741689</c:v>
                </c:pt>
                <c:pt idx="156">
                  <c:v>476.33373401534521</c:v>
                </c:pt>
                <c:pt idx="157">
                  <c:v>454.48911764705878</c:v>
                </c:pt>
                <c:pt idx="158">
                  <c:v>432.36181585677747</c:v>
                </c:pt>
                <c:pt idx="159">
                  <c:v>410.11116368286446</c:v>
                </c:pt>
                <c:pt idx="160">
                  <c:v>388.07323529411764</c:v>
                </c:pt>
                <c:pt idx="161">
                  <c:v>365.14549872122757</c:v>
                </c:pt>
                <c:pt idx="162">
                  <c:v>343.02529411764698</c:v>
                </c:pt>
                <c:pt idx="163">
                  <c:v>320.99764705882347</c:v>
                </c:pt>
                <c:pt idx="164">
                  <c:v>299.16777493606133</c:v>
                </c:pt>
                <c:pt idx="165">
                  <c:v>277.70544757033247</c:v>
                </c:pt>
                <c:pt idx="166">
                  <c:v>255.89507672634269</c:v>
                </c:pt>
                <c:pt idx="167">
                  <c:v>232.37054987212278</c:v>
                </c:pt>
                <c:pt idx="168">
                  <c:v>211.44968030690535</c:v>
                </c:pt>
                <c:pt idx="169">
                  <c:v>188.42347826086956</c:v>
                </c:pt>
                <c:pt idx="170">
                  <c:v>167.97828644501277</c:v>
                </c:pt>
                <c:pt idx="171">
                  <c:v>145.57716112531966</c:v>
                </c:pt>
                <c:pt idx="172">
                  <c:v>120.97030690537085</c:v>
                </c:pt>
                <c:pt idx="173">
                  <c:v>99.727992327365726</c:v>
                </c:pt>
                <c:pt idx="174">
                  <c:v>77.761598465473142</c:v>
                </c:pt>
                <c:pt idx="175">
                  <c:v>56.33462915601023</c:v>
                </c:pt>
                <c:pt idx="176">
                  <c:v>34.020562659846547</c:v>
                </c:pt>
                <c:pt idx="177">
                  <c:v>11.968222506393861</c:v>
                </c:pt>
                <c:pt idx="178">
                  <c:v>2.7346547314578005</c:v>
                </c:pt>
                <c:pt idx="179">
                  <c:v>25.121202046035805</c:v>
                </c:pt>
                <c:pt idx="180">
                  <c:v>47.554181585677739</c:v>
                </c:pt>
                <c:pt idx="181">
                  <c:v>69.53703324808184</c:v>
                </c:pt>
                <c:pt idx="182">
                  <c:v>91.962212276214828</c:v>
                </c:pt>
                <c:pt idx="183">
                  <c:v>113.65423273657288</c:v>
                </c:pt>
                <c:pt idx="184">
                  <c:v>136.07679028132992</c:v>
                </c:pt>
                <c:pt idx="185">
                  <c:v>157.20002557544757</c:v>
                </c:pt>
                <c:pt idx="186">
                  <c:v>178.63749360613812</c:v>
                </c:pt>
                <c:pt idx="187">
                  <c:v>200.76547314578005</c:v>
                </c:pt>
                <c:pt idx="188">
                  <c:v>223.35557544757035</c:v>
                </c:pt>
                <c:pt idx="189">
                  <c:v>247.58960358056265</c:v>
                </c:pt>
                <c:pt idx="190">
                  <c:v>268.19930946291555</c:v>
                </c:pt>
                <c:pt idx="191">
                  <c:v>291.42725063938622</c:v>
                </c:pt>
                <c:pt idx="192">
                  <c:v>311.66850383631709</c:v>
                </c:pt>
                <c:pt idx="193">
                  <c:v>333.37441176470588</c:v>
                </c:pt>
                <c:pt idx="194">
                  <c:v>357.24484654731452</c:v>
                </c:pt>
                <c:pt idx="195">
                  <c:v>377.9708823529412</c:v>
                </c:pt>
                <c:pt idx="196">
                  <c:v>399.70024296675189</c:v>
                </c:pt>
                <c:pt idx="197">
                  <c:v>422.48189258312016</c:v>
                </c:pt>
                <c:pt idx="198">
                  <c:v>444.9177621483376</c:v>
                </c:pt>
                <c:pt idx="199">
                  <c:v>466.25373401534523</c:v>
                </c:pt>
                <c:pt idx="200">
                  <c:v>487.76341432225064</c:v>
                </c:pt>
                <c:pt idx="201">
                  <c:v>509.94898976982091</c:v>
                </c:pt>
                <c:pt idx="202">
                  <c:v>533.68879795396413</c:v>
                </c:pt>
                <c:pt idx="203">
                  <c:v>554.65212276214834</c:v>
                </c:pt>
                <c:pt idx="204">
                  <c:v>576.56850383631706</c:v>
                </c:pt>
                <c:pt idx="205">
                  <c:v>598.52530690537083</c:v>
                </c:pt>
                <c:pt idx="206">
                  <c:v>620.48704603580563</c:v>
                </c:pt>
                <c:pt idx="207">
                  <c:v>641.38331202046038</c:v>
                </c:pt>
                <c:pt idx="208">
                  <c:v>634.20606138107416</c:v>
                </c:pt>
                <c:pt idx="209">
                  <c:v>607.19672634271103</c:v>
                </c:pt>
                <c:pt idx="210">
                  <c:v>585.48351662404093</c:v>
                </c:pt>
                <c:pt idx="211">
                  <c:v>562.46322250639378</c:v>
                </c:pt>
                <c:pt idx="212">
                  <c:v>540.77984654731461</c:v>
                </c:pt>
                <c:pt idx="213">
                  <c:v>519.16002557544766</c:v>
                </c:pt>
                <c:pt idx="214">
                  <c:v>497.18485933503837</c:v>
                </c:pt>
                <c:pt idx="215">
                  <c:v>475.41851662404093</c:v>
                </c:pt>
                <c:pt idx="216">
                  <c:v>453.3149232736572</c:v>
                </c:pt>
                <c:pt idx="217">
                  <c:v>431.27138107416874</c:v>
                </c:pt>
                <c:pt idx="218">
                  <c:v>409.39368286445017</c:v>
                </c:pt>
                <c:pt idx="219">
                  <c:v>387.60512787723786</c:v>
                </c:pt>
                <c:pt idx="220">
                  <c:v>364.86138107416883</c:v>
                </c:pt>
                <c:pt idx="221">
                  <c:v>342.46257033248077</c:v>
                </c:pt>
                <c:pt idx="222">
                  <c:v>319.69877237851665</c:v>
                </c:pt>
                <c:pt idx="223">
                  <c:v>298.01762148337593</c:v>
                </c:pt>
                <c:pt idx="224">
                  <c:v>276.06300511508948</c:v>
                </c:pt>
                <c:pt idx="225">
                  <c:v>255.1530179028133</c:v>
                </c:pt>
                <c:pt idx="226">
                  <c:v>231.88074168797951</c:v>
                </c:pt>
                <c:pt idx="227">
                  <c:v>210.16482097186699</c:v>
                </c:pt>
                <c:pt idx="228">
                  <c:v>188.53305626598464</c:v>
                </c:pt>
                <c:pt idx="229">
                  <c:v>167.16469309462914</c:v>
                </c:pt>
                <c:pt idx="230">
                  <c:v>145.45851662404093</c:v>
                </c:pt>
                <c:pt idx="231">
                  <c:v>124.88808184143222</c:v>
                </c:pt>
                <c:pt idx="232">
                  <c:v>104.90441176470588</c:v>
                </c:pt>
                <c:pt idx="233">
                  <c:v>77.445639386189256</c:v>
                </c:pt>
                <c:pt idx="234">
                  <c:v>55.83383631713555</c:v>
                </c:pt>
                <c:pt idx="235">
                  <c:v>35.833273657289006</c:v>
                </c:pt>
                <c:pt idx="236">
                  <c:v>14.173516624040921</c:v>
                </c:pt>
                <c:pt idx="237">
                  <c:v>3.3988491048593343</c:v>
                </c:pt>
                <c:pt idx="238">
                  <c:v>2.7788746803069055</c:v>
                </c:pt>
                <c:pt idx="239">
                  <c:v>21.942595907928386</c:v>
                </c:pt>
                <c:pt idx="240">
                  <c:v>43.519693094629154</c:v>
                </c:pt>
                <c:pt idx="241">
                  <c:v>65.63739130434783</c:v>
                </c:pt>
                <c:pt idx="242">
                  <c:v>87.810166240409217</c:v>
                </c:pt>
                <c:pt idx="243">
                  <c:v>111.86911764705883</c:v>
                </c:pt>
                <c:pt idx="244">
                  <c:v>134.49819693094628</c:v>
                </c:pt>
                <c:pt idx="245">
                  <c:v>156.20186700767263</c:v>
                </c:pt>
                <c:pt idx="246">
                  <c:v>177.80343989769818</c:v>
                </c:pt>
                <c:pt idx="247">
                  <c:v>199.859462915601</c:v>
                </c:pt>
                <c:pt idx="248">
                  <c:v>222.21694373401533</c:v>
                </c:pt>
                <c:pt idx="249">
                  <c:v>245.45433503836315</c:v>
                </c:pt>
                <c:pt idx="250">
                  <c:v>266.12253196930942</c:v>
                </c:pt>
                <c:pt idx="251">
                  <c:v>289.75418158567771</c:v>
                </c:pt>
                <c:pt idx="252">
                  <c:v>311.55480818414321</c:v>
                </c:pt>
                <c:pt idx="253">
                  <c:v>333.93301790281333</c:v>
                </c:pt>
                <c:pt idx="254">
                  <c:v>355.28081841432225</c:v>
                </c:pt>
                <c:pt idx="255">
                  <c:v>377.61262148337596</c:v>
                </c:pt>
                <c:pt idx="256">
                  <c:v>399.56896419437345</c:v>
                </c:pt>
                <c:pt idx="257">
                  <c:v>422.64914322250632</c:v>
                </c:pt>
                <c:pt idx="258">
                  <c:v>443.93470588235289</c:v>
                </c:pt>
                <c:pt idx="259">
                  <c:v>465.7468925831202</c:v>
                </c:pt>
                <c:pt idx="260">
                  <c:v>487.53409207161127</c:v>
                </c:pt>
                <c:pt idx="261">
                  <c:v>511.26708439897698</c:v>
                </c:pt>
                <c:pt idx="262">
                  <c:v>532.16086956521735</c:v>
                </c:pt>
                <c:pt idx="263">
                  <c:v>554.02567774936063</c:v>
                </c:pt>
                <c:pt idx="264">
                  <c:v>575.7330690537085</c:v>
                </c:pt>
                <c:pt idx="265">
                  <c:v>597.86879795396419</c:v>
                </c:pt>
                <c:pt idx="266">
                  <c:v>621.13092071611254</c:v>
                </c:pt>
                <c:pt idx="267">
                  <c:v>641.92268542199486</c:v>
                </c:pt>
                <c:pt idx="268">
                  <c:v>624.78312020460362</c:v>
                </c:pt>
                <c:pt idx="269">
                  <c:v>603.04617647058831</c:v>
                </c:pt>
                <c:pt idx="270">
                  <c:v>580.66343989769825</c:v>
                </c:pt>
                <c:pt idx="271">
                  <c:v>558.23799232736565</c:v>
                </c:pt>
                <c:pt idx="272">
                  <c:v>536.59101023017899</c:v>
                </c:pt>
                <c:pt idx="273">
                  <c:v>514.89195652173908</c:v>
                </c:pt>
                <c:pt idx="274">
                  <c:v>492.75732736572888</c:v>
                </c:pt>
                <c:pt idx="275">
                  <c:v>471.10390025575441</c:v>
                </c:pt>
                <c:pt idx="276">
                  <c:v>449.17593350383629</c:v>
                </c:pt>
                <c:pt idx="277">
                  <c:v>426.85129156010225</c:v>
                </c:pt>
                <c:pt idx="278">
                  <c:v>404.85373401534525</c:v>
                </c:pt>
                <c:pt idx="279">
                  <c:v>382.99554987212275</c:v>
                </c:pt>
                <c:pt idx="280">
                  <c:v>360.03662404092074</c:v>
                </c:pt>
                <c:pt idx="281">
                  <c:v>337.69014066496163</c:v>
                </c:pt>
                <c:pt idx="282">
                  <c:v>315.32290281329927</c:v>
                </c:pt>
                <c:pt idx="283">
                  <c:v>294.01868286445011</c:v>
                </c:pt>
                <c:pt idx="284">
                  <c:v>272.07960358056266</c:v>
                </c:pt>
                <c:pt idx="285">
                  <c:v>250.5381969309463</c:v>
                </c:pt>
                <c:pt idx="286">
                  <c:v>227.09661125319693</c:v>
                </c:pt>
                <c:pt idx="287">
                  <c:v>206.20914322250638</c:v>
                </c:pt>
                <c:pt idx="288">
                  <c:v>183.44109974424552</c:v>
                </c:pt>
                <c:pt idx="289">
                  <c:v>162.55772378516625</c:v>
                </c:pt>
                <c:pt idx="290">
                  <c:v>140.50057544757033</c:v>
                </c:pt>
                <c:pt idx="291">
                  <c:v>118.40056265984653</c:v>
                </c:pt>
                <c:pt idx="292">
                  <c:v>95.726048593350384</c:v>
                </c:pt>
                <c:pt idx="293">
                  <c:v>73.239910485933493</c:v>
                </c:pt>
                <c:pt idx="294">
                  <c:v>50.046611253196936</c:v>
                </c:pt>
                <c:pt idx="295">
                  <c:v>29.060690537084401</c:v>
                </c:pt>
                <c:pt idx="296">
                  <c:v>7.0606649616368289</c:v>
                </c:pt>
                <c:pt idx="297">
                  <c:v>3.3376086956521736</c:v>
                </c:pt>
              </c:numCache>
            </c:numRef>
          </c:xVal>
          <c:yVal>
            <c:numRef>
              <c:f>'RIBBED 500Na'!$K$2:$K$628</c:f>
              <c:numCache>
                <c:formatCode>0.00000</c:formatCode>
                <c:ptCount val="626"/>
                <c:pt idx="0">
                  <c:v>0.83504294458855421</c:v>
                </c:pt>
                <c:pt idx="1">
                  <c:v>1.7501071371836705</c:v>
                </c:pt>
                <c:pt idx="2">
                  <c:v>2.3707741957539721</c:v>
                </c:pt>
                <c:pt idx="3">
                  <c:v>2.7587365185374129</c:v>
                </c:pt>
                <c:pt idx="4">
                  <c:v>3.0213566102675062</c:v>
                </c:pt>
                <c:pt idx="5">
                  <c:v>3.2822361375905511</c:v>
                </c:pt>
                <c:pt idx="6">
                  <c:v>3.5116611027908156</c:v>
                </c:pt>
                <c:pt idx="7">
                  <c:v>3.6920883936173832</c:v>
                </c:pt>
                <c:pt idx="8">
                  <c:v>3.8554793610021036</c:v>
                </c:pt>
                <c:pt idx="9">
                  <c:v>3.9795131479532846</c:v>
                </c:pt>
                <c:pt idx="10">
                  <c:v>4.1191371445704688</c:v>
                </c:pt>
                <c:pt idx="11">
                  <c:v>4.2413168474478491</c:v>
                </c:pt>
                <c:pt idx="12">
                  <c:v>4.3704536356055614</c:v>
                </c:pt>
                <c:pt idx="13">
                  <c:v>4.4446862353756487</c:v>
                </c:pt>
                <c:pt idx="14">
                  <c:v>4.5533975335065175</c:v>
                </c:pt>
                <c:pt idx="15">
                  <c:v>4.6387626230588346</c:v>
                </c:pt>
                <c:pt idx="16">
                  <c:v>4.7214716524966649</c:v>
                </c:pt>
                <c:pt idx="17">
                  <c:v>4.8330962699612918</c:v>
                </c:pt>
                <c:pt idx="18">
                  <c:v>4.89082145894867</c:v>
                </c:pt>
                <c:pt idx="19">
                  <c:v>4.9656942529686532</c:v>
                </c:pt>
                <c:pt idx="20">
                  <c:v>5.0336854228497101</c:v>
                </c:pt>
                <c:pt idx="21">
                  <c:v>5.086149195066028</c:v>
                </c:pt>
                <c:pt idx="22">
                  <c:v>5.1453671705713395</c:v>
                </c:pt>
                <c:pt idx="23">
                  <c:v>5.2111055329121436</c:v>
                </c:pt>
                <c:pt idx="24">
                  <c:v>5.2681279575599609</c:v>
                </c:pt>
                <c:pt idx="25">
                  <c:v>5.3326015581968402</c:v>
                </c:pt>
                <c:pt idx="26">
                  <c:v>5.3783508470364749</c:v>
                </c:pt>
                <c:pt idx="27">
                  <c:v>5.4157459672866199</c:v>
                </c:pt>
                <c:pt idx="28">
                  <c:v>5.467363937814202</c:v>
                </c:pt>
                <c:pt idx="29">
                  <c:v>5.4892707811166446</c:v>
                </c:pt>
                <c:pt idx="30">
                  <c:v>5.4829707700635062</c:v>
                </c:pt>
                <c:pt idx="31">
                  <c:v>5.4590659581818075</c:v>
                </c:pt>
                <c:pt idx="32">
                  <c:v>5.4340369052616424</c:v>
                </c:pt>
                <c:pt idx="33">
                  <c:v>5.4117819471829565</c:v>
                </c:pt>
                <c:pt idx="34">
                  <c:v>5.3834169117781245</c:v>
                </c:pt>
                <c:pt idx="35">
                  <c:v>5.3674430762533856</c:v>
                </c:pt>
                <c:pt idx="36">
                  <c:v>5.3484298828330159</c:v>
                </c:pt>
                <c:pt idx="37">
                  <c:v>5.3086860242947767</c:v>
                </c:pt>
                <c:pt idx="38">
                  <c:v>5.2726002893392137</c:v>
                </c:pt>
                <c:pt idx="39">
                  <c:v>5.2247835097890762</c:v>
                </c:pt>
                <c:pt idx="40">
                  <c:v>5.1719620489699984</c:v>
                </c:pt>
                <c:pt idx="41">
                  <c:v>5.132440576089766</c:v>
                </c:pt>
                <c:pt idx="42">
                  <c:v>5.0502221870502302</c:v>
                </c:pt>
                <c:pt idx="43">
                  <c:v>4.9853855914080674</c:v>
                </c:pt>
                <c:pt idx="44">
                  <c:v>4.9319652653523081</c:v>
                </c:pt>
                <c:pt idx="45">
                  <c:v>4.8493992394493199</c:v>
                </c:pt>
                <c:pt idx="46">
                  <c:v>4.7308946486059407</c:v>
                </c:pt>
                <c:pt idx="47">
                  <c:v>4.6280695845071849</c:v>
                </c:pt>
                <c:pt idx="48">
                  <c:v>4.5127013589909888</c:v>
                </c:pt>
                <c:pt idx="49">
                  <c:v>4.3467373237512117</c:v>
                </c:pt>
                <c:pt idx="50">
                  <c:v>4.1780689650446874</c:v>
                </c:pt>
                <c:pt idx="51">
                  <c:v>4.0140991217552529</c:v>
                </c:pt>
                <c:pt idx="52">
                  <c:v>3.8007859113075968</c:v>
                </c:pt>
                <c:pt idx="53">
                  <c:v>3.4917072824967521</c:v>
                </c:pt>
                <c:pt idx="54">
                  <c:v>3.265209845404395</c:v>
                </c:pt>
                <c:pt idx="55">
                  <c:v>2.9034060611388792</c:v>
                </c:pt>
                <c:pt idx="56">
                  <c:v>2.449177665331677</c:v>
                </c:pt>
                <c:pt idx="57">
                  <c:v>1.7809925881321957</c:v>
                </c:pt>
                <c:pt idx="58">
                  <c:v>0.7234879120724883</c:v>
                </c:pt>
                <c:pt idx="59">
                  <c:v>0.83893173453079095</c:v>
                </c:pt>
                <c:pt idx="60">
                  <c:v>1.6308839847845047</c:v>
                </c:pt>
                <c:pt idx="61">
                  <c:v>2.220134309245172</c:v>
                </c:pt>
                <c:pt idx="62">
                  <c:v>2.6619954680059554</c:v>
                </c:pt>
                <c:pt idx="63">
                  <c:v>2.8913849508386491</c:v>
                </c:pt>
                <c:pt idx="64">
                  <c:v>3.1839773091946673</c:v>
                </c:pt>
                <c:pt idx="65">
                  <c:v>3.3956782116782942</c:v>
                </c:pt>
                <c:pt idx="66">
                  <c:v>3.6210220899728394</c:v>
                </c:pt>
                <c:pt idx="67">
                  <c:v>3.758493773096649</c:v>
                </c:pt>
                <c:pt idx="68">
                  <c:v>3.9020860473967658</c:v>
                </c:pt>
                <c:pt idx="69">
                  <c:v>4.0585532345411126</c:v>
                </c:pt>
                <c:pt idx="70">
                  <c:v>4.1938119884728886</c:v>
                </c:pt>
                <c:pt idx="71">
                  <c:v>4.2925984484918018</c:v>
                </c:pt>
                <c:pt idx="72">
                  <c:v>4.3866290633125677</c:v>
                </c:pt>
                <c:pt idx="73">
                  <c:v>4.4970602492297775</c:v>
                </c:pt>
                <c:pt idx="74">
                  <c:v>4.5965567652926866</c:v>
                </c:pt>
                <c:pt idx="75">
                  <c:v>4.690259924824514</c:v>
                </c:pt>
                <c:pt idx="76">
                  <c:v>4.7559403597469379</c:v>
                </c:pt>
                <c:pt idx="77">
                  <c:v>4.8370361409313043</c:v>
                </c:pt>
                <c:pt idx="78">
                  <c:v>4.9067930133155642</c:v>
                </c:pt>
                <c:pt idx="79">
                  <c:v>4.9861325681015956</c:v>
                </c:pt>
                <c:pt idx="80">
                  <c:v>5.0587234321536414</c:v>
                </c:pt>
                <c:pt idx="81">
                  <c:v>5.1044307837399172</c:v>
                </c:pt>
                <c:pt idx="82">
                  <c:v>5.1867919380655545</c:v>
                </c:pt>
                <c:pt idx="83">
                  <c:v>5.2381210545490067</c:v>
                </c:pt>
                <c:pt idx="84">
                  <c:v>5.2985409937519607</c:v>
                </c:pt>
                <c:pt idx="85">
                  <c:v>5.3602161753742665</c:v>
                </c:pt>
                <c:pt idx="86">
                  <c:v>5.4080746556584227</c:v>
                </c:pt>
                <c:pt idx="87">
                  <c:v>5.438986294787945</c:v>
                </c:pt>
                <c:pt idx="88">
                  <c:v>5.469642961945123</c:v>
                </c:pt>
                <c:pt idx="89">
                  <c:v>5.5037021202682199</c:v>
                </c:pt>
                <c:pt idx="90">
                  <c:v>5.5048728033080323</c:v>
                </c:pt>
                <c:pt idx="91">
                  <c:v>5.4687118044659906</c:v>
                </c:pt>
                <c:pt idx="92">
                  <c:v>5.4351465272022557</c:v>
                </c:pt>
                <c:pt idx="93">
                  <c:v>5.4124735106780797</c:v>
                </c:pt>
                <c:pt idx="94">
                  <c:v>5.3912991440503912</c:v>
                </c:pt>
                <c:pt idx="95">
                  <c:v>5.3813024064861485</c:v>
                </c:pt>
                <c:pt idx="96">
                  <c:v>5.3500577565485106</c:v>
                </c:pt>
                <c:pt idx="97">
                  <c:v>5.3317164725406467</c:v>
                </c:pt>
                <c:pt idx="98">
                  <c:v>5.2893348127250182</c:v>
                </c:pt>
                <c:pt idx="99">
                  <c:v>5.2506389896384418</c:v>
                </c:pt>
                <c:pt idx="100">
                  <c:v>5.2012133598574408</c:v>
                </c:pt>
                <c:pt idx="101">
                  <c:v>5.1412213824836837</c:v>
                </c:pt>
                <c:pt idx="102">
                  <c:v>5.0799642248599435</c:v>
                </c:pt>
                <c:pt idx="103">
                  <c:v>5.008624350268728</c:v>
                </c:pt>
                <c:pt idx="104">
                  <c:v>4.9304513004780217</c:v>
                </c:pt>
                <c:pt idx="105">
                  <c:v>4.8596192080142506</c:v>
                </c:pt>
                <c:pt idx="106">
                  <c:v>4.7582968399722434</c:v>
                </c:pt>
                <c:pt idx="107">
                  <c:v>4.662326569027913</c:v>
                </c:pt>
                <c:pt idx="108">
                  <c:v>4.5188741170910776</c:v>
                </c:pt>
                <c:pt idx="109">
                  <c:v>4.3859268239688092</c:v>
                </c:pt>
                <c:pt idx="110">
                  <c:v>4.2252542177015764</c:v>
                </c:pt>
                <c:pt idx="111">
                  <c:v>4.0462314310852943</c:v>
                </c:pt>
                <c:pt idx="112">
                  <c:v>3.8562133719982992</c:v>
                </c:pt>
                <c:pt idx="113">
                  <c:v>3.5658991354049636</c:v>
                </c:pt>
                <c:pt idx="114">
                  <c:v>3.3186704516766903</c:v>
                </c:pt>
                <c:pt idx="115">
                  <c:v>2.9975769386574056</c:v>
                </c:pt>
                <c:pt idx="116">
                  <c:v>2.608302524281275</c:v>
                </c:pt>
                <c:pt idx="117">
                  <c:v>2.005899470697289</c:v>
                </c:pt>
                <c:pt idx="118">
                  <c:v>1.2398270947052341</c:v>
                </c:pt>
                <c:pt idx="119">
                  <c:v>0.80287912454060262</c:v>
                </c:pt>
                <c:pt idx="120">
                  <c:v>1.277396775738127</c:v>
                </c:pt>
                <c:pt idx="121">
                  <c:v>1.9553384278242156</c:v>
                </c:pt>
                <c:pt idx="122">
                  <c:v>2.4448068952160167</c:v>
                </c:pt>
                <c:pt idx="123">
                  <c:v>2.7378993609523858</c:v>
                </c:pt>
                <c:pt idx="124">
                  <c:v>3.0555957705910028</c:v>
                </c:pt>
                <c:pt idx="125">
                  <c:v>3.2787013169002202</c:v>
                </c:pt>
                <c:pt idx="126">
                  <c:v>3.4941825529385251</c:v>
                </c:pt>
                <c:pt idx="127">
                  <c:v>3.654502994536299</c:v>
                </c:pt>
                <c:pt idx="128">
                  <c:v>3.8085863894604834</c:v>
                </c:pt>
                <c:pt idx="129">
                  <c:v>3.9378956059149401</c:v>
                </c:pt>
                <c:pt idx="130">
                  <c:v>4.0743155149934811</c:v>
                </c:pt>
                <c:pt idx="131">
                  <c:v>4.1768889061162353</c:v>
                </c:pt>
                <c:pt idx="132">
                  <c:v>4.2951317301868688</c:v>
                </c:pt>
                <c:pt idx="133">
                  <c:v>4.4041736592098868</c:v>
                </c:pt>
                <c:pt idx="134">
                  <c:v>4.5027551232910632</c:v>
                </c:pt>
                <c:pt idx="135">
                  <c:v>4.5968060931584125</c:v>
                </c:pt>
                <c:pt idx="136">
                  <c:v>4.6909212941276142</c:v>
                </c:pt>
                <c:pt idx="137">
                  <c:v>4.7639176305302708</c:v>
                </c:pt>
                <c:pt idx="138">
                  <c:v>4.8553640459709753</c:v>
                </c:pt>
                <c:pt idx="139">
                  <c:v>4.9001599755227208</c:v>
                </c:pt>
                <c:pt idx="140">
                  <c:v>4.9895242443727277</c:v>
                </c:pt>
                <c:pt idx="141">
                  <c:v>5.0620495914824737</c:v>
                </c:pt>
                <c:pt idx="142">
                  <c:v>5.120957791171131</c:v>
                </c:pt>
                <c:pt idx="143">
                  <c:v>5.1865320699356134</c:v>
                </c:pt>
                <c:pt idx="144">
                  <c:v>5.2520600154998798</c:v>
                </c:pt>
                <c:pt idx="145">
                  <c:v>5.3254681139726863</c:v>
                </c:pt>
                <c:pt idx="146">
                  <c:v>5.3607405841674067</c:v>
                </c:pt>
                <c:pt idx="147">
                  <c:v>5.409299516267982</c:v>
                </c:pt>
                <c:pt idx="148">
                  <c:v>5.460313729969795</c:v>
                </c:pt>
                <c:pt idx="149">
                  <c:v>5.4884299232053397</c:v>
                </c:pt>
                <c:pt idx="150">
                  <c:v>5.4482744906067655</c:v>
                </c:pt>
                <c:pt idx="151">
                  <c:v>5.4279578367091164</c:v>
                </c:pt>
                <c:pt idx="152">
                  <c:v>5.3964834139621924</c:v>
                </c:pt>
                <c:pt idx="153">
                  <c:v>5.3742862544782577</c:v>
                </c:pt>
                <c:pt idx="154">
                  <c:v>5.3287886581635897</c:v>
                </c:pt>
                <c:pt idx="155">
                  <c:v>5.297124731290106</c:v>
                </c:pt>
                <c:pt idx="156">
                  <c:v>5.2588492365228978</c:v>
                </c:pt>
                <c:pt idx="157">
                  <c:v>5.2126218007273071</c:v>
                </c:pt>
                <c:pt idx="158">
                  <c:v>5.1726225708523863</c:v>
                </c:pt>
                <c:pt idx="159">
                  <c:v>5.1188193136123994</c:v>
                </c:pt>
                <c:pt idx="160">
                  <c:v>5.0585038736252184</c:v>
                </c:pt>
                <c:pt idx="161">
                  <c:v>5.0124511793520696</c:v>
                </c:pt>
                <c:pt idx="162">
                  <c:v>4.9204251621292396</c:v>
                </c:pt>
                <c:pt idx="163">
                  <c:v>4.8274360569888479</c:v>
                </c:pt>
                <c:pt idx="164">
                  <c:v>4.7153536677930541</c:v>
                </c:pt>
                <c:pt idx="165">
                  <c:v>4.6305310825556543</c:v>
                </c:pt>
                <c:pt idx="166">
                  <c:v>4.5188961710398585</c:v>
                </c:pt>
                <c:pt idx="167">
                  <c:v>4.3717662591451889</c:v>
                </c:pt>
                <c:pt idx="168">
                  <c:v>4.2243728316558276</c:v>
                </c:pt>
                <c:pt idx="169">
                  <c:v>4.0132863859091907</c:v>
                </c:pt>
                <c:pt idx="170">
                  <c:v>3.8035792136830264</c:v>
                </c:pt>
                <c:pt idx="171">
                  <c:v>3.5656124208536553</c:v>
                </c:pt>
                <c:pt idx="172">
                  <c:v>3.2441850740105669</c:v>
                </c:pt>
                <c:pt idx="173">
                  <c:v>2.9576534710858469</c:v>
                </c:pt>
                <c:pt idx="174">
                  <c:v>2.5582632953327198</c:v>
                </c:pt>
                <c:pt idx="175">
                  <c:v>2.0560634214967846</c:v>
                </c:pt>
                <c:pt idx="176">
                  <c:v>1.2530887227290457</c:v>
                </c:pt>
                <c:pt idx="177">
                  <c:v>0.81681435214696385</c:v>
                </c:pt>
                <c:pt idx="178">
                  <c:v>1.4204652998296137</c:v>
                </c:pt>
                <c:pt idx="179">
                  <c:v>2.0655181958623912</c:v>
                </c:pt>
                <c:pt idx="180">
                  <c:v>2.451491419963892</c:v>
                </c:pt>
                <c:pt idx="181">
                  <c:v>2.773388351441664</c:v>
                </c:pt>
                <c:pt idx="182">
                  <c:v>3.068781740601342</c:v>
                </c:pt>
                <c:pt idx="183">
                  <c:v>3.2563643850906185</c:v>
                </c:pt>
                <c:pt idx="184">
                  <c:v>3.4315773334434185</c:v>
                </c:pt>
                <c:pt idx="185">
                  <c:v>3.6312551865671736</c:v>
                </c:pt>
                <c:pt idx="186">
                  <c:v>3.7548731682696093</c:v>
                </c:pt>
                <c:pt idx="187">
                  <c:v>3.9146463046600108</c:v>
                </c:pt>
                <c:pt idx="188">
                  <c:v>4.0394590518016189</c:v>
                </c:pt>
                <c:pt idx="189">
                  <c:v>4.1757654856697126</c:v>
                </c:pt>
                <c:pt idx="190">
                  <c:v>4.2671358467872924</c:v>
                </c:pt>
                <c:pt idx="191">
                  <c:v>4.3768188965129182</c:v>
                </c:pt>
                <c:pt idx="192">
                  <c:v>4.4916827734667857</c:v>
                </c:pt>
                <c:pt idx="193">
                  <c:v>4.5875703177043832</c:v>
                </c:pt>
                <c:pt idx="194">
                  <c:v>4.6767445835698016</c:v>
                </c:pt>
                <c:pt idx="195">
                  <c:v>4.7705046187310138</c:v>
                </c:pt>
                <c:pt idx="196">
                  <c:v>4.8452626607197855</c:v>
                </c:pt>
                <c:pt idx="197">
                  <c:v>4.9150255969618062</c:v>
                </c:pt>
                <c:pt idx="198">
                  <c:v>4.9753741369405056</c:v>
                </c:pt>
                <c:pt idx="199">
                  <c:v>5.0510708724846047</c:v>
                </c:pt>
                <c:pt idx="200">
                  <c:v>5.1335719486022668</c:v>
                </c:pt>
                <c:pt idx="201">
                  <c:v>5.1867053124621689</c:v>
                </c:pt>
                <c:pt idx="202">
                  <c:v>5.2478587293223216</c:v>
                </c:pt>
                <c:pt idx="203">
                  <c:v>5.3059044954169723</c:v>
                </c:pt>
                <c:pt idx="204">
                  <c:v>5.3713735440086303</c:v>
                </c:pt>
                <c:pt idx="205">
                  <c:v>5.421229828755818</c:v>
                </c:pt>
                <c:pt idx="206">
                  <c:v>5.4741749501425829</c:v>
                </c:pt>
                <c:pt idx="207">
                  <c:v>5.4933814641443695</c:v>
                </c:pt>
                <c:pt idx="208">
                  <c:v>5.4509844750511167</c:v>
                </c:pt>
                <c:pt idx="209">
                  <c:v>5.4236602732017003</c:v>
                </c:pt>
                <c:pt idx="210">
                  <c:v>5.4005504565058295</c:v>
                </c:pt>
                <c:pt idx="211">
                  <c:v>5.377078086089278</c:v>
                </c:pt>
                <c:pt idx="212">
                  <c:v>5.3541474028904901</c:v>
                </c:pt>
                <c:pt idx="213">
                  <c:v>5.3229729826118701</c:v>
                </c:pt>
                <c:pt idx="214">
                  <c:v>5.2784258805021382</c:v>
                </c:pt>
                <c:pt idx="215">
                  <c:v>5.2517342670776817</c:v>
                </c:pt>
                <c:pt idx="216">
                  <c:v>5.1944271484449365</c:v>
                </c:pt>
                <c:pt idx="217">
                  <c:v>5.1469307179376456</c:v>
                </c:pt>
                <c:pt idx="218">
                  <c:v>5.09081867796937</c:v>
                </c:pt>
                <c:pt idx="219">
                  <c:v>5.033087264019299</c:v>
                </c:pt>
                <c:pt idx="220">
                  <c:v>4.9755335600484951</c:v>
                </c:pt>
                <c:pt idx="221">
                  <c:v>4.897712498888831</c:v>
                </c:pt>
                <c:pt idx="222">
                  <c:v>4.8108329952520439</c:v>
                </c:pt>
                <c:pt idx="223">
                  <c:v>4.7007206298740014</c:v>
                </c:pt>
                <c:pt idx="224">
                  <c:v>4.5853800750470812</c:v>
                </c:pt>
                <c:pt idx="225">
                  <c:v>4.4611820062328063</c:v>
                </c:pt>
                <c:pt idx="226">
                  <c:v>4.3144869209996308</c:v>
                </c:pt>
                <c:pt idx="227">
                  <c:v>4.1437623655048688</c:v>
                </c:pt>
                <c:pt idx="228">
                  <c:v>3.9428456139765675</c:v>
                </c:pt>
                <c:pt idx="229">
                  <c:v>3.7425488658991597</c:v>
                </c:pt>
                <c:pt idx="230">
                  <c:v>3.5661857688931891</c:v>
                </c:pt>
                <c:pt idx="231">
                  <c:v>3.3043446481694079</c:v>
                </c:pt>
                <c:pt idx="232">
                  <c:v>2.702028948133095</c:v>
                </c:pt>
                <c:pt idx="233">
                  <c:v>2.501675371996626</c:v>
                </c:pt>
                <c:pt idx="234">
                  <c:v>2.045068315711593</c:v>
                </c:pt>
                <c:pt idx="235">
                  <c:v>1.3568683597661013</c:v>
                </c:pt>
                <c:pt idx="236">
                  <c:v>0.78724251462263617</c:v>
                </c:pt>
                <c:pt idx="237">
                  <c:v>0.79518765156276627</c:v>
                </c:pt>
                <c:pt idx="238">
                  <c:v>1.2427015516520699</c:v>
                </c:pt>
                <c:pt idx="239">
                  <c:v>1.9034328735457986</c:v>
                </c:pt>
                <c:pt idx="240">
                  <c:v>2.3771807572827846</c:v>
                </c:pt>
                <c:pt idx="241">
                  <c:v>2.7121452195375784</c:v>
                </c:pt>
                <c:pt idx="242">
                  <c:v>2.9748333855317433</c:v>
                </c:pt>
                <c:pt idx="243">
                  <c:v>3.2079780617929075</c:v>
                </c:pt>
                <c:pt idx="244">
                  <c:v>3.3821911132793212</c:v>
                </c:pt>
                <c:pt idx="245">
                  <c:v>3.5443816482409622</c:v>
                </c:pt>
                <c:pt idx="246">
                  <c:v>3.720903649730205</c:v>
                </c:pt>
                <c:pt idx="247">
                  <c:v>3.8781099193636237</c:v>
                </c:pt>
                <c:pt idx="248">
                  <c:v>3.9746741711164799</c:v>
                </c:pt>
                <c:pt idx="249">
                  <c:v>4.1287032403714514</c:v>
                </c:pt>
                <c:pt idx="250">
                  <c:v>4.2513236283550704</c:v>
                </c:pt>
                <c:pt idx="251">
                  <c:v>4.3449533171698169</c:v>
                </c:pt>
                <c:pt idx="252">
                  <c:v>4.4463198033303826</c:v>
                </c:pt>
                <c:pt idx="253">
                  <c:v>4.5572734197711382</c:v>
                </c:pt>
                <c:pt idx="254">
                  <c:v>4.6470465881291014</c:v>
                </c:pt>
                <c:pt idx="255">
                  <c:v>4.7363786132233914</c:v>
                </c:pt>
                <c:pt idx="256">
                  <c:v>4.8010396363270091</c:v>
                </c:pt>
                <c:pt idx="257">
                  <c:v>4.8927224130084968</c:v>
                </c:pt>
                <c:pt idx="258">
                  <c:v>4.9755070713399148</c:v>
                </c:pt>
                <c:pt idx="259">
                  <c:v>5.0554565893756447</c:v>
                </c:pt>
                <c:pt idx="260">
                  <c:v>5.1071732648876784</c:v>
                </c:pt>
                <c:pt idx="261">
                  <c:v>5.1929214456906356</c:v>
                </c:pt>
                <c:pt idx="262">
                  <c:v>5.2544890939400712</c:v>
                </c:pt>
                <c:pt idx="263">
                  <c:v>5.306962400330602</c:v>
                </c:pt>
                <c:pt idx="264">
                  <c:v>5.3704755421830717</c:v>
                </c:pt>
                <c:pt idx="265">
                  <c:v>5.4153995985455969</c:v>
                </c:pt>
                <c:pt idx="266">
                  <c:v>5.4708958734236024</c:v>
                </c:pt>
                <c:pt idx="267">
                  <c:v>5.472792041728507</c:v>
                </c:pt>
                <c:pt idx="268">
                  <c:v>5.4269144675407288</c:v>
                </c:pt>
                <c:pt idx="269">
                  <c:v>5.3959519891934189</c:v>
                </c:pt>
                <c:pt idx="270">
                  <c:v>5.3773573998756223</c:v>
                </c:pt>
                <c:pt idx="271">
                  <c:v>5.3439197095301756</c:v>
                </c:pt>
                <c:pt idx="272">
                  <c:v>5.3254377682922263</c:v>
                </c:pt>
                <c:pt idx="273">
                  <c:v>5.2900858237073614</c:v>
                </c:pt>
                <c:pt idx="274">
                  <c:v>5.2563567224387144</c:v>
                </c:pt>
                <c:pt idx="275">
                  <c:v>5.2190170962474438</c:v>
                </c:pt>
                <c:pt idx="276">
                  <c:v>5.1740014086736235</c:v>
                </c:pt>
                <c:pt idx="277">
                  <c:v>5.1244508766551844</c:v>
                </c:pt>
                <c:pt idx="278">
                  <c:v>5.0627922939846028</c:v>
                </c:pt>
                <c:pt idx="279">
                  <c:v>4.9880282334369284</c:v>
                </c:pt>
                <c:pt idx="280">
                  <c:v>4.9377685621459895</c:v>
                </c:pt>
                <c:pt idx="281">
                  <c:v>4.8479355333167824</c:v>
                </c:pt>
                <c:pt idx="282">
                  <c:v>4.743831216762346</c:v>
                </c:pt>
                <c:pt idx="283">
                  <c:v>4.623131561379469</c:v>
                </c:pt>
                <c:pt idx="284">
                  <c:v>4.5149978068398156</c:v>
                </c:pt>
                <c:pt idx="285">
                  <c:v>4.4107630734796963</c:v>
                </c:pt>
                <c:pt idx="286">
                  <c:v>4.2255225619241878</c:v>
                </c:pt>
                <c:pt idx="287">
                  <c:v>4.0850172148752959</c:v>
                </c:pt>
                <c:pt idx="288">
                  <c:v>3.88289439024269</c:v>
                </c:pt>
                <c:pt idx="289">
                  <c:v>3.6324019406761199</c:v>
                </c:pt>
                <c:pt idx="290">
                  <c:v>3.4145720344433346</c:v>
                </c:pt>
                <c:pt idx="291">
                  <c:v>3.0957759715713657</c:v>
                </c:pt>
                <c:pt idx="292">
                  <c:v>2.7570301304519131</c:v>
                </c:pt>
                <c:pt idx="293">
                  <c:v>2.3532629921061203</c:v>
                </c:pt>
                <c:pt idx="294">
                  <c:v>1.8305831871917755</c:v>
                </c:pt>
                <c:pt idx="295">
                  <c:v>0.94550747324379314</c:v>
                </c:pt>
                <c:pt idx="296">
                  <c:v>0.78492695352031505</c:v>
                </c:pt>
                <c:pt idx="297">
                  <c:v>0.87149485857250708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B1B-4DB3-8EC7-FFF4A75632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4985472"/>
        <c:axId val="144986048"/>
      </c:scatterChart>
      <c:valAx>
        <c:axId val="1449854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44986048"/>
        <c:crosses val="autoZero"/>
        <c:crossBetween val="midCat"/>
      </c:valAx>
      <c:valAx>
        <c:axId val="1449860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4985472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ribbed vid 500 5,9</a:t>
            </a:r>
          </a:p>
        </c:rich>
      </c:tx>
      <c:layout/>
      <c:overlay val="0"/>
      <c:spPr>
        <a:noFill/>
        <a:ln w="25400">
          <a:noFill/>
        </a:ln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xVal>
            <c:numRef>
              <c:f>'RIBBED 500Na'!$L$2:$L$61</c:f>
              <c:numCache>
                <c:formatCode>0.00000</c:formatCode>
                <c:ptCount val="60"/>
                <c:pt idx="0">
                  <c:v>2.9031457800511511</c:v>
                </c:pt>
                <c:pt idx="1">
                  <c:v>15.294156010230179</c:v>
                </c:pt>
                <c:pt idx="2">
                  <c:v>38.219213554987213</c:v>
                </c:pt>
                <c:pt idx="3">
                  <c:v>60.565063938618927</c:v>
                </c:pt>
                <c:pt idx="4">
                  <c:v>82.669437340153451</c:v>
                </c:pt>
                <c:pt idx="5">
                  <c:v>105.83322890025575</c:v>
                </c:pt>
                <c:pt idx="6">
                  <c:v>128.13</c:v>
                </c:pt>
                <c:pt idx="7">
                  <c:v>149.76049872122763</c:v>
                </c:pt>
                <c:pt idx="8">
                  <c:v>171.39720588235292</c:v>
                </c:pt>
                <c:pt idx="9">
                  <c:v>193.58815856777494</c:v>
                </c:pt>
                <c:pt idx="10">
                  <c:v>215.60007672634271</c:v>
                </c:pt>
                <c:pt idx="11">
                  <c:v>238.36063938618923</c:v>
                </c:pt>
                <c:pt idx="12">
                  <c:v>260.58257033248083</c:v>
                </c:pt>
                <c:pt idx="13">
                  <c:v>283.69184782608693</c:v>
                </c:pt>
                <c:pt idx="14">
                  <c:v>305.32675831202044</c:v>
                </c:pt>
                <c:pt idx="15">
                  <c:v>327.58253196930946</c:v>
                </c:pt>
                <c:pt idx="16">
                  <c:v>349.08714194373403</c:v>
                </c:pt>
                <c:pt idx="17">
                  <c:v>371.23267902813302</c:v>
                </c:pt>
                <c:pt idx="18">
                  <c:v>393.96178388746802</c:v>
                </c:pt>
                <c:pt idx="19">
                  <c:v>415.85168797953958</c:v>
                </c:pt>
                <c:pt idx="20">
                  <c:v>437.62865728900249</c:v>
                </c:pt>
                <c:pt idx="21">
                  <c:v>459.39324808184142</c:v>
                </c:pt>
                <c:pt idx="22">
                  <c:v>481.82447570332482</c:v>
                </c:pt>
                <c:pt idx="23">
                  <c:v>504.29586317135545</c:v>
                </c:pt>
                <c:pt idx="24">
                  <c:v>525.61094629156014</c:v>
                </c:pt>
                <c:pt idx="25">
                  <c:v>547.70540920716121</c:v>
                </c:pt>
                <c:pt idx="26">
                  <c:v>570.1709335038363</c:v>
                </c:pt>
                <c:pt idx="27">
                  <c:v>591.73115089514067</c:v>
                </c:pt>
                <c:pt idx="28">
                  <c:v>614.64813938618931</c:v>
                </c:pt>
                <c:pt idx="29">
                  <c:v>635.64389386189259</c:v>
                </c:pt>
                <c:pt idx="30">
                  <c:v>632.69268542199484</c:v>
                </c:pt>
                <c:pt idx="31">
                  <c:v>611.15418158567775</c:v>
                </c:pt>
                <c:pt idx="32">
                  <c:v>588.58929028132991</c:v>
                </c:pt>
                <c:pt idx="33">
                  <c:v>566.27478260869566</c:v>
                </c:pt>
                <c:pt idx="34">
                  <c:v>544.38812020460364</c:v>
                </c:pt>
                <c:pt idx="35">
                  <c:v>522.62431585677746</c:v>
                </c:pt>
                <c:pt idx="36">
                  <c:v>500.44177749360614</c:v>
                </c:pt>
                <c:pt idx="37">
                  <c:v>478.72530690537076</c:v>
                </c:pt>
                <c:pt idx="38">
                  <c:v>456.76666240409202</c:v>
                </c:pt>
                <c:pt idx="39">
                  <c:v>434.68870204603576</c:v>
                </c:pt>
                <c:pt idx="40">
                  <c:v>412.71181585677743</c:v>
                </c:pt>
                <c:pt idx="41">
                  <c:v>391.15887468030689</c:v>
                </c:pt>
                <c:pt idx="42">
                  <c:v>368.24075447570328</c:v>
                </c:pt>
                <c:pt idx="43">
                  <c:v>345.92563938618923</c:v>
                </c:pt>
                <c:pt idx="44">
                  <c:v>323.45781969309462</c:v>
                </c:pt>
                <c:pt idx="45">
                  <c:v>301.97788363171355</c:v>
                </c:pt>
                <c:pt idx="46">
                  <c:v>279.83099744245521</c:v>
                </c:pt>
                <c:pt idx="47">
                  <c:v>258.69109335038365</c:v>
                </c:pt>
                <c:pt idx="48">
                  <c:v>235.65576726342712</c:v>
                </c:pt>
                <c:pt idx="49">
                  <c:v>213.96793478260867</c:v>
                </c:pt>
                <c:pt idx="50">
                  <c:v>191.99343350383629</c:v>
                </c:pt>
                <c:pt idx="51">
                  <c:v>170.30979539641942</c:v>
                </c:pt>
                <c:pt idx="52">
                  <c:v>148.21617007672634</c:v>
                </c:pt>
                <c:pt idx="53">
                  <c:v>126.27849104859334</c:v>
                </c:pt>
                <c:pt idx="54">
                  <c:v>103.24392583120203</c:v>
                </c:pt>
                <c:pt idx="55">
                  <c:v>81.066202046035798</c:v>
                </c:pt>
                <c:pt idx="56">
                  <c:v>58.517116368286437</c:v>
                </c:pt>
                <c:pt idx="57">
                  <c:v>37.529060102301791</c:v>
                </c:pt>
                <c:pt idx="58">
                  <c:v>15.000639386189258</c:v>
                </c:pt>
                <c:pt idx="59">
                  <c:v>3.3117263427109971</c:v>
                </c:pt>
              </c:numCache>
            </c:numRef>
          </c:xVal>
          <c:yVal>
            <c:numRef>
              <c:f>'RIBBED 500Na'!$O$2:$O$61</c:f>
              <c:numCache>
                <c:formatCode>General</c:formatCode>
                <c:ptCount val="60"/>
                <c:pt idx="0">
                  <c:v>0.18953955380647558</c:v>
                </c:pt>
                <c:pt idx="1">
                  <c:v>0.33328946109626567</c:v>
                </c:pt>
                <c:pt idx="2">
                  <c:v>0.43312604842420049</c:v>
                </c:pt>
                <c:pt idx="3">
                  <c:v>0.49907410917893741</c:v>
                </c:pt>
                <c:pt idx="4">
                  <c:v>0.5469946754276096</c:v>
                </c:pt>
                <c:pt idx="5">
                  <c:v>0.59206139430780558</c:v>
                </c:pt>
                <c:pt idx="6">
                  <c:v>0.62888275021588225</c:v>
                </c:pt>
                <c:pt idx="7">
                  <c:v>0.66013761814769034</c:v>
                </c:pt>
                <c:pt idx="8">
                  <c:v>0.69114573900662013</c:v>
                </c:pt>
                <c:pt idx="9">
                  <c:v>0.7168014993438524</c:v>
                </c:pt>
                <c:pt idx="10">
                  <c:v>0.73834746675774288</c:v>
                </c:pt>
                <c:pt idx="11">
                  <c:v>0.76354425467951303</c:v>
                </c:pt>
                <c:pt idx="12">
                  <c:v>0.78651047738867907</c:v>
                </c:pt>
                <c:pt idx="13">
                  <c:v>0.80182349751067716</c:v>
                </c:pt>
                <c:pt idx="14">
                  <c:v>0.82098757161665914</c:v>
                </c:pt>
                <c:pt idx="15">
                  <c:v>0.8388964916042313</c:v>
                </c:pt>
                <c:pt idx="16">
                  <c:v>0.85463095696747815</c:v>
                </c:pt>
                <c:pt idx="17">
                  <c:v>0.87296296671842744</c:v>
                </c:pt>
                <c:pt idx="18">
                  <c:v>0.88412749059215878</c:v>
                </c:pt>
                <c:pt idx="19">
                  <c:v>0.89932130706567537</c:v>
                </c:pt>
                <c:pt idx="20">
                  <c:v>0.91307563694401328</c:v>
                </c:pt>
                <c:pt idx="21">
                  <c:v>0.92515486805151026</c:v>
                </c:pt>
                <c:pt idx="22">
                  <c:v>0.93527473808054862</c:v>
                </c:pt>
                <c:pt idx="23">
                  <c:v>0.94909390200908039</c:v>
                </c:pt>
                <c:pt idx="24">
                  <c:v>0.95991212799571746</c:v>
                </c:pt>
                <c:pt idx="25">
                  <c:v>0.97058045830155115</c:v>
                </c:pt>
                <c:pt idx="26">
                  <c:v>0.9805477821946782</c:v>
                </c:pt>
                <c:pt idx="27">
                  <c:v>0.98805724258940553</c:v>
                </c:pt>
                <c:pt idx="28">
                  <c:v>0.9978286010587587</c:v>
                </c:pt>
                <c:pt idx="29">
                  <c:v>1</c:v>
                </c:pt>
                <c:pt idx="30">
                  <c:v>0.99524016728565201</c:v>
                </c:pt>
                <c:pt idx="31">
                  <c:v>0.99023496971328784</c:v>
                </c:pt>
                <c:pt idx="32">
                  <c:v>0.98625545938362158</c:v>
                </c:pt>
                <c:pt idx="33">
                  <c:v>0.9811749695776274</c:v>
                </c:pt>
                <c:pt idx="34">
                  <c:v>0.97690141473673098</c:v>
                </c:pt>
                <c:pt idx="35">
                  <c:v>0.97221928684355374</c:v>
                </c:pt>
                <c:pt idx="36">
                  <c:v>0.96740793924033619</c:v>
                </c:pt>
                <c:pt idx="37">
                  <c:v>0.96037609806452517</c:v>
                </c:pt>
                <c:pt idx="38">
                  <c:v>0.95297772571070449</c:v>
                </c:pt>
                <c:pt idx="39">
                  <c:v>0.94409551867156383</c:v>
                </c:pt>
                <c:pt idx="40">
                  <c:v>0.93365222480071686</c:v>
                </c:pt>
                <c:pt idx="41">
                  <c:v>0.9232266748586262</c:v>
                </c:pt>
                <c:pt idx="42">
                  <c:v>0.91114153518451413</c:v>
                </c:pt>
                <c:pt idx="43">
                  <c:v>0.89703199877964745</c:v>
                </c:pt>
                <c:pt idx="44">
                  <c:v>0.88266201703844527</c:v>
                </c:pt>
                <c:pt idx="45">
                  <c:v>0.86411936821670565</c:v>
                </c:pt>
                <c:pt idx="46">
                  <c:v>0.84344457834862396</c:v>
                </c:pt>
                <c:pt idx="47">
                  <c:v>0.82455581618723961</c:v>
                </c:pt>
                <c:pt idx="48">
                  <c:v>0.79713317302876141</c:v>
                </c:pt>
                <c:pt idx="49">
                  <c:v>0.7691759000919578</c:v>
                </c:pt>
                <c:pt idx="50">
                  <c:v>0.73535095406388051</c:v>
                </c:pt>
                <c:pt idx="51">
                  <c:v>0.69754216756502396</c:v>
                </c:pt>
                <c:pt idx="52">
                  <c:v>0.65821169449184191</c:v>
                </c:pt>
                <c:pt idx="53">
                  <c:v>0.60093463798982028</c:v>
                </c:pt>
                <c:pt idx="54">
                  <c:v>0.54937105115889717</c:v>
                </c:pt>
                <c:pt idx="55">
                  <c:v>0.47953283412041753</c:v>
                </c:pt>
                <c:pt idx="56">
                  <c:v>0.39041564728167288</c:v>
                </c:pt>
                <c:pt idx="57">
                  <c:v>0.24872144097677581</c:v>
                </c:pt>
                <c:pt idx="58">
                  <c:v>0.13760319476086541</c:v>
                </c:pt>
                <c:pt idx="59">
                  <c:v>0.15603145327161744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817-4FF2-B97A-A2647D3790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4987776"/>
        <c:axId val="144988352"/>
      </c:scatterChart>
      <c:valAx>
        <c:axId val="1449877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44988352"/>
        <c:crosses val="autoZero"/>
        <c:crossBetween val="midCat"/>
        <c:majorUnit val="100"/>
      </c:valAx>
      <c:valAx>
        <c:axId val="1449883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4987776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9</a:t>
            </a:r>
          </a:p>
        </c:rich>
      </c:tx>
      <c:layout/>
      <c:overlay val="0"/>
      <c:spPr>
        <a:noFill/>
        <a:ln w="25400">
          <a:noFill/>
        </a:ln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'RIBBED 500Na'!$H$241:$H$299</c:f>
              <c:numCache>
                <c:formatCode>0.00000</c:formatCode>
                <c:ptCount val="59"/>
                <c:pt idx="0">
                  <c:v>2.7788746803069055</c:v>
                </c:pt>
                <c:pt idx="1">
                  <c:v>21.942595907928386</c:v>
                </c:pt>
                <c:pt idx="2">
                  <c:v>43.519693094629154</c:v>
                </c:pt>
                <c:pt idx="3">
                  <c:v>65.63739130434783</c:v>
                </c:pt>
                <c:pt idx="4">
                  <c:v>87.810166240409217</c:v>
                </c:pt>
                <c:pt idx="5">
                  <c:v>111.86911764705883</c:v>
                </c:pt>
                <c:pt idx="6">
                  <c:v>134.49819693094628</c:v>
                </c:pt>
                <c:pt idx="7">
                  <c:v>156.20186700767263</c:v>
                </c:pt>
                <c:pt idx="8">
                  <c:v>177.80343989769818</c:v>
                </c:pt>
                <c:pt idx="9">
                  <c:v>199.859462915601</c:v>
                </c:pt>
                <c:pt idx="10">
                  <c:v>222.21694373401533</c:v>
                </c:pt>
                <c:pt idx="11">
                  <c:v>245.45433503836315</c:v>
                </c:pt>
                <c:pt idx="12">
                  <c:v>266.12253196930942</c:v>
                </c:pt>
                <c:pt idx="13">
                  <c:v>289.75418158567771</c:v>
                </c:pt>
                <c:pt idx="14">
                  <c:v>311.55480818414321</c:v>
                </c:pt>
                <c:pt idx="15">
                  <c:v>333.93301790281333</c:v>
                </c:pt>
                <c:pt idx="16">
                  <c:v>355.28081841432225</c:v>
                </c:pt>
                <c:pt idx="17">
                  <c:v>377.61262148337596</c:v>
                </c:pt>
                <c:pt idx="18">
                  <c:v>399.56896419437345</c:v>
                </c:pt>
                <c:pt idx="19">
                  <c:v>422.64914322250632</c:v>
                </c:pt>
                <c:pt idx="20">
                  <c:v>443.93470588235289</c:v>
                </c:pt>
                <c:pt idx="21">
                  <c:v>465.7468925831202</c:v>
                </c:pt>
                <c:pt idx="22">
                  <c:v>487.53409207161127</c:v>
                </c:pt>
                <c:pt idx="23">
                  <c:v>511.26708439897698</c:v>
                </c:pt>
                <c:pt idx="24">
                  <c:v>532.16086956521735</c:v>
                </c:pt>
                <c:pt idx="25">
                  <c:v>554.02567774936063</c:v>
                </c:pt>
                <c:pt idx="26">
                  <c:v>575.7330690537085</c:v>
                </c:pt>
                <c:pt idx="27">
                  <c:v>597.86879795396419</c:v>
                </c:pt>
                <c:pt idx="28">
                  <c:v>621.13092071611254</c:v>
                </c:pt>
                <c:pt idx="29">
                  <c:v>641.92268542199486</c:v>
                </c:pt>
                <c:pt idx="30">
                  <c:v>624.78312020460362</c:v>
                </c:pt>
                <c:pt idx="31">
                  <c:v>603.04617647058831</c:v>
                </c:pt>
                <c:pt idx="32">
                  <c:v>580.66343989769825</c:v>
                </c:pt>
                <c:pt idx="33">
                  <c:v>558.23799232736565</c:v>
                </c:pt>
                <c:pt idx="34">
                  <c:v>536.59101023017899</c:v>
                </c:pt>
                <c:pt idx="35">
                  <c:v>514.89195652173908</c:v>
                </c:pt>
                <c:pt idx="36">
                  <c:v>492.75732736572888</c:v>
                </c:pt>
                <c:pt idx="37">
                  <c:v>471.10390025575441</c:v>
                </c:pt>
                <c:pt idx="38">
                  <c:v>449.17593350383629</c:v>
                </c:pt>
                <c:pt idx="39">
                  <c:v>426.85129156010225</c:v>
                </c:pt>
                <c:pt idx="40">
                  <c:v>404.85373401534525</c:v>
                </c:pt>
                <c:pt idx="41">
                  <c:v>382.99554987212275</c:v>
                </c:pt>
                <c:pt idx="42">
                  <c:v>360.03662404092074</c:v>
                </c:pt>
                <c:pt idx="43">
                  <c:v>337.69014066496163</c:v>
                </c:pt>
                <c:pt idx="44">
                  <c:v>315.32290281329927</c:v>
                </c:pt>
                <c:pt idx="45">
                  <c:v>294.01868286445011</c:v>
                </c:pt>
                <c:pt idx="46">
                  <c:v>272.07960358056266</c:v>
                </c:pt>
                <c:pt idx="47">
                  <c:v>250.5381969309463</c:v>
                </c:pt>
                <c:pt idx="48">
                  <c:v>227.09661125319693</c:v>
                </c:pt>
                <c:pt idx="49">
                  <c:v>206.20914322250638</c:v>
                </c:pt>
                <c:pt idx="50">
                  <c:v>183.44109974424552</c:v>
                </c:pt>
                <c:pt idx="51">
                  <c:v>162.55772378516625</c:v>
                </c:pt>
                <c:pt idx="52">
                  <c:v>140.50057544757033</c:v>
                </c:pt>
                <c:pt idx="53">
                  <c:v>118.40056265984653</c:v>
                </c:pt>
                <c:pt idx="54">
                  <c:v>95.726048593350384</c:v>
                </c:pt>
                <c:pt idx="55">
                  <c:v>73.239910485933493</c:v>
                </c:pt>
                <c:pt idx="56">
                  <c:v>50.046611253196936</c:v>
                </c:pt>
                <c:pt idx="57">
                  <c:v>29.060690537084401</c:v>
                </c:pt>
                <c:pt idx="58">
                  <c:v>7.0606649616368289</c:v>
                </c:pt>
              </c:numCache>
            </c:numRef>
          </c:xVal>
          <c:yVal>
            <c:numRef>
              <c:f>'RIBBED 500Na'!$H$300</c:f>
              <c:numCache>
                <c:formatCode>0.00000</c:formatCode>
                <c:ptCount val="1"/>
                <c:pt idx="0">
                  <c:v>3.3376086956521736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029-4FED-8A39-7A5920505280}"/>
            </c:ext>
          </c:extLst>
        </c:ser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'RIBBED 500Na'!$H$241:$H$299</c:f>
              <c:numCache>
                <c:formatCode>0.00000</c:formatCode>
                <c:ptCount val="59"/>
                <c:pt idx="0">
                  <c:v>2.7788746803069055</c:v>
                </c:pt>
                <c:pt idx="1">
                  <c:v>21.942595907928386</c:v>
                </c:pt>
                <c:pt idx="2">
                  <c:v>43.519693094629154</c:v>
                </c:pt>
                <c:pt idx="3">
                  <c:v>65.63739130434783</c:v>
                </c:pt>
                <c:pt idx="4">
                  <c:v>87.810166240409217</c:v>
                </c:pt>
                <c:pt idx="5">
                  <c:v>111.86911764705883</c:v>
                </c:pt>
                <c:pt idx="6">
                  <c:v>134.49819693094628</c:v>
                </c:pt>
                <c:pt idx="7">
                  <c:v>156.20186700767263</c:v>
                </c:pt>
                <c:pt idx="8">
                  <c:v>177.80343989769818</c:v>
                </c:pt>
                <c:pt idx="9">
                  <c:v>199.859462915601</c:v>
                </c:pt>
                <c:pt idx="10">
                  <c:v>222.21694373401533</c:v>
                </c:pt>
                <c:pt idx="11">
                  <c:v>245.45433503836315</c:v>
                </c:pt>
                <c:pt idx="12">
                  <c:v>266.12253196930942</c:v>
                </c:pt>
                <c:pt idx="13">
                  <c:v>289.75418158567771</c:v>
                </c:pt>
                <c:pt idx="14">
                  <c:v>311.55480818414321</c:v>
                </c:pt>
                <c:pt idx="15">
                  <c:v>333.93301790281333</c:v>
                </c:pt>
                <c:pt idx="16">
                  <c:v>355.28081841432225</c:v>
                </c:pt>
                <c:pt idx="17">
                  <c:v>377.61262148337596</c:v>
                </c:pt>
                <c:pt idx="18">
                  <c:v>399.56896419437345</c:v>
                </c:pt>
                <c:pt idx="19">
                  <c:v>422.64914322250632</c:v>
                </c:pt>
                <c:pt idx="20">
                  <c:v>443.93470588235289</c:v>
                </c:pt>
                <c:pt idx="21">
                  <c:v>465.7468925831202</c:v>
                </c:pt>
                <c:pt idx="22">
                  <c:v>487.53409207161127</c:v>
                </c:pt>
                <c:pt idx="23">
                  <c:v>511.26708439897698</c:v>
                </c:pt>
                <c:pt idx="24">
                  <c:v>532.16086956521735</c:v>
                </c:pt>
                <c:pt idx="25">
                  <c:v>554.02567774936063</c:v>
                </c:pt>
                <c:pt idx="26">
                  <c:v>575.7330690537085</c:v>
                </c:pt>
                <c:pt idx="27">
                  <c:v>597.86879795396419</c:v>
                </c:pt>
                <c:pt idx="28">
                  <c:v>621.13092071611254</c:v>
                </c:pt>
                <c:pt idx="29">
                  <c:v>641.92268542199486</c:v>
                </c:pt>
                <c:pt idx="30">
                  <c:v>624.78312020460362</c:v>
                </c:pt>
                <c:pt idx="31">
                  <c:v>603.04617647058831</c:v>
                </c:pt>
                <c:pt idx="32">
                  <c:v>580.66343989769825</c:v>
                </c:pt>
                <c:pt idx="33">
                  <c:v>558.23799232736565</c:v>
                </c:pt>
                <c:pt idx="34">
                  <c:v>536.59101023017899</c:v>
                </c:pt>
                <c:pt idx="35">
                  <c:v>514.89195652173908</c:v>
                </c:pt>
                <c:pt idx="36">
                  <c:v>492.75732736572888</c:v>
                </c:pt>
                <c:pt idx="37">
                  <c:v>471.10390025575441</c:v>
                </c:pt>
                <c:pt idx="38">
                  <c:v>449.17593350383629</c:v>
                </c:pt>
                <c:pt idx="39">
                  <c:v>426.85129156010225</c:v>
                </c:pt>
                <c:pt idx="40">
                  <c:v>404.85373401534525</c:v>
                </c:pt>
                <c:pt idx="41">
                  <c:v>382.99554987212275</c:v>
                </c:pt>
                <c:pt idx="42">
                  <c:v>360.03662404092074</c:v>
                </c:pt>
                <c:pt idx="43">
                  <c:v>337.69014066496163</c:v>
                </c:pt>
                <c:pt idx="44">
                  <c:v>315.32290281329927</c:v>
                </c:pt>
                <c:pt idx="45">
                  <c:v>294.01868286445011</c:v>
                </c:pt>
                <c:pt idx="46">
                  <c:v>272.07960358056266</c:v>
                </c:pt>
                <c:pt idx="47">
                  <c:v>250.5381969309463</c:v>
                </c:pt>
                <c:pt idx="48">
                  <c:v>227.09661125319693</c:v>
                </c:pt>
                <c:pt idx="49">
                  <c:v>206.20914322250638</c:v>
                </c:pt>
                <c:pt idx="50">
                  <c:v>183.44109974424552</c:v>
                </c:pt>
                <c:pt idx="51">
                  <c:v>162.55772378516625</c:v>
                </c:pt>
                <c:pt idx="52">
                  <c:v>140.50057544757033</c:v>
                </c:pt>
                <c:pt idx="53">
                  <c:v>118.40056265984653</c:v>
                </c:pt>
                <c:pt idx="54">
                  <c:v>95.726048593350384</c:v>
                </c:pt>
                <c:pt idx="55">
                  <c:v>73.239910485933493</c:v>
                </c:pt>
                <c:pt idx="56">
                  <c:v>50.046611253196936</c:v>
                </c:pt>
                <c:pt idx="57">
                  <c:v>29.060690537084401</c:v>
                </c:pt>
                <c:pt idx="58">
                  <c:v>7.0606649616368289</c:v>
                </c:pt>
              </c:numCache>
            </c:numRef>
          </c:xVal>
          <c:yVal>
            <c:numRef>
              <c:f>'RIBBED 500Na'!$K$241:$K$300</c:f>
              <c:numCache>
                <c:formatCode>0.00000</c:formatCode>
                <c:ptCount val="60"/>
                <c:pt idx="0">
                  <c:v>1.2427015516520699</c:v>
                </c:pt>
                <c:pt idx="1">
                  <c:v>1.9034328735457986</c:v>
                </c:pt>
                <c:pt idx="2">
                  <c:v>2.3771807572827846</c:v>
                </c:pt>
                <c:pt idx="3">
                  <c:v>2.7121452195375784</c:v>
                </c:pt>
                <c:pt idx="4">
                  <c:v>2.9748333855317433</c:v>
                </c:pt>
                <c:pt idx="5">
                  <c:v>3.2079780617929075</c:v>
                </c:pt>
                <c:pt idx="6">
                  <c:v>3.3821911132793212</c:v>
                </c:pt>
                <c:pt idx="7">
                  <c:v>3.5443816482409622</c:v>
                </c:pt>
                <c:pt idx="8">
                  <c:v>3.720903649730205</c:v>
                </c:pt>
                <c:pt idx="9">
                  <c:v>3.8781099193636237</c:v>
                </c:pt>
                <c:pt idx="10">
                  <c:v>3.9746741711164799</c:v>
                </c:pt>
                <c:pt idx="11">
                  <c:v>4.1287032403714514</c:v>
                </c:pt>
                <c:pt idx="12">
                  <c:v>4.2513236283550704</c:v>
                </c:pt>
                <c:pt idx="13">
                  <c:v>4.3449533171698169</c:v>
                </c:pt>
                <c:pt idx="14">
                  <c:v>4.4463198033303826</c:v>
                </c:pt>
                <c:pt idx="15">
                  <c:v>4.5572734197711382</c:v>
                </c:pt>
                <c:pt idx="16">
                  <c:v>4.6470465881291014</c:v>
                </c:pt>
                <c:pt idx="17">
                  <c:v>4.7363786132233914</c:v>
                </c:pt>
                <c:pt idx="18">
                  <c:v>4.8010396363270091</c:v>
                </c:pt>
                <c:pt idx="19">
                  <c:v>4.8927224130084968</c:v>
                </c:pt>
                <c:pt idx="20">
                  <c:v>4.9755070713399148</c:v>
                </c:pt>
                <c:pt idx="21">
                  <c:v>5.0554565893756447</c:v>
                </c:pt>
                <c:pt idx="22">
                  <c:v>5.1071732648876784</c:v>
                </c:pt>
                <c:pt idx="23">
                  <c:v>5.1929214456906356</c:v>
                </c:pt>
                <c:pt idx="24">
                  <c:v>5.2544890939400712</c:v>
                </c:pt>
                <c:pt idx="25">
                  <c:v>5.306962400330602</c:v>
                </c:pt>
                <c:pt idx="26">
                  <c:v>5.3704755421830717</c:v>
                </c:pt>
                <c:pt idx="27">
                  <c:v>5.4153995985455969</c:v>
                </c:pt>
                <c:pt idx="28">
                  <c:v>5.4708958734236024</c:v>
                </c:pt>
                <c:pt idx="29">
                  <c:v>5.472792041728507</c:v>
                </c:pt>
                <c:pt idx="30">
                  <c:v>5.4269144675407288</c:v>
                </c:pt>
                <c:pt idx="31">
                  <c:v>5.3959519891934189</c:v>
                </c:pt>
                <c:pt idx="32">
                  <c:v>5.3773573998756223</c:v>
                </c:pt>
                <c:pt idx="33">
                  <c:v>5.3439197095301756</c:v>
                </c:pt>
                <c:pt idx="34">
                  <c:v>5.3254377682922263</c:v>
                </c:pt>
                <c:pt idx="35">
                  <c:v>5.2900858237073614</c:v>
                </c:pt>
                <c:pt idx="36">
                  <c:v>5.2563567224387144</c:v>
                </c:pt>
                <c:pt idx="37">
                  <c:v>5.2190170962474438</c:v>
                </c:pt>
                <c:pt idx="38">
                  <c:v>5.1740014086736235</c:v>
                </c:pt>
                <c:pt idx="39">
                  <c:v>5.1244508766551844</c:v>
                </c:pt>
                <c:pt idx="40">
                  <c:v>5.0627922939846028</c:v>
                </c:pt>
                <c:pt idx="41">
                  <c:v>4.9880282334369284</c:v>
                </c:pt>
                <c:pt idx="42">
                  <c:v>4.9377685621459895</c:v>
                </c:pt>
                <c:pt idx="43">
                  <c:v>4.8479355333167824</c:v>
                </c:pt>
                <c:pt idx="44">
                  <c:v>4.743831216762346</c:v>
                </c:pt>
                <c:pt idx="45">
                  <c:v>4.623131561379469</c:v>
                </c:pt>
                <c:pt idx="46">
                  <c:v>4.5149978068398156</c:v>
                </c:pt>
                <c:pt idx="47">
                  <c:v>4.4107630734796963</c:v>
                </c:pt>
                <c:pt idx="48">
                  <c:v>4.2255225619241878</c:v>
                </c:pt>
                <c:pt idx="49">
                  <c:v>4.0850172148752959</c:v>
                </c:pt>
                <c:pt idx="50">
                  <c:v>3.88289439024269</c:v>
                </c:pt>
                <c:pt idx="51">
                  <c:v>3.6324019406761199</c:v>
                </c:pt>
                <c:pt idx="52">
                  <c:v>3.4145720344433346</c:v>
                </c:pt>
                <c:pt idx="53">
                  <c:v>3.0957759715713657</c:v>
                </c:pt>
                <c:pt idx="54">
                  <c:v>2.7570301304519131</c:v>
                </c:pt>
                <c:pt idx="55">
                  <c:v>2.3532629921061203</c:v>
                </c:pt>
                <c:pt idx="56">
                  <c:v>1.8305831871917755</c:v>
                </c:pt>
                <c:pt idx="57">
                  <c:v>0.94550747324379314</c:v>
                </c:pt>
                <c:pt idx="58">
                  <c:v>0.78492695352031505</c:v>
                </c:pt>
                <c:pt idx="59">
                  <c:v>0.87149485857250708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3029-4FED-8A39-7A59205052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4717440"/>
        <c:axId val="134718016"/>
      </c:scatterChart>
      <c:valAx>
        <c:axId val="1347174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34718016"/>
        <c:crosses val="autoZero"/>
        <c:crossBetween val="midCat"/>
      </c:valAx>
      <c:valAx>
        <c:axId val="1347180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4717440"/>
        <c:crosses val="autoZero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33444286739131673"/>
          <c:y val="0.87246438551884165"/>
          <c:w val="0.33610676225396013"/>
          <c:h val="8.1159477722682949E-2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5</a:t>
            </a:r>
          </a:p>
        </c:rich>
      </c:tx>
      <c:layout/>
      <c:overlay val="0"/>
      <c:spPr>
        <a:noFill/>
        <a:ln w="25400">
          <a:noFill/>
        </a:ln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'RIBBED 500Na'!$H$2:$H$61</c:f>
              <c:numCache>
                <c:formatCode>0.00000</c:formatCode>
                <c:ptCount val="60"/>
                <c:pt idx="0">
                  <c:v>3.0274168797953966</c:v>
                </c:pt>
                <c:pt idx="1">
                  <c:v>8.6457161125319697</c:v>
                </c:pt>
                <c:pt idx="2">
                  <c:v>32.918734015345272</c:v>
                </c:pt>
                <c:pt idx="3">
                  <c:v>55.492736572890024</c:v>
                </c:pt>
                <c:pt idx="4">
                  <c:v>77.528708439897699</c:v>
                </c:pt>
                <c:pt idx="5">
                  <c:v>99.797340153452666</c:v>
                </c:pt>
                <c:pt idx="6">
                  <c:v>121.76180306905371</c:v>
                </c:pt>
                <c:pt idx="7">
                  <c:v>143.31913043478261</c:v>
                </c:pt>
                <c:pt idx="8">
                  <c:v>164.99097186700769</c:v>
                </c:pt>
                <c:pt idx="9">
                  <c:v>187.31685421994885</c:v>
                </c:pt>
                <c:pt idx="10">
                  <c:v>208.98320971867005</c:v>
                </c:pt>
                <c:pt idx="11">
                  <c:v>231.26694373401534</c:v>
                </c:pt>
                <c:pt idx="12">
                  <c:v>255.04260869565218</c:v>
                </c:pt>
                <c:pt idx="13">
                  <c:v>277.62951406649614</c:v>
                </c:pt>
                <c:pt idx="14">
                  <c:v>299.09870843989768</c:v>
                </c:pt>
                <c:pt idx="15">
                  <c:v>321.23204603580558</c:v>
                </c:pt>
                <c:pt idx="16">
                  <c:v>342.8934654731458</c:v>
                </c:pt>
                <c:pt idx="17">
                  <c:v>364.85273657289002</c:v>
                </c:pt>
                <c:pt idx="18">
                  <c:v>388.35460358056258</c:v>
                </c:pt>
                <c:pt idx="19">
                  <c:v>409.05423273657283</c:v>
                </c:pt>
                <c:pt idx="20">
                  <c:v>431.32260869565215</c:v>
                </c:pt>
                <c:pt idx="21">
                  <c:v>453.03960358056264</c:v>
                </c:pt>
                <c:pt idx="22">
                  <c:v>476.11485933503837</c:v>
                </c:pt>
                <c:pt idx="23">
                  <c:v>497.32464194373398</c:v>
                </c:pt>
                <c:pt idx="24">
                  <c:v>519.06102301790281</c:v>
                </c:pt>
                <c:pt idx="25">
                  <c:v>541.38514066496168</c:v>
                </c:pt>
                <c:pt idx="26">
                  <c:v>564.6087979539642</c:v>
                </c:pt>
                <c:pt idx="27">
                  <c:v>585.59350383631715</c:v>
                </c:pt>
                <c:pt idx="28">
                  <c:v>608.16535805626597</c:v>
                </c:pt>
                <c:pt idx="29">
                  <c:v>629.36510230179022</c:v>
                </c:pt>
                <c:pt idx="30">
                  <c:v>640.60225063938617</c:v>
                </c:pt>
                <c:pt idx="31">
                  <c:v>619.26218670076719</c:v>
                </c:pt>
                <c:pt idx="32">
                  <c:v>596.51514066496156</c:v>
                </c:pt>
                <c:pt idx="33">
                  <c:v>574.31157289002567</c:v>
                </c:pt>
                <c:pt idx="34">
                  <c:v>552.18523017902817</c:v>
                </c:pt>
                <c:pt idx="35">
                  <c:v>530.35667519181584</c:v>
                </c:pt>
                <c:pt idx="36">
                  <c:v>508.12622762148339</c:v>
                </c:pt>
                <c:pt idx="37">
                  <c:v>486.34671355498716</c:v>
                </c:pt>
                <c:pt idx="38">
                  <c:v>464.3573913043478</c:v>
                </c:pt>
                <c:pt idx="39">
                  <c:v>442.52611253196926</c:v>
                </c:pt>
                <c:pt idx="40">
                  <c:v>420.56989769820967</c:v>
                </c:pt>
                <c:pt idx="41">
                  <c:v>399.32219948849098</c:v>
                </c:pt>
                <c:pt idx="42">
                  <c:v>376.44488491048588</c:v>
                </c:pt>
                <c:pt idx="43">
                  <c:v>354.16113810741683</c:v>
                </c:pt>
                <c:pt idx="44">
                  <c:v>331.59273657289003</c:v>
                </c:pt>
                <c:pt idx="45">
                  <c:v>309.93708439897699</c:v>
                </c:pt>
                <c:pt idx="46">
                  <c:v>287.58239130434782</c:v>
                </c:pt>
                <c:pt idx="47">
                  <c:v>266.84398976982101</c:v>
                </c:pt>
                <c:pt idx="48">
                  <c:v>244.21492327365732</c:v>
                </c:pt>
                <c:pt idx="49">
                  <c:v>221.72672634271098</c:v>
                </c:pt>
                <c:pt idx="50">
                  <c:v>200.54576726342708</c:v>
                </c:pt>
                <c:pt idx="51">
                  <c:v>178.06186700767259</c:v>
                </c:pt>
                <c:pt idx="52">
                  <c:v>155.93176470588236</c:v>
                </c:pt>
                <c:pt idx="53">
                  <c:v>134.15641943734013</c:v>
                </c:pt>
                <c:pt idx="54">
                  <c:v>110.7618030690537</c:v>
                </c:pt>
                <c:pt idx="55">
                  <c:v>88.892493606138103</c:v>
                </c:pt>
                <c:pt idx="56">
                  <c:v>66.987621483375946</c:v>
                </c:pt>
                <c:pt idx="57">
                  <c:v>45.997429667519185</c:v>
                </c:pt>
                <c:pt idx="58">
                  <c:v>22.940613810741688</c:v>
                </c:pt>
                <c:pt idx="59">
                  <c:v>3.2858439897698206</c:v>
                </c:pt>
              </c:numCache>
            </c:numRef>
          </c:xVal>
          <c:yVal>
            <c:numRef>
              <c:f>'RIBBED 500Na'!$K$2:$K$61</c:f>
              <c:numCache>
                <c:formatCode>0.00000</c:formatCode>
                <c:ptCount val="60"/>
                <c:pt idx="0">
                  <c:v>0.83504294458855421</c:v>
                </c:pt>
                <c:pt idx="1">
                  <c:v>1.7501071371836705</c:v>
                </c:pt>
                <c:pt idx="2">
                  <c:v>2.3707741957539721</c:v>
                </c:pt>
                <c:pt idx="3">
                  <c:v>2.7587365185374129</c:v>
                </c:pt>
                <c:pt idx="4">
                  <c:v>3.0213566102675062</c:v>
                </c:pt>
                <c:pt idx="5">
                  <c:v>3.2822361375905511</c:v>
                </c:pt>
                <c:pt idx="6">
                  <c:v>3.5116611027908156</c:v>
                </c:pt>
                <c:pt idx="7">
                  <c:v>3.6920883936173832</c:v>
                </c:pt>
                <c:pt idx="8">
                  <c:v>3.8554793610021036</c:v>
                </c:pt>
                <c:pt idx="9">
                  <c:v>3.9795131479532846</c:v>
                </c:pt>
                <c:pt idx="10">
                  <c:v>4.1191371445704688</c:v>
                </c:pt>
                <c:pt idx="11">
                  <c:v>4.2413168474478491</c:v>
                </c:pt>
                <c:pt idx="12">
                  <c:v>4.3704536356055614</c:v>
                </c:pt>
                <c:pt idx="13">
                  <c:v>4.4446862353756487</c:v>
                </c:pt>
                <c:pt idx="14">
                  <c:v>4.5533975335065175</c:v>
                </c:pt>
                <c:pt idx="15">
                  <c:v>4.6387626230588346</c:v>
                </c:pt>
                <c:pt idx="16">
                  <c:v>4.7214716524966649</c:v>
                </c:pt>
                <c:pt idx="17">
                  <c:v>4.8330962699612918</c:v>
                </c:pt>
                <c:pt idx="18">
                  <c:v>4.89082145894867</c:v>
                </c:pt>
                <c:pt idx="19">
                  <c:v>4.9656942529686532</c:v>
                </c:pt>
                <c:pt idx="20">
                  <c:v>5.0336854228497101</c:v>
                </c:pt>
                <c:pt idx="21">
                  <c:v>5.086149195066028</c:v>
                </c:pt>
                <c:pt idx="22">
                  <c:v>5.1453671705713395</c:v>
                </c:pt>
                <c:pt idx="23">
                  <c:v>5.2111055329121436</c:v>
                </c:pt>
                <c:pt idx="24">
                  <c:v>5.2681279575599609</c:v>
                </c:pt>
                <c:pt idx="25">
                  <c:v>5.3326015581968402</c:v>
                </c:pt>
                <c:pt idx="26">
                  <c:v>5.3783508470364749</c:v>
                </c:pt>
                <c:pt idx="27">
                  <c:v>5.4157459672866199</c:v>
                </c:pt>
                <c:pt idx="28">
                  <c:v>5.467363937814202</c:v>
                </c:pt>
                <c:pt idx="29">
                  <c:v>5.4892707811166446</c:v>
                </c:pt>
                <c:pt idx="30">
                  <c:v>5.4829707700635062</c:v>
                </c:pt>
                <c:pt idx="31">
                  <c:v>5.4590659581818075</c:v>
                </c:pt>
                <c:pt idx="32">
                  <c:v>5.4340369052616424</c:v>
                </c:pt>
                <c:pt idx="33">
                  <c:v>5.4117819471829565</c:v>
                </c:pt>
                <c:pt idx="34">
                  <c:v>5.3834169117781245</c:v>
                </c:pt>
                <c:pt idx="35">
                  <c:v>5.3674430762533856</c:v>
                </c:pt>
                <c:pt idx="36">
                  <c:v>5.3484298828330159</c:v>
                </c:pt>
                <c:pt idx="37">
                  <c:v>5.3086860242947767</c:v>
                </c:pt>
                <c:pt idx="38">
                  <c:v>5.2726002893392137</c:v>
                </c:pt>
                <c:pt idx="39">
                  <c:v>5.2247835097890762</c:v>
                </c:pt>
                <c:pt idx="40">
                  <c:v>5.1719620489699984</c:v>
                </c:pt>
                <c:pt idx="41">
                  <c:v>5.132440576089766</c:v>
                </c:pt>
                <c:pt idx="42">
                  <c:v>5.0502221870502302</c:v>
                </c:pt>
                <c:pt idx="43">
                  <c:v>4.9853855914080674</c:v>
                </c:pt>
                <c:pt idx="44">
                  <c:v>4.9319652653523081</c:v>
                </c:pt>
                <c:pt idx="45">
                  <c:v>4.8493992394493199</c:v>
                </c:pt>
                <c:pt idx="46">
                  <c:v>4.7308946486059407</c:v>
                </c:pt>
                <c:pt idx="47">
                  <c:v>4.6280695845071849</c:v>
                </c:pt>
                <c:pt idx="48">
                  <c:v>4.5127013589909888</c:v>
                </c:pt>
                <c:pt idx="49">
                  <c:v>4.3467373237512117</c:v>
                </c:pt>
                <c:pt idx="50">
                  <c:v>4.1780689650446874</c:v>
                </c:pt>
                <c:pt idx="51">
                  <c:v>4.0140991217552529</c:v>
                </c:pt>
                <c:pt idx="52">
                  <c:v>3.8007859113075968</c:v>
                </c:pt>
                <c:pt idx="53">
                  <c:v>3.4917072824967521</c:v>
                </c:pt>
                <c:pt idx="54">
                  <c:v>3.265209845404395</c:v>
                </c:pt>
                <c:pt idx="55">
                  <c:v>2.9034060611388792</c:v>
                </c:pt>
                <c:pt idx="56">
                  <c:v>2.449177665331677</c:v>
                </c:pt>
                <c:pt idx="57">
                  <c:v>1.7809925881321957</c:v>
                </c:pt>
                <c:pt idx="58">
                  <c:v>0.7234879120724883</c:v>
                </c:pt>
                <c:pt idx="59">
                  <c:v>0.83893173453079095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2B5-4962-A5C9-4A24A584A8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4719744"/>
        <c:axId val="134720320"/>
      </c:scatterChart>
      <c:valAx>
        <c:axId val="134719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34720320"/>
        <c:crosses val="autoZero"/>
        <c:crossBetween val="midCat"/>
      </c:valAx>
      <c:valAx>
        <c:axId val="134720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4719744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251537159464487"/>
          <c:y val="5.4945231837757035E-2"/>
          <c:w val="0.75306762565521546"/>
          <c:h val="0.69450773042924896"/>
        </c:manualLayout>
      </c:layout>
      <c:scatterChart>
        <c:scatterStyle val="smoothMarker"/>
        <c:varyColors val="0"/>
        <c:ser>
          <c:idx val="2"/>
          <c:order val="0"/>
          <c:spPr>
            <a:ln w="4445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xVal>
            <c:numRef>
              <c:f>'RIBBED 500Na'!$H$7:$H$12</c:f>
              <c:numCache>
                <c:formatCode>0.00000</c:formatCode>
                <c:ptCount val="6"/>
                <c:pt idx="0">
                  <c:v>99.797340153452666</c:v>
                </c:pt>
                <c:pt idx="1">
                  <c:v>121.76180306905371</c:v>
                </c:pt>
                <c:pt idx="2">
                  <c:v>143.31913043478261</c:v>
                </c:pt>
                <c:pt idx="3">
                  <c:v>164.99097186700769</c:v>
                </c:pt>
                <c:pt idx="4">
                  <c:v>187.31685421994885</c:v>
                </c:pt>
                <c:pt idx="5">
                  <c:v>208.98320971867005</c:v>
                </c:pt>
              </c:numCache>
            </c:numRef>
          </c:xVal>
          <c:yVal>
            <c:numRef>
              <c:f>'RIBBED 500Na'!$K$7:$K$12</c:f>
              <c:numCache>
                <c:formatCode>0.00000</c:formatCode>
                <c:ptCount val="6"/>
                <c:pt idx="0">
                  <c:v>3.2822361375905511</c:v>
                </c:pt>
                <c:pt idx="1">
                  <c:v>3.5116611027908156</c:v>
                </c:pt>
                <c:pt idx="2">
                  <c:v>3.6920883936173832</c:v>
                </c:pt>
                <c:pt idx="3">
                  <c:v>3.8554793610021036</c:v>
                </c:pt>
                <c:pt idx="4">
                  <c:v>3.9795131479532846</c:v>
                </c:pt>
                <c:pt idx="5">
                  <c:v>4.1191371445704688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80F-4A81-8A4A-68F9E753F6C4}"/>
            </c:ext>
          </c:extLst>
        </c:ser>
        <c:ser>
          <c:idx val="0"/>
          <c:order val="1"/>
          <c:spPr>
            <a:ln w="44450">
              <a:solidFill>
                <a:schemeClr val="tx1">
                  <a:lumMod val="75000"/>
                  <a:lumOff val="25000"/>
                </a:schemeClr>
              </a:solidFill>
            </a:ln>
          </c:spPr>
          <c:marker>
            <c:symbol val="none"/>
          </c:marker>
          <c:xVal>
            <c:numRef>
              <c:f>'RIBBED 500Na'!$H$66:$H$71</c:f>
              <c:numCache>
                <c:formatCode>0.00000</c:formatCode>
                <c:ptCount val="6"/>
                <c:pt idx="0">
                  <c:v>95.514578005115098</c:v>
                </c:pt>
                <c:pt idx="1">
                  <c:v>117.94742966751919</c:v>
                </c:pt>
                <c:pt idx="2">
                  <c:v>139.19991048593351</c:v>
                </c:pt>
                <c:pt idx="3">
                  <c:v>162.25590792838872</c:v>
                </c:pt>
                <c:pt idx="4">
                  <c:v>184.55061381074168</c:v>
                </c:pt>
                <c:pt idx="5">
                  <c:v>206.16025575447568</c:v>
                </c:pt>
              </c:numCache>
            </c:numRef>
          </c:xVal>
          <c:yVal>
            <c:numRef>
              <c:f>'RIBBED 500Na'!$K$66:$K$71</c:f>
              <c:numCache>
                <c:formatCode>0.00000</c:formatCode>
                <c:ptCount val="6"/>
                <c:pt idx="0">
                  <c:v>3.1839773091946673</c:v>
                </c:pt>
                <c:pt idx="1">
                  <c:v>3.3956782116782942</c:v>
                </c:pt>
                <c:pt idx="2">
                  <c:v>3.6210220899728394</c:v>
                </c:pt>
                <c:pt idx="3">
                  <c:v>3.758493773096649</c:v>
                </c:pt>
                <c:pt idx="4">
                  <c:v>3.9020860473967658</c:v>
                </c:pt>
                <c:pt idx="5">
                  <c:v>4.0585532345411126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380F-4A81-8A4A-68F9E753F6C4}"/>
            </c:ext>
          </c:extLst>
        </c:ser>
        <c:ser>
          <c:idx val="1"/>
          <c:order val="2"/>
          <c:spPr>
            <a:ln w="44450">
              <a:solidFill>
                <a:schemeClr val="tx1">
                  <a:lumMod val="50000"/>
                  <a:lumOff val="50000"/>
                </a:schemeClr>
              </a:solidFill>
            </a:ln>
          </c:spPr>
          <c:marker>
            <c:symbol val="none"/>
          </c:marker>
          <c:xVal>
            <c:numRef>
              <c:f>'RIBBED 500Na'!$H$127:$H$131</c:f>
              <c:numCache>
                <c:formatCode>0.00000</c:formatCode>
                <c:ptCount val="5"/>
                <c:pt idx="0">
                  <c:v>109.24239130434782</c:v>
                </c:pt>
                <c:pt idx="1">
                  <c:v>131.73425831202044</c:v>
                </c:pt>
                <c:pt idx="2">
                  <c:v>153.36945012787723</c:v>
                </c:pt>
                <c:pt idx="3">
                  <c:v>175.41976982097185</c:v>
                </c:pt>
                <c:pt idx="4">
                  <c:v>197.35398976982094</c:v>
                </c:pt>
              </c:numCache>
            </c:numRef>
          </c:xVal>
          <c:yVal>
            <c:numRef>
              <c:f>'RIBBED 500Na'!$K$127:$K$131</c:f>
              <c:numCache>
                <c:formatCode>0.00000</c:formatCode>
                <c:ptCount val="5"/>
                <c:pt idx="0">
                  <c:v>3.2787013169002202</c:v>
                </c:pt>
                <c:pt idx="1">
                  <c:v>3.4941825529385251</c:v>
                </c:pt>
                <c:pt idx="2">
                  <c:v>3.654502994536299</c:v>
                </c:pt>
                <c:pt idx="3">
                  <c:v>3.8085863894604834</c:v>
                </c:pt>
                <c:pt idx="4">
                  <c:v>3.9378956059149401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380F-4A81-8A4A-68F9E753F6C4}"/>
            </c:ext>
          </c:extLst>
        </c:ser>
        <c:ser>
          <c:idx val="3"/>
          <c:order val="3"/>
          <c:spPr>
            <a:ln w="44450">
              <a:solidFill>
                <a:schemeClr val="bg1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'RIBBED 500Na'!$H$185:$H$190</c:f>
              <c:numCache>
                <c:formatCode>0.00000</c:formatCode>
                <c:ptCount val="6"/>
                <c:pt idx="0">
                  <c:v>91.962212276214828</c:v>
                </c:pt>
                <c:pt idx="1">
                  <c:v>113.65423273657288</c:v>
                </c:pt>
                <c:pt idx="2">
                  <c:v>136.07679028132992</c:v>
                </c:pt>
                <c:pt idx="3">
                  <c:v>157.20002557544757</c:v>
                </c:pt>
                <c:pt idx="4">
                  <c:v>178.63749360613812</c:v>
                </c:pt>
                <c:pt idx="5">
                  <c:v>200.76547314578005</c:v>
                </c:pt>
              </c:numCache>
            </c:numRef>
          </c:xVal>
          <c:yVal>
            <c:numRef>
              <c:f>'RIBBED 500Na'!$K$185:$K$190</c:f>
              <c:numCache>
                <c:formatCode>0.00000</c:formatCode>
                <c:ptCount val="6"/>
                <c:pt idx="0">
                  <c:v>3.068781740601342</c:v>
                </c:pt>
                <c:pt idx="1">
                  <c:v>3.2563643850906185</c:v>
                </c:pt>
                <c:pt idx="2">
                  <c:v>3.4315773334434185</c:v>
                </c:pt>
                <c:pt idx="3">
                  <c:v>3.6312551865671736</c:v>
                </c:pt>
                <c:pt idx="4">
                  <c:v>3.7548731682696093</c:v>
                </c:pt>
                <c:pt idx="5">
                  <c:v>3.9146463046600108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380F-4A81-8A4A-68F9E753F6C4}"/>
            </c:ext>
          </c:extLst>
        </c:ser>
        <c:ser>
          <c:idx val="4"/>
          <c:order val="4"/>
          <c:marker>
            <c:symbol val="none"/>
          </c:marker>
          <c:yVal>
            <c:numLit>
              <c:formatCode>General</c:formatCode>
              <c:ptCount val="1"/>
              <c:pt idx="0">
                <c:v>1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4-380F-4A81-8A4A-68F9E753F6C4}"/>
            </c:ext>
          </c:extLst>
        </c:ser>
        <c:ser>
          <c:idx val="5"/>
          <c:order val="5"/>
          <c:spPr>
            <a:ln w="44450">
              <a:solidFill>
                <a:schemeClr val="bg1">
                  <a:lumMod val="85000"/>
                </a:schemeClr>
              </a:solidFill>
            </a:ln>
          </c:spPr>
          <c:marker>
            <c:symbol val="none"/>
          </c:marker>
          <c:xVal>
            <c:numRef>
              <c:f>'RIBBED 500Na'!$H$246:$H$250</c:f>
              <c:numCache>
                <c:formatCode>0.00000</c:formatCode>
                <c:ptCount val="5"/>
                <c:pt idx="0">
                  <c:v>111.86911764705883</c:v>
                </c:pt>
                <c:pt idx="1">
                  <c:v>134.49819693094628</c:v>
                </c:pt>
                <c:pt idx="2">
                  <c:v>156.20186700767263</c:v>
                </c:pt>
                <c:pt idx="3">
                  <c:v>177.80343989769818</c:v>
                </c:pt>
                <c:pt idx="4">
                  <c:v>199.859462915601</c:v>
                </c:pt>
              </c:numCache>
            </c:numRef>
          </c:xVal>
          <c:yVal>
            <c:numRef>
              <c:f>'RIBBED 500Na'!$K$246:$K$250</c:f>
              <c:numCache>
                <c:formatCode>0.00000</c:formatCode>
                <c:ptCount val="5"/>
                <c:pt idx="0">
                  <c:v>3.2079780617929075</c:v>
                </c:pt>
                <c:pt idx="1">
                  <c:v>3.3821911132793212</c:v>
                </c:pt>
                <c:pt idx="2">
                  <c:v>3.5443816482409622</c:v>
                </c:pt>
                <c:pt idx="3">
                  <c:v>3.720903649730205</c:v>
                </c:pt>
                <c:pt idx="4">
                  <c:v>3.8781099193636237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380F-4A81-8A4A-68F9E753F6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4722048"/>
        <c:axId val="134722624"/>
      </c:scatterChart>
      <c:valAx>
        <c:axId val="134722048"/>
        <c:scaling>
          <c:orientation val="minMax"/>
          <c:max val="250"/>
          <c:min val="50"/>
        </c:scaling>
        <c:delete val="0"/>
        <c:axPos val="b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800"/>
                </a:pPr>
                <a:r>
                  <a:rPr lang="en-US" sz="1800"/>
                  <a:t>Pressure, kPa</a:t>
                </a:r>
              </a:p>
            </c:rich>
          </c:tx>
          <c:layout/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8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134722624"/>
        <c:crosses val="autoZero"/>
        <c:crossBetween val="midCat"/>
      </c:valAx>
      <c:valAx>
        <c:axId val="134722624"/>
        <c:scaling>
          <c:orientation val="minMax"/>
          <c:max val="5"/>
          <c:min val="2.5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1/R</a:t>
                </a:r>
              </a:p>
            </c:rich>
          </c:tx>
          <c:layout/>
          <c:overlay val="0"/>
          <c:spPr>
            <a:noFill/>
            <a:ln w="25400">
              <a:noFill/>
            </a:ln>
          </c:spPr>
        </c:title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800"/>
            </a:pPr>
            <a:endParaRPr lang="en-US"/>
          </a:p>
        </c:txPr>
        <c:crossAx val="134722048"/>
        <c:crosses val="autoZero"/>
        <c:crossBetween val="midCat"/>
        <c:majorUnit val="0.5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600">
          <a:latin typeface="Times New Roman" panose="02020603050405020304" pitchFamily="18" charset="0"/>
          <a:cs typeface="Times New Roman" panose="02020603050405020304" pitchFamily="18" charset="0"/>
        </a:defRPr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'RIBBED 300N'!$E$1</c:f>
              <c:strCache>
                <c:ptCount val="1"/>
                <c:pt idx="0">
                  <c:v>1/resist*1000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'RIBBED 300N'!$B$2:$B$400</c:f>
              <c:numCache>
                <c:formatCode>General</c:formatCode>
                <c:ptCount val="399"/>
                <c:pt idx="0">
                  <c:v>2.5267519181585678</c:v>
                </c:pt>
                <c:pt idx="1">
                  <c:v>4.648567774936061</c:v>
                </c:pt>
                <c:pt idx="2">
                  <c:v>30.562109974424551</c:v>
                </c:pt>
                <c:pt idx="3">
                  <c:v>53.225754475703326</c:v>
                </c:pt>
                <c:pt idx="4">
                  <c:v>75.213005115089516</c:v>
                </c:pt>
                <c:pt idx="5">
                  <c:v>97.429450127877232</c:v>
                </c:pt>
                <c:pt idx="6">
                  <c:v>119.12312020460358</c:v>
                </c:pt>
                <c:pt idx="7">
                  <c:v>141.83267263427109</c:v>
                </c:pt>
                <c:pt idx="8">
                  <c:v>163.76707161125316</c:v>
                </c:pt>
                <c:pt idx="9">
                  <c:v>186.09693094629156</c:v>
                </c:pt>
                <c:pt idx="10">
                  <c:v>207.10225063938617</c:v>
                </c:pt>
                <c:pt idx="11">
                  <c:v>228.93736572890026</c:v>
                </c:pt>
                <c:pt idx="12">
                  <c:v>251.18468030690534</c:v>
                </c:pt>
                <c:pt idx="13">
                  <c:v>274.04418158567768</c:v>
                </c:pt>
                <c:pt idx="14">
                  <c:v>294.69661125319692</c:v>
                </c:pt>
                <c:pt idx="15">
                  <c:v>317.27774936061377</c:v>
                </c:pt>
                <c:pt idx="16">
                  <c:v>339.02608695652174</c:v>
                </c:pt>
                <c:pt idx="17">
                  <c:v>362.26927109974417</c:v>
                </c:pt>
                <c:pt idx="18">
                  <c:v>384.73686700767263</c:v>
                </c:pt>
                <c:pt idx="19">
                  <c:v>370.95122762148338</c:v>
                </c:pt>
                <c:pt idx="20">
                  <c:v>348.67438618925826</c:v>
                </c:pt>
                <c:pt idx="21">
                  <c:v>325.9526086956522</c:v>
                </c:pt>
                <c:pt idx="22">
                  <c:v>304.64615089514069</c:v>
                </c:pt>
                <c:pt idx="23">
                  <c:v>282.56402813299229</c:v>
                </c:pt>
                <c:pt idx="24">
                  <c:v>260.89530690537089</c:v>
                </c:pt>
                <c:pt idx="25">
                  <c:v>239.08079283887466</c:v>
                </c:pt>
                <c:pt idx="26">
                  <c:v>215.95340153452682</c:v>
                </c:pt>
                <c:pt idx="27">
                  <c:v>194.47364450127878</c:v>
                </c:pt>
                <c:pt idx="28">
                  <c:v>173.1397442455243</c:v>
                </c:pt>
                <c:pt idx="29">
                  <c:v>150.96104859335037</c:v>
                </c:pt>
                <c:pt idx="30">
                  <c:v>128.92367007672635</c:v>
                </c:pt>
                <c:pt idx="31">
                  <c:v>108.35985933503835</c:v>
                </c:pt>
                <c:pt idx="32">
                  <c:v>83.14787723785166</c:v>
                </c:pt>
                <c:pt idx="33">
                  <c:v>61.667583120204597</c:v>
                </c:pt>
                <c:pt idx="34">
                  <c:v>40.528670076726343</c:v>
                </c:pt>
                <c:pt idx="35">
                  <c:v>18.100345268542199</c:v>
                </c:pt>
                <c:pt idx="36">
                  <c:v>2.9781202046035808</c:v>
                </c:pt>
                <c:pt idx="37">
                  <c:v>11.695230179028133</c:v>
                </c:pt>
                <c:pt idx="38">
                  <c:v>35.468414322250645</c:v>
                </c:pt>
                <c:pt idx="39">
                  <c:v>58.281355498721226</c:v>
                </c:pt>
                <c:pt idx="40">
                  <c:v>80.683452685421983</c:v>
                </c:pt>
                <c:pt idx="41">
                  <c:v>102.77764705882352</c:v>
                </c:pt>
                <c:pt idx="42">
                  <c:v>124.46542199488491</c:v>
                </c:pt>
                <c:pt idx="43">
                  <c:v>147.04396419437342</c:v>
                </c:pt>
                <c:pt idx="44">
                  <c:v>168.35453964194375</c:v>
                </c:pt>
                <c:pt idx="45">
                  <c:v>190.14199488491047</c:v>
                </c:pt>
                <c:pt idx="46">
                  <c:v>212.29349104859332</c:v>
                </c:pt>
                <c:pt idx="47">
                  <c:v>235.2234398976982</c:v>
                </c:pt>
                <c:pt idx="48">
                  <c:v>257.8418030690537</c:v>
                </c:pt>
                <c:pt idx="49">
                  <c:v>279.24902813299229</c:v>
                </c:pt>
                <c:pt idx="50">
                  <c:v>302.46296675191815</c:v>
                </c:pt>
                <c:pt idx="51">
                  <c:v>323.56150895140661</c:v>
                </c:pt>
                <c:pt idx="52">
                  <c:v>346.24508951406642</c:v>
                </c:pt>
                <c:pt idx="53">
                  <c:v>367.25179028132993</c:v>
                </c:pt>
                <c:pt idx="54">
                  <c:v>386.0666368286445</c:v>
                </c:pt>
                <c:pt idx="55">
                  <c:v>368.35993606138101</c:v>
                </c:pt>
                <c:pt idx="56">
                  <c:v>345.92418158567767</c:v>
                </c:pt>
                <c:pt idx="57">
                  <c:v>323.33741687979534</c:v>
                </c:pt>
                <c:pt idx="58">
                  <c:v>301.60843989769819</c:v>
                </c:pt>
                <c:pt idx="59">
                  <c:v>279.6023401534527</c:v>
                </c:pt>
                <c:pt idx="60">
                  <c:v>257.43589514066491</c:v>
                </c:pt>
                <c:pt idx="61">
                  <c:v>236.24039641943733</c:v>
                </c:pt>
                <c:pt idx="62">
                  <c:v>214.79115089514065</c:v>
                </c:pt>
                <c:pt idx="63">
                  <c:v>191.94400255754476</c:v>
                </c:pt>
                <c:pt idx="64">
                  <c:v>170.59553708439896</c:v>
                </c:pt>
                <c:pt idx="65">
                  <c:v>148.19276214833761</c:v>
                </c:pt>
                <c:pt idx="66">
                  <c:v>126.37493606138106</c:v>
                </c:pt>
                <c:pt idx="67">
                  <c:v>102.76240409207162</c:v>
                </c:pt>
                <c:pt idx="68">
                  <c:v>81.010537084398976</c:v>
                </c:pt>
                <c:pt idx="69">
                  <c:v>59.877519181585669</c:v>
                </c:pt>
                <c:pt idx="70">
                  <c:v>38.141010230179027</c:v>
                </c:pt>
                <c:pt idx="71">
                  <c:v>15.844936061381075</c:v>
                </c:pt>
                <c:pt idx="72">
                  <c:v>2.9167391304347823</c:v>
                </c:pt>
                <c:pt idx="73">
                  <c:v>15.972084398976982</c:v>
                </c:pt>
                <c:pt idx="74">
                  <c:v>38.341355498721228</c:v>
                </c:pt>
                <c:pt idx="75">
                  <c:v>60.980588235294121</c:v>
                </c:pt>
                <c:pt idx="76">
                  <c:v>83.240562659846546</c:v>
                </c:pt>
                <c:pt idx="77">
                  <c:v>105.27598465473146</c:v>
                </c:pt>
                <c:pt idx="78">
                  <c:v>127.2809462915601</c:v>
                </c:pt>
                <c:pt idx="79">
                  <c:v>150.50859335038362</c:v>
                </c:pt>
                <c:pt idx="80">
                  <c:v>172.01044757033247</c:v>
                </c:pt>
                <c:pt idx="81">
                  <c:v>193.79584398976982</c:v>
                </c:pt>
                <c:pt idx="82">
                  <c:v>216.35436061381074</c:v>
                </c:pt>
                <c:pt idx="83">
                  <c:v>239.06265984654732</c:v>
                </c:pt>
                <c:pt idx="84">
                  <c:v>260.42514066496159</c:v>
                </c:pt>
                <c:pt idx="85">
                  <c:v>283.11782608695654</c:v>
                </c:pt>
                <c:pt idx="86">
                  <c:v>304.42534526854217</c:v>
                </c:pt>
                <c:pt idx="87">
                  <c:v>327.60712276214838</c:v>
                </c:pt>
                <c:pt idx="88">
                  <c:v>348.68221227621484</c:v>
                </c:pt>
                <c:pt idx="89">
                  <c:v>370.28043478260867</c:v>
                </c:pt>
                <c:pt idx="90">
                  <c:v>385.57916879795397</c:v>
                </c:pt>
                <c:pt idx="91">
                  <c:v>385.78210997442449</c:v>
                </c:pt>
                <c:pt idx="92">
                  <c:v>363.56140664961634</c:v>
                </c:pt>
                <c:pt idx="93">
                  <c:v>341.54900255754472</c:v>
                </c:pt>
                <c:pt idx="94">
                  <c:v>319.49993606138105</c:v>
                </c:pt>
                <c:pt idx="95">
                  <c:v>297.32925831202044</c:v>
                </c:pt>
                <c:pt idx="96">
                  <c:v>275.833273657289</c:v>
                </c:pt>
                <c:pt idx="97">
                  <c:v>254.77649616368285</c:v>
                </c:pt>
                <c:pt idx="98">
                  <c:v>234.12613810741686</c:v>
                </c:pt>
                <c:pt idx="99">
                  <c:v>213.09734015345268</c:v>
                </c:pt>
                <c:pt idx="100">
                  <c:v>192.09546035805624</c:v>
                </c:pt>
                <c:pt idx="101">
                  <c:v>169.33470588235295</c:v>
                </c:pt>
                <c:pt idx="102">
                  <c:v>148.23203324808185</c:v>
                </c:pt>
                <c:pt idx="103">
                  <c:v>127.06028132992327</c:v>
                </c:pt>
                <c:pt idx="104">
                  <c:v>106.65751918158567</c:v>
                </c:pt>
                <c:pt idx="105">
                  <c:v>77.290191815856772</c:v>
                </c:pt>
                <c:pt idx="106">
                  <c:v>57.248734015345264</c:v>
                </c:pt>
                <c:pt idx="107">
                  <c:v>37.09410485933504</c:v>
                </c:pt>
                <c:pt idx="108">
                  <c:v>15.073209718670077</c:v>
                </c:pt>
                <c:pt idx="109">
                  <c:v>3.6005754475703324</c:v>
                </c:pt>
                <c:pt idx="110">
                  <c:v>2.8322890025575451</c:v>
                </c:pt>
                <c:pt idx="111">
                  <c:v>16.142225063938614</c:v>
                </c:pt>
                <c:pt idx="112">
                  <c:v>38.96764705882353</c:v>
                </c:pt>
                <c:pt idx="113">
                  <c:v>60.263797953964186</c:v>
                </c:pt>
                <c:pt idx="114">
                  <c:v>83.302902813299227</c:v>
                </c:pt>
                <c:pt idx="115">
                  <c:v>105.95501278772377</c:v>
                </c:pt>
                <c:pt idx="116">
                  <c:v>128.19190537084398</c:v>
                </c:pt>
                <c:pt idx="117">
                  <c:v>150.04955242966753</c:v>
                </c:pt>
                <c:pt idx="118">
                  <c:v>171.81572890025575</c:v>
                </c:pt>
                <c:pt idx="119">
                  <c:v>193.87644501278771</c:v>
                </c:pt>
                <c:pt idx="120">
                  <c:v>215.95367007672633</c:v>
                </c:pt>
                <c:pt idx="121">
                  <c:v>238.86959079283886</c:v>
                </c:pt>
                <c:pt idx="122">
                  <c:v>260.1268925831202</c:v>
                </c:pt>
                <c:pt idx="123">
                  <c:v>282.84140664961632</c:v>
                </c:pt>
                <c:pt idx="124">
                  <c:v>303.84696930946291</c:v>
                </c:pt>
                <c:pt idx="125">
                  <c:v>328.05670076726341</c:v>
                </c:pt>
                <c:pt idx="126">
                  <c:v>348.53964194373401</c:v>
                </c:pt>
                <c:pt idx="127">
                  <c:v>369.7361125319693</c:v>
                </c:pt>
                <c:pt idx="128">
                  <c:v>384.65433503836317</c:v>
                </c:pt>
                <c:pt idx="129">
                  <c:v>386.21424552429664</c:v>
                </c:pt>
                <c:pt idx="130">
                  <c:v>369.4146547314578</c:v>
                </c:pt>
                <c:pt idx="131">
                  <c:v>346.99222506393858</c:v>
                </c:pt>
                <c:pt idx="132">
                  <c:v>325.401010230179</c:v>
                </c:pt>
                <c:pt idx="133">
                  <c:v>303.25473145780052</c:v>
                </c:pt>
                <c:pt idx="134">
                  <c:v>281.55909207161125</c:v>
                </c:pt>
                <c:pt idx="135">
                  <c:v>260.08719948849102</c:v>
                </c:pt>
                <c:pt idx="136">
                  <c:v>237.81363171355497</c:v>
                </c:pt>
                <c:pt idx="137">
                  <c:v>215.00783887468032</c:v>
                </c:pt>
                <c:pt idx="138">
                  <c:v>193.75314578005114</c:v>
                </c:pt>
                <c:pt idx="139">
                  <c:v>172.3008695652174</c:v>
                </c:pt>
                <c:pt idx="140">
                  <c:v>150.69891304347826</c:v>
                </c:pt>
                <c:pt idx="141">
                  <c:v>128.48452685421992</c:v>
                </c:pt>
                <c:pt idx="142">
                  <c:v>105.96092071611253</c:v>
                </c:pt>
                <c:pt idx="143">
                  <c:v>83.588248081841428</c:v>
                </c:pt>
                <c:pt idx="144">
                  <c:v>62.456189258312016</c:v>
                </c:pt>
                <c:pt idx="145">
                  <c:v>38.753030690537088</c:v>
                </c:pt>
                <c:pt idx="146">
                  <c:v>17.354309462915598</c:v>
                </c:pt>
                <c:pt idx="147">
                  <c:v>3.9523785166240408</c:v>
                </c:pt>
                <c:pt idx="148">
                  <c:v>2.9278644501278772</c:v>
                </c:pt>
                <c:pt idx="149">
                  <c:v>11.211189258312018</c:v>
                </c:pt>
                <c:pt idx="150">
                  <c:v>35.949168797953959</c:v>
                </c:pt>
                <c:pt idx="151">
                  <c:v>57.614411764705885</c:v>
                </c:pt>
                <c:pt idx="152">
                  <c:v>80.424718670076729</c:v>
                </c:pt>
                <c:pt idx="153">
                  <c:v>103.24631713554989</c:v>
                </c:pt>
                <c:pt idx="154">
                  <c:v>125.58989769820971</c:v>
                </c:pt>
                <c:pt idx="155">
                  <c:v>147.63222506393862</c:v>
                </c:pt>
                <c:pt idx="156">
                  <c:v>169.35475703324806</c:v>
                </c:pt>
                <c:pt idx="157">
                  <c:v>191.3636956521739</c:v>
                </c:pt>
                <c:pt idx="158">
                  <c:v>213.38927109974424</c:v>
                </c:pt>
                <c:pt idx="159">
                  <c:v>236.34242966751916</c:v>
                </c:pt>
                <c:pt idx="160">
                  <c:v>257.40554987212278</c:v>
                </c:pt>
                <c:pt idx="161">
                  <c:v>280.30415601023014</c:v>
                </c:pt>
                <c:pt idx="162">
                  <c:v>301.36085677749361</c:v>
                </c:pt>
                <c:pt idx="163">
                  <c:v>325.35363171355493</c:v>
                </c:pt>
                <c:pt idx="164">
                  <c:v>346.19386189258307</c:v>
                </c:pt>
                <c:pt idx="165">
                  <c:v>367.28955242966748</c:v>
                </c:pt>
                <c:pt idx="166">
                  <c:v>384.78080562659846</c:v>
                </c:pt>
                <c:pt idx="167">
                  <c:v>385.53727621483381</c:v>
                </c:pt>
                <c:pt idx="168">
                  <c:v>385.44047314578</c:v>
                </c:pt>
                <c:pt idx="169">
                  <c:v>359.84726342711002</c:v>
                </c:pt>
                <c:pt idx="170">
                  <c:v>338.46337595907926</c:v>
                </c:pt>
                <c:pt idx="171">
                  <c:v>316.7254603580563</c:v>
                </c:pt>
                <c:pt idx="172">
                  <c:v>294.94611253196933</c:v>
                </c:pt>
                <c:pt idx="173">
                  <c:v>272.74200767263426</c:v>
                </c:pt>
                <c:pt idx="174">
                  <c:v>250.27852941176468</c:v>
                </c:pt>
                <c:pt idx="175">
                  <c:v>228.82381074168799</c:v>
                </c:pt>
                <c:pt idx="176">
                  <c:v>207.54867007672635</c:v>
                </c:pt>
                <c:pt idx="177">
                  <c:v>185.9493222506394</c:v>
                </c:pt>
                <c:pt idx="178">
                  <c:v>163.5711253196931</c:v>
                </c:pt>
                <c:pt idx="179">
                  <c:v>142.06048593350383</c:v>
                </c:pt>
                <c:pt idx="180">
                  <c:v>120.97799232736574</c:v>
                </c:pt>
                <c:pt idx="181">
                  <c:v>100.43915601023018</c:v>
                </c:pt>
                <c:pt idx="182">
                  <c:v>73.095179028132989</c:v>
                </c:pt>
                <c:pt idx="183">
                  <c:v>52.719884910485938</c:v>
                </c:pt>
                <c:pt idx="184">
                  <c:v>31.261598465473146</c:v>
                </c:pt>
                <c:pt idx="185">
                  <c:v>9.2747570332480809</c:v>
                </c:pt>
                <c:pt idx="186">
                  <c:v>3.1124168797953962</c:v>
                </c:pt>
                <c:pt idx="187">
                  <c:v>6.3154475703324806</c:v>
                </c:pt>
                <c:pt idx="188">
                  <c:v>29.966291560102302</c:v>
                </c:pt>
                <c:pt idx="189">
                  <c:v>51.215038363171352</c:v>
                </c:pt>
                <c:pt idx="190">
                  <c:v>73.604616368286457</c:v>
                </c:pt>
                <c:pt idx="191">
                  <c:v>97.28664961636828</c:v>
                </c:pt>
                <c:pt idx="192">
                  <c:v>119.32374680306906</c:v>
                </c:pt>
                <c:pt idx="193">
                  <c:v>142.08643222506393</c:v>
                </c:pt>
                <c:pt idx="194">
                  <c:v>164.15993606138107</c:v>
                </c:pt>
                <c:pt idx="195">
                  <c:v>185.20314578005113</c:v>
                </c:pt>
                <c:pt idx="196">
                  <c:v>204.42924552429665</c:v>
                </c:pt>
                <c:pt idx="197">
                  <c:v>226.48350383631714</c:v>
                </c:pt>
                <c:pt idx="198">
                  <c:v>250.04043478260868</c:v>
                </c:pt>
                <c:pt idx="199">
                  <c:v>271.78395140664963</c:v>
                </c:pt>
                <c:pt idx="200">
                  <c:v>295.33858056265984</c:v>
                </c:pt>
                <c:pt idx="201">
                  <c:v>316.77516624040919</c:v>
                </c:pt>
                <c:pt idx="202">
                  <c:v>338.64627877237854</c:v>
                </c:pt>
                <c:pt idx="203">
                  <c:v>361.0682864450128</c:v>
                </c:pt>
                <c:pt idx="204">
                  <c:v>382.03722506393859</c:v>
                </c:pt>
                <c:pt idx="205">
                  <c:v>384.87212276214836</c:v>
                </c:pt>
                <c:pt idx="206">
                  <c:v>361.85332480818408</c:v>
                </c:pt>
                <c:pt idx="207">
                  <c:v>340.27773657288998</c:v>
                </c:pt>
                <c:pt idx="208">
                  <c:v>318.97401534526853</c:v>
                </c:pt>
                <c:pt idx="209">
                  <c:v>296.71202046035808</c:v>
                </c:pt>
                <c:pt idx="210">
                  <c:v>274.91079283887467</c:v>
                </c:pt>
                <c:pt idx="211">
                  <c:v>252.65809462915601</c:v>
                </c:pt>
                <c:pt idx="212">
                  <c:v>230.12364450127876</c:v>
                </c:pt>
                <c:pt idx="213">
                  <c:v>208.60764705882352</c:v>
                </c:pt>
                <c:pt idx="214">
                  <c:v>187.76476982097185</c:v>
                </c:pt>
                <c:pt idx="215">
                  <c:v>165.09973145780052</c:v>
                </c:pt>
                <c:pt idx="216">
                  <c:v>144.06955242966751</c:v>
                </c:pt>
                <c:pt idx="217">
                  <c:v>122.69966751918157</c:v>
                </c:pt>
                <c:pt idx="218">
                  <c:v>97.828772378516618</c:v>
                </c:pt>
                <c:pt idx="219">
                  <c:v>76.175179028132987</c:v>
                </c:pt>
                <c:pt idx="220">
                  <c:v>55.384398976982098</c:v>
                </c:pt>
                <c:pt idx="221">
                  <c:v>32.737468030690536</c:v>
                </c:pt>
                <c:pt idx="222">
                  <c:v>10.38084398976982</c:v>
                </c:pt>
                <c:pt idx="223">
                  <c:v>3.566381074168798</c:v>
                </c:pt>
                <c:pt idx="224">
                  <c:v>2.7785933503836318</c:v>
                </c:pt>
                <c:pt idx="225">
                  <c:v>21.961828644501274</c:v>
                </c:pt>
                <c:pt idx="226">
                  <c:v>44.422404092071609</c:v>
                </c:pt>
                <c:pt idx="227">
                  <c:v>65.400383631713552</c:v>
                </c:pt>
                <c:pt idx="228">
                  <c:v>88.137122762148337</c:v>
                </c:pt>
                <c:pt idx="229">
                  <c:v>110.76948849104859</c:v>
                </c:pt>
                <c:pt idx="230">
                  <c:v>133.54381074168799</c:v>
                </c:pt>
                <c:pt idx="231">
                  <c:v>154.81112531969308</c:v>
                </c:pt>
                <c:pt idx="232">
                  <c:v>176.68554987212272</c:v>
                </c:pt>
                <c:pt idx="233">
                  <c:v>198.92227621483374</c:v>
                </c:pt>
                <c:pt idx="234">
                  <c:v>221.51072890025577</c:v>
                </c:pt>
                <c:pt idx="235">
                  <c:v>243.41272378516624</c:v>
                </c:pt>
                <c:pt idx="236">
                  <c:v>265.10968030690532</c:v>
                </c:pt>
                <c:pt idx="237">
                  <c:v>287.70570332480816</c:v>
                </c:pt>
                <c:pt idx="238">
                  <c:v>309.62428388746804</c:v>
                </c:pt>
                <c:pt idx="239">
                  <c:v>330.93498721227621</c:v>
                </c:pt>
                <c:pt idx="240">
                  <c:v>354.66673913043479</c:v>
                </c:pt>
                <c:pt idx="241">
                  <c:v>375.45579283887463</c:v>
                </c:pt>
                <c:pt idx="242">
                  <c:v>385.77016624040914</c:v>
                </c:pt>
                <c:pt idx="243">
                  <c:v>365.82397698209712</c:v>
                </c:pt>
                <c:pt idx="244">
                  <c:v>343.71310741687984</c:v>
                </c:pt>
                <c:pt idx="245">
                  <c:v>320.24144501278772</c:v>
                </c:pt>
                <c:pt idx="246">
                  <c:v>297.00519181585679</c:v>
                </c:pt>
                <c:pt idx="247">
                  <c:v>274.98672634271099</c:v>
                </c:pt>
                <c:pt idx="248">
                  <c:v>252.50388746803068</c:v>
                </c:pt>
                <c:pt idx="249">
                  <c:v>230.32645780051149</c:v>
                </c:pt>
                <c:pt idx="250">
                  <c:v>208.7140664961637</c:v>
                </c:pt>
                <c:pt idx="251">
                  <c:v>187.20617647058822</c:v>
                </c:pt>
                <c:pt idx="252">
                  <c:v>164.77538363171357</c:v>
                </c:pt>
                <c:pt idx="253">
                  <c:v>142.73786445012786</c:v>
                </c:pt>
                <c:pt idx="254">
                  <c:v>118.78971867007671</c:v>
                </c:pt>
                <c:pt idx="255">
                  <c:v>98.318299232736564</c:v>
                </c:pt>
                <c:pt idx="256">
                  <c:v>76.213631713554989</c:v>
                </c:pt>
                <c:pt idx="257">
                  <c:v>54.669526854219946</c:v>
                </c:pt>
                <c:pt idx="258">
                  <c:v>31.991163682864443</c:v>
                </c:pt>
                <c:pt idx="259">
                  <c:v>10.407749360613812</c:v>
                </c:pt>
                <c:pt idx="260">
                  <c:v>8.4085677749360599</c:v>
                </c:pt>
                <c:pt idx="261">
                  <c:v>32.111445012787719</c:v>
                </c:pt>
                <c:pt idx="262">
                  <c:v>54.867531969309461</c:v>
                </c:pt>
                <c:pt idx="263">
                  <c:v>77.086687979539647</c:v>
                </c:pt>
                <c:pt idx="264">
                  <c:v>99.3130179028133</c:v>
                </c:pt>
                <c:pt idx="265">
                  <c:v>121.5343989769821</c:v>
                </c:pt>
                <c:pt idx="266">
                  <c:v>142.82506393861891</c:v>
                </c:pt>
                <c:pt idx="267">
                  <c:v>163.54475703324809</c:v>
                </c:pt>
                <c:pt idx="268">
                  <c:v>185.71258312020458</c:v>
                </c:pt>
                <c:pt idx="269">
                  <c:v>208.01677749360613</c:v>
                </c:pt>
                <c:pt idx="270">
                  <c:v>231.05176470588233</c:v>
                </c:pt>
                <c:pt idx="271">
                  <c:v>252.61016624040923</c:v>
                </c:pt>
                <c:pt idx="272">
                  <c:v>275.01075447570332</c:v>
                </c:pt>
                <c:pt idx="273">
                  <c:v>296.85578005115087</c:v>
                </c:pt>
                <c:pt idx="274">
                  <c:v>320.48175191815852</c:v>
                </c:pt>
                <c:pt idx="275">
                  <c:v>341.51906649616365</c:v>
                </c:pt>
                <c:pt idx="276">
                  <c:v>363.12035805626601</c:v>
                </c:pt>
                <c:pt idx="277">
                  <c:v>386.49382352941171</c:v>
                </c:pt>
                <c:pt idx="278">
                  <c:v>370.90934782608696</c:v>
                </c:pt>
                <c:pt idx="279">
                  <c:v>348.20664961636828</c:v>
                </c:pt>
                <c:pt idx="280">
                  <c:v>326.46603580562657</c:v>
                </c:pt>
                <c:pt idx="281">
                  <c:v>304.02864450127879</c:v>
                </c:pt>
                <c:pt idx="282">
                  <c:v>282.53739130434781</c:v>
                </c:pt>
                <c:pt idx="283">
                  <c:v>260.54872122762151</c:v>
                </c:pt>
                <c:pt idx="284">
                  <c:v>239.2043734015345</c:v>
                </c:pt>
                <c:pt idx="285">
                  <c:v>216.59576726342712</c:v>
                </c:pt>
                <c:pt idx="286">
                  <c:v>194.18294117647056</c:v>
                </c:pt>
                <c:pt idx="287">
                  <c:v>173.22309462915601</c:v>
                </c:pt>
                <c:pt idx="288">
                  <c:v>150.2494757033248</c:v>
                </c:pt>
                <c:pt idx="289">
                  <c:v>128.79746803069054</c:v>
                </c:pt>
                <c:pt idx="290">
                  <c:v>106.07695652173912</c:v>
                </c:pt>
                <c:pt idx="291">
                  <c:v>84.094258312020443</c:v>
                </c:pt>
                <c:pt idx="292">
                  <c:v>62.610396419437336</c:v>
                </c:pt>
                <c:pt idx="293">
                  <c:v>39.875319693094632</c:v>
                </c:pt>
                <c:pt idx="294">
                  <c:v>18.326649616368286</c:v>
                </c:pt>
                <c:pt idx="295">
                  <c:v>3.0504859335038361</c:v>
                </c:pt>
                <c:pt idx="296">
                  <c:v>12.150294117647057</c:v>
                </c:pt>
                <c:pt idx="297">
                  <c:v>36.502416879795398</c:v>
                </c:pt>
                <c:pt idx="298">
                  <c:v>59.021905370843989</c:v>
                </c:pt>
                <c:pt idx="299">
                  <c:v>81.521777493606137</c:v>
                </c:pt>
                <c:pt idx="300">
                  <c:v>103.55308184143222</c:v>
                </c:pt>
                <c:pt idx="301">
                  <c:v>125.31251918158567</c:v>
                </c:pt>
                <c:pt idx="302">
                  <c:v>147.61726342710995</c:v>
                </c:pt>
                <c:pt idx="303">
                  <c:v>170.14349104859335</c:v>
                </c:pt>
                <c:pt idx="304">
                  <c:v>192.15272378516624</c:v>
                </c:pt>
                <c:pt idx="305">
                  <c:v>214.58257033248077</c:v>
                </c:pt>
                <c:pt idx="306">
                  <c:v>236.53</c:v>
                </c:pt>
                <c:pt idx="307">
                  <c:v>258.79162404092068</c:v>
                </c:pt>
                <c:pt idx="308">
                  <c:v>279.54534526854218</c:v>
                </c:pt>
                <c:pt idx="309">
                  <c:v>302.84181585677749</c:v>
                </c:pt>
                <c:pt idx="310">
                  <c:v>323.97772378516618</c:v>
                </c:pt>
                <c:pt idx="311">
                  <c:v>345.87941176470588</c:v>
                </c:pt>
                <c:pt idx="312">
                  <c:v>368.70295396419431</c:v>
                </c:pt>
                <c:pt idx="313">
                  <c:v>386.80223785166243</c:v>
                </c:pt>
                <c:pt idx="314">
                  <c:v>367.99672634271099</c:v>
                </c:pt>
                <c:pt idx="315">
                  <c:v>345.49465473145784</c:v>
                </c:pt>
                <c:pt idx="316">
                  <c:v>323.88970588235293</c:v>
                </c:pt>
                <c:pt idx="317">
                  <c:v>301.34548593350382</c:v>
                </c:pt>
                <c:pt idx="318">
                  <c:v>279.7687595907928</c:v>
                </c:pt>
                <c:pt idx="319">
                  <c:v>258.23562659846544</c:v>
                </c:pt>
                <c:pt idx="320">
                  <c:v>234.37468030690536</c:v>
                </c:pt>
                <c:pt idx="321">
                  <c:v>212.03327365728902</c:v>
                </c:pt>
                <c:pt idx="322">
                  <c:v>190.63565217391303</c:v>
                </c:pt>
                <c:pt idx="323">
                  <c:v>168.23369565217391</c:v>
                </c:pt>
                <c:pt idx="324">
                  <c:v>147.0497314578005</c:v>
                </c:pt>
                <c:pt idx="325">
                  <c:v>124.89014066496163</c:v>
                </c:pt>
                <c:pt idx="326">
                  <c:v>100.17317135549871</c:v>
                </c:pt>
                <c:pt idx="327">
                  <c:v>79.154130434782601</c:v>
                </c:pt>
                <c:pt idx="328">
                  <c:v>58.268312020460357</c:v>
                </c:pt>
                <c:pt idx="329">
                  <c:v>37.195447570332483</c:v>
                </c:pt>
                <c:pt idx="330">
                  <c:v>14.313030690537085</c:v>
                </c:pt>
                <c:pt idx="331">
                  <c:v>2.8289897698209714</c:v>
                </c:pt>
                <c:pt idx="332">
                  <c:v>24.885703324808187</c:v>
                </c:pt>
                <c:pt idx="333">
                  <c:v>46.744565217391298</c:v>
                </c:pt>
                <c:pt idx="334">
                  <c:v>69.296048593350378</c:v>
                </c:pt>
                <c:pt idx="335">
                  <c:v>91.80594629156009</c:v>
                </c:pt>
                <c:pt idx="336">
                  <c:v>113.6525831202046</c:v>
                </c:pt>
                <c:pt idx="337">
                  <c:v>136.62468030690536</c:v>
                </c:pt>
                <c:pt idx="338">
                  <c:v>158.02172634271099</c:v>
                </c:pt>
                <c:pt idx="339">
                  <c:v>179.74508951406651</c:v>
                </c:pt>
                <c:pt idx="340">
                  <c:v>202.79312020460358</c:v>
                </c:pt>
                <c:pt idx="341">
                  <c:v>224.54870843989767</c:v>
                </c:pt>
                <c:pt idx="342">
                  <c:v>246.36295396419433</c:v>
                </c:pt>
                <c:pt idx="343">
                  <c:v>268.94219948849104</c:v>
                </c:pt>
                <c:pt idx="344">
                  <c:v>290.66074168797951</c:v>
                </c:pt>
                <c:pt idx="345">
                  <c:v>312.29274936061381</c:v>
                </c:pt>
                <c:pt idx="346">
                  <c:v>335.38789002557542</c:v>
                </c:pt>
                <c:pt idx="347">
                  <c:v>356.60193094629153</c:v>
                </c:pt>
                <c:pt idx="348">
                  <c:v>378.971368286445</c:v>
                </c:pt>
                <c:pt idx="349">
                  <c:v>376.43471867007668</c:v>
                </c:pt>
                <c:pt idx="350">
                  <c:v>354.14177749360613</c:v>
                </c:pt>
                <c:pt idx="351">
                  <c:v>331.88507672634273</c:v>
                </c:pt>
                <c:pt idx="352">
                  <c:v>309.49094629156008</c:v>
                </c:pt>
                <c:pt idx="353">
                  <c:v>287.80236572890027</c:v>
                </c:pt>
                <c:pt idx="354">
                  <c:v>265.83210997442455</c:v>
                </c:pt>
                <c:pt idx="355">
                  <c:v>244.11372122762148</c:v>
                </c:pt>
                <c:pt idx="356">
                  <c:v>222.27324808184142</c:v>
                </c:pt>
                <c:pt idx="357">
                  <c:v>200.6854219948849</c:v>
                </c:pt>
                <c:pt idx="358">
                  <c:v>177.78159846547317</c:v>
                </c:pt>
                <c:pt idx="359">
                  <c:v>156.94007672634271</c:v>
                </c:pt>
                <c:pt idx="360">
                  <c:v>134.52277493606138</c:v>
                </c:pt>
                <c:pt idx="361">
                  <c:v>112.29603580562659</c:v>
                </c:pt>
                <c:pt idx="362">
                  <c:v>89.779015345268533</c:v>
                </c:pt>
                <c:pt idx="363">
                  <c:v>67.888286445012781</c:v>
                </c:pt>
                <c:pt idx="364">
                  <c:v>46.334948849104862</c:v>
                </c:pt>
                <c:pt idx="365">
                  <c:v>23.486445012787723</c:v>
                </c:pt>
                <c:pt idx="366">
                  <c:v>3.0548721227621485</c:v>
                </c:pt>
              </c:numCache>
            </c:numRef>
          </c:xVal>
          <c:yVal>
            <c:numRef>
              <c:f>'RIBBED 300N'!$E$2:$E$400</c:f>
              <c:numCache>
                <c:formatCode>General</c:formatCode>
                <c:ptCount val="399"/>
                <c:pt idx="0">
                  <c:v>0.79620737762571281</c:v>
                </c:pt>
                <c:pt idx="1">
                  <c:v>1.6277380099678771</c:v>
                </c:pt>
                <c:pt idx="2">
                  <c:v>2.2143504033693908</c:v>
                </c:pt>
                <c:pt idx="3">
                  <c:v>2.6181546350723122</c:v>
                </c:pt>
                <c:pt idx="4">
                  <c:v>2.9851954604490856</c:v>
                </c:pt>
                <c:pt idx="5">
                  <c:v>3.2292844951846851</c:v>
                </c:pt>
                <c:pt idx="6">
                  <c:v>3.437896496900358</c:v>
                </c:pt>
                <c:pt idx="7">
                  <c:v>3.6393268424483365</c:v>
                </c:pt>
                <c:pt idx="8">
                  <c:v>3.7975167126811771</c:v>
                </c:pt>
                <c:pt idx="9">
                  <c:v>3.9560562850281586</c:v>
                </c:pt>
                <c:pt idx="10">
                  <c:v>4.0840680912168441</c:v>
                </c:pt>
                <c:pt idx="11">
                  <c:v>4.1883251943005941</c:v>
                </c:pt>
                <c:pt idx="12">
                  <c:v>4.3307733843140426</c:v>
                </c:pt>
                <c:pt idx="13">
                  <c:v>4.4437958477527104</c:v>
                </c:pt>
                <c:pt idx="14">
                  <c:v>4.527725208372706</c:v>
                </c:pt>
                <c:pt idx="15">
                  <c:v>4.6626765656533538</c:v>
                </c:pt>
                <c:pt idx="16">
                  <c:v>4.713254104160276</c:v>
                </c:pt>
                <c:pt idx="17">
                  <c:v>4.8072333093580584</c:v>
                </c:pt>
                <c:pt idx="18">
                  <c:v>4.842290942078356</c:v>
                </c:pt>
                <c:pt idx="19">
                  <c:v>4.8125974550984658</c:v>
                </c:pt>
                <c:pt idx="20">
                  <c:v>4.7940971240930468</c:v>
                </c:pt>
                <c:pt idx="21">
                  <c:v>4.7556490452749198</c:v>
                </c:pt>
                <c:pt idx="22">
                  <c:v>4.6954608604225427</c:v>
                </c:pt>
                <c:pt idx="23">
                  <c:v>4.6140639992824211</c:v>
                </c:pt>
                <c:pt idx="24">
                  <c:v>4.5333215225196604</c:v>
                </c:pt>
                <c:pt idx="25">
                  <c:v>4.4384604134825336</c:v>
                </c:pt>
                <c:pt idx="26">
                  <c:v>4.3053745324955246</c:v>
                </c:pt>
                <c:pt idx="27">
                  <c:v>4.1757841433616854</c:v>
                </c:pt>
                <c:pt idx="28">
                  <c:v>3.9788161462269045</c:v>
                </c:pt>
                <c:pt idx="29">
                  <c:v>3.7458897756200784</c:v>
                </c:pt>
                <c:pt idx="30">
                  <c:v>3.5099410480831383</c:v>
                </c:pt>
                <c:pt idx="31">
                  <c:v>3.1364985998983901</c:v>
                </c:pt>
                <c:pt idx="32">
                  <c:v>2.8323284232087791</c:v>
                </c:pt>
                <c:pt idx="33">
                  <c:v>2.3370459099347847</c:v>
                </c:pt>
                <c:pt idx="34">
                  <c:v>1.5871874105818293</c:v>
                </c:pt>
                <c:pt idx="35">
                  <c:v>0.74423766545147541</c:v>
                </c:pt>
                <c:pt idx="36">
                  <c:v>0.92449954297365089</c:v>
                </c:pt>
                <c:pt idx="37">
                  <c:v>1.821484733007132</c:v>
                </c:pt>
                <c:pt idx="38">
                  <c:v>2.3415513747259826</c:v>
                </c:pt>
                <c:pt idx="39">
                  <c:v>2.7198815480706289</c:v>
                </c:pt>
                <c:pt idx="40">
                  <c:v>3.0403282824866298</c:v>
                </c:pt>
                <c:pt idx="41">
                  <c:v>3.2522490196339247</c:v>
                </c:pt>
                <c:pt idx="42">
                  <c:v>3.4672622313656238</c:v>
                </c:pt>
                <c:pt idx="43">
                  <c:v>3.6729173108045399</c:v>
                </c:pt>
                <c:pt idx="44">
                  <c:v>3.8341683832558036</c:v>
                </c:pt>
                <c:pt idx="45">
                  <c:v>3.9831373085415431</c:v>
                </c:pt>
                <c:pt idx="46">
                  <c:v>4.1207041607615258</c:v>
                </c:pt>
                <c:pt idx="47">
                  <c:v>4.2286872366082866</c:v>
                </c:pt>
                <c:pt idx="48">
                  <c:v>4.3638204375166367</c:v>
                </c:pt>
                <c:pt idx="49">
                  <c:v>4.4607973309443683</c:v>
                </c:pt>
                <c:pt idx="50">
                  <c:v>4.5681789516495259</c:v>
                </c:pt>
                <c:pt idx="51">
                  <c:v>4.6457255631467227</c:v>
                </c:pt>
                <c:pt idx="52">
                  <c:v>4.7115379722633639</c:v>
                </c:pt>
                <c:pt idx="53">
                  <c:v>4.7832908553188922</c:v>
                </c:pt>
                <c:pt idx="54">
                  <c:v>4.789684934525007</c:v>
                </c:pt>
                <c:pt idx="55">
                  <c:v>4.7441694750173218</c:v>
                </c:pt>
                <c:pt idx="56">
                  <c:v>4.7171204206312884</c:v>
                </c:pt>
                <c:pt idx="57">
                  <c:v>4.6745385272193234</c:v>
                </c:pt>
                <c:pt idx="58">
                  <c:v>4.6128074044046405</c:v>
                </c:pt>
                <c:pt idx="59">
                  <c:v>4.5525965347365167</c:v>
                </c:pt>
                <c:pt idx="60">
                  <c:v>4.4460438346132163</c:v>
                </c:pt>
                <c:pt idx="61">
                  <c:v>4.3617160665904935</c:v>
                </c:pt>
                <c:pt idx="62">
                  <c:v>4.2390009793787859</c:v>
                </c:pt>
                <c:pt idx="63">
                  <c:v>4.0620040546924479</c:v>
                </c:pt>
                <c:pt idx="64">
                  <c:v>3.9047684759294259</c:v>
                </c:pt>
                <c:pt idx="65">
                  <c:v>3.6845097278978516</c:v>
                </c:pt>
                <c:pt idx="66">
                  <c:v>3.3218892035677619</c:v>
                </c:pt>
                <c:pt idx="67">
                  <c:v>3.0840923104603992</c:v>
                </c:pt>
                <c:pt idx="68">
                  <c:v>2.7058903146255022</c:v>
                </c:pt>
                <c:pt idx="69">
                  <c:v>2.2409195586517892</c:v>
                </c:pt>
                <c:pt idx="70">
                  <c:v>1.4617824791365999</c:v>
                </c:pt>
                <c:pt idx="71">
                  <c:v>0.77646551654523788</c:v>
                </c:pt>
                <c:pt idx="72">
                  <c:v>1.1660713988782534</c:v>
                </c:pt>
                <c:pt idx="73">
                  <c:v>1.8234242291469513</c:v>
                </c:pt>
                <c:pt idx="74">
                  <c:v>2.3630885567436639</c:v>
                </c:pt>
                <c:pt idx="75">
                  <c:v>2.7207394403885172</c:v>
                </c:pt>
                <c:pt idx="76">
                  <c:v>3.0051386368120165</c:v>
                </c:pt>
                <c:pt idx="77">
                  <c:v>3.2330275751387942</c:v>
                </c:pt>
                <c:pt idx="78">
                  <c:v>3.4784349727974209</c:v>
                </c:pt>
                <c:pt idx="79">
                  <c:v>3.6461497697584035</c:v>
                </c:pt>
                <c:pt idx="80">
                  <c:v>3.8102998042953811</c:v>
                </c:pt>
                <c:pt idx="81">
                  <c:v>3.9505033533847715</c:v>
                </c:pt>
                <c:pt idx="82">
                  <c:v>4.0841218002743549</c:v>
                </c:pt>
                <c:pt idx="83">
                  <c:v>4.2181945494599127</c:v>
                </c:pt>
                <c:pt idx="84">
                  <c:v>4.3401355554538039</c:v>
                </c:pt>
                <c:pt idx="85">
                  <c:v>4.4408089022231581</c:v>
                </c:pt>
                <c:pt idx="86">
                  <c:v>4.5411223147662581</c:v>
                </c:pt>
                <c:pt idx="87">
                  <c:v>4.6395942322234758</c:v>
                </c:pt>
                <c:pt idx="88">
                  <c:v>4.7281574257036247</c:v>
                </c:pt>
                <c:pt idx="89">
                  <c:v>4.7911136723340109</c:v>
                </c:pt>
                <c:pt idx="90">
                  <c:v>4.838116383889246</c:v>
                </c:pt>
                <c:pt idx="91">
                  <c:v>4.7882077551632323</c:v>
                </c:pt>
                <c:pt idx="92">
                  <c:v>4.7482803627838139</c:v>
                </c:pt>
                <c:pt idx="93">
                  <c:v>4.7047089431812301</c:v>
                </c:pt>
                <c:pt idx="94">
                  <c:v>4.6602042371788572</c:v>
                </c:pt>
                <c:pt idx="95">
                  <c:v>4.6015063307063944</c:v>
                </c:pt>
                <c:pt idx="96">
                  <c:v>4.497364027483032</c:v>
                </c:pt>
                <c:pt idx="97">
                  <c:v>4.4024877577821675</c:v>
                </c:pt>
                <c:pt idx="98">
                  <c:v>4.3163261020627246</c:v>
                </c:pt>
                <c:pt idx="99">
                  <c:v>4.1422699050877556</c:v>
                </c:pt>
                <c:pt idx="100">
                  <c:v>4.0114718467284005</c:v>
                </c:pt>
                <c:pt idx="101">
                  <c:v>3.813981445743063</c:v>
                </c:pt>
                <c:pt idx="102">
                  <c:v>3.5556099168805071</c:v>
                </c:pt>
                <c:pt idx="103">
                  <c:v>3.3374914026221467</c:v>
                </c:pt>
                <c:pt idx="104">
                  <c:v>2.9021307763394271</c:v>
                </c:pt>
                <c:pt idx="105">
                  <c:v>2.5495813906054301</c:v>
                </c:pt>
                <c:pt idx="106">
                  <c:v>2.1147991210471893</c:v>
                </c:pt>
                <c:pt idx="107">
                  <c:v>1.3725557424396952</c:v>
                </c:pt>
                <c:pt idx="108">
                  <c:v>0.78393589912940009</c:v>
                </c:pt>
                <c:pt idx="109">
                  <c:v>0.79933718960238176</c:v>
                </c:pt>
                <c:pt idx="110">
                  <c:v>1.1016134163999789</c:v>
                </c:pt>
                <c:pt idx="111">
                  <c:v>1.8295657756156865</c:v>
                </c:pt>
                <c:pt idx="112">
                  <c:v>2.2568422831498425</c:v>
                </c:pt>
                <c:pt idx="113">
                  <c:v>2.6341229555913213</c:v>
                </c:pt>
                <c:pt idx="114">
                  <c:v>2.9537429964169029</c:v>
                </c:pt>
                <c:pt idx="115">
                  <c:v>3.2084420527291408</c:v>
                </c:pt>
                <c:pt idx="116">
                  <c:v>3.3963219734967338</c:v>
                </c:pt>
                <c:pt idx="117">
                  <c:v>3.5841871255353297</c:v>
                </c:pt>
                <c:pt idx="118">
                  <c:v>3.7727714107229859</c:v>
                </c:pt>
                <c:pt idx="119">
                  <c:v>3.8892327834943452</c:v>
                </c:pt>
                <c:pt idx="120">
                  <c:v>4.0583234651816342</c:v>
                </c:pt>
                <c:pt idx="121">
                  <c:v>4.1854273214566815</c:v>
                </c:pt>
                <c:pt idx="122">
                  <c:v>4.3224743987405692</c:v>
                </c:pt>
                <c:pt idx="123">
                  <c:v>4.4227619033550454</c:v>
                </c:pt>
                <c:pt idx="124">
                  <c:v>4.5282314172590006</c:v>
                </c:pt>
                <c:pt idx="125">
                  <c:v>4.625381131405228</c:v>
                </c:pt>
                <c:pt idx="126">
                  <c:v>4.7212322453930335</c:v>
                </c:pt>
                <c:pt idx="127">
                  <c:v>4.7969604923293243</c:v>
                </c:pt>
                <c:pt idx="128">
                  <c:v>4.8451870673429642</c:v>
                </c:pt>
                <c:pt idx="129">
                  <c:v>4.8116528994851961</c:v>
                </c:pt>
                <c:pt idx="130">
                  <c:v>4.7488127374554772</c:v>
                </c:pt>
                <c:pt idx="131">
                  <c:v>4.7038775050088057</c:v>
                </c:pt>
                <c:pt idx="132">
                  <c:v>4.6556625426807861</c:v>
                </c:pt>
                <c:pt idx="133">
                  <c:v>4.5870734801465955</c:v>
                </c:pt>
                <c:pt idx="134">
                  <c:v>4.5081372102051063</c:v>
                </c:pt>
                <c:pt idx="135">
                  <c:v>4.4275965540370228</c:v>
                </c:pt>
                <c:pt idx="136">
                  <c:v>4.3170060423406769</c:v>
                </c:pt>
                <c:pt idx="137">
                  <c:v>4.1678256695215996</c:v>
                </c:pt>
                <c:pt idx="138">
                  <c:v>4.0107983526207276</c:v>
                </c:pt>
                <c:pt idx="139">
                  <c:v>3.8163251551775055</c:v>
                </c:pt>
                <c:pt idx="140">
                  <c:v>3.5941988480448925</c:v>
                </c:pt>
                <c:pt idx="141">
                  <c:v>3.2538961827502635</c:v>
                </c:pt>
                <c:pt idx="142">
                  <c:v>2.9907731657064791</c:v>
                </c:pt>
                <c:pt idx="143">
                  <c:v>2.6149504089037179</c:v>
                </c:pt>
                <c:pt idx="144">
                  <c:v>2.0757585875326328</c:v>
                </c:pt>
                <c:pt idx="145">
                  <c:v>1.4332300609858022</c:v>
                </c:pt>
                <c:pt idx="146">
                  <c:v>0.77757407928814026</c:v>
                </c:pt>
                <c:pt idx="147">
                  <c:v>0.76005353209037219</c:v>
                </c:pt>
                <c:pt idx="148">
                  <c:v>0.88444707773821063</c:v>
                </c:pt>
                <c:pt idx="149">
                  <c:v>1.6639673510969279</c:v>
                </c:pt>
                <c:pt idx="150">
                  <c:v>2.2142293463329263</c:v>
                </c:pt>
                <c:pt idx="151">
                  <c:v>2.5474201626420783</c:v>
                </c:pt>
                <c:pt idx="152">
                  <c:v>2.8685040180713459</c:v>
                </c:pt>
                <c:pt idx="153">
                  <c:v>3.1088033289563457</c:v>
                </c:pt>
                <c:pt idx="154">
                  <c:v>3.3226356647924455</c:v>
                </c:pt>
                <c:pt idx="155">
                  <c:v>3.5002742464872125</c:v>
                </c:pt>
                <c:pt idx="156">
                  <c:v>3.6836355301970811</c:v>
                </c:pt>
                <c:pt idx="157">
                  <c:v>3.8268129861367957</c:v>
                </c:pt>
                <c:pt idx="158">
                  <c:v>3.9946832363996814</c:v>
                </c:pt>
                <c:pt idx="159">
                  <c:v>4.1405208303185166</c:v>
                </c:pt>
                <c:pt idx="160">
                  <c:v>4.2535364646536014</c:v>
                </c:pt>
                <c:pt idx="161">
                  <c:v>4.3930830555843183</c:v>
                </c:pt>
                <c:pt idx="162">
                  <c:v>4.505804083943671</c:v>
                </c:pt>
                <c:pt idx="163">
                  <c:v>4.592794988562563</c:v>
                </c:pt>
                <c:pt idx="164">
                  <c:v>4.697307611315269</c:v>
                </c:pt>
                <c:pt idx="165">
                  <c:v>4.7885523717747782</c:v>
                </c:pt>
                <c:pt idx="166">
                  <c:v>4.8223383055499136</c:v>
                </c:pt>
                <c:pt idx="167">
                  <c:v>4.8637801104467187</c:v>
                </c:pt>
                <c:pt idx="168">
                  <c:v>4.7894140156741232</c:v>
                </c:pt>
                <c:pt idx="169">
                  <c:v>4.7302219604622504</c:v>
                </c:pt>
                <c:pt idx="170">
                  <c:v>4.6796106882120929</c:v>
                </c:pt>
                <c:pt idx="171">
                  <c:v>4.6319816469770387</c:v>
                </c:pt>
                <c:pt idx="172">
                  <c:v>4.5368761375649811</c:v>
                </c:pt>
                <c:pt idx="173">
                  <c:v>4.4497178545151401</c:v>
                </c:pt>
                <c:pt idx="174">
                  <c:v>4.3565962941310676</c:v>
                </c:pt>
                <c:pt idx="175">
                  <c:v>4.2368802461051205</c:v>
                </c:pt>
                <c:pt idx="176">
                  <c:v>4.0721070804535557</c:v>
                </c:pt>
                <c:pt idx="177">
                  <c:v>3.9007952863413888</c:v>
                </c:pt>
                <c:pt idx="178">
                  <c:v>3.6885507274762612</c:v>
                </c:pt>
                <c:pt idx="179">
                  <c:v>3.447846545728392</c:v>
                </c:pt>
                <c:pt idx="180">
                  <c:v>3.1688685285564966</c:v>
                </c:pt>
                <c:pt idx="181">
                  <c:v>2.7648936804373485</c:v>
                </c:pt>
                <c:pt idx="182">
                  <c:v>2.3713052337457223</c:v>
                </c:pt>
                <c:pt idx="183">
                  <c:v>1.8909495090953254</c:v>
                </c:pt>
                <c:pt idx="184">
                  <c:v>1.0400007587845534</c:v>
                </c:pt>
                <c:pt idx="185">
                  <c:v>0.71447428446293504</c:v>
                </c:pt>
                <c:pt idx="186">
                  <c:v>0.76852685774652396</c:v>
                </c:pt>
                <c:pt idx="187">
                  <c:v>1.5216909821472933</c:v>
                </c:pt>
                <c:pt idx="188">
                  <c:v>2.0081046299623431</c:v>
                </c:pt>
                <c:pt idx="189">
                  <c:v>2.4168108334609006</c:v>
                </c:pt>
                <c:pt idx="190">
                  <c:v>2.7553339752710428</c:v>
                </c:pt>
                <c:pt idx="191">
                  <c:v>3.0023976547191058</c:v>
                </c:pt>
                <c:pt idx="192">
                  <c:v>3.191875578647144</c:v>
                </c:pt>
                <c:pt idx="193">
                  <c:v>3.4134710518710039</c:v>
                </c:pt>
                <c:pt idx="194">
                  <c:v>3.5684397482508583</c:v>
                </c:pt>
                <c:pt idx="195">
                  <c:v>3.7187499035449241</c:v>
                </c:pt>
                <c:pt idx="196">
                  <c:v>3.8728861448543843</c:v>
                </c:pt>
                <c:pt idx="197">
                  <c:v>4.0243821215214499</c:v>
                </c:pt>
                <c:pt idx="198">
                  <c:v>4.1673223253791924</c:v>
                </c:pt>
                <c:pt idx="199">
                  <c:v>4.2931326963526493</c:v>
                </c:pt>
                <c:pt idx="200">
                  <c:v>4.4182100947264242</c:v>
                </c:pt>
                <c:pt idx="201">
                  <c:v>4.5310505417391997</c:v>
                </c:pt>
                <c:pt idx="202">
                  <c:v>4.6361769417328986</c:v>
                </c:pt>
                <c:pt idx="203">
                  <c:v>4.7534409208137589</c:v>
                </c:pt>
                <c:pt idx="204">
                  <c:v>4.8004954879422836</c:v>
                </c:pt>
                <c:pt idx="205">
                  <c:v>4.7492001990674755</c:v>
                </c:pt>
                <c:pt idx="206">
                  <c:v>4.6962419075533512</c:v>
                </c:pt>
                <c:pt idx="207">
                  <c:v>4.6378850650454106</c:v>
                </c:pt>
                <c:pt idx="208">
                  <c:v>4.5777866200269557</c:v>
                </c:pt>
                <c:pt idx="209">
                  <c:v>4.4987975164118383</c:v>
                </c:pt>
                <c:pt idx="210">
                  <c:v>4.4190484675049246</c:v>
                </c:pt>
                <c:pt idx="211">
                  <c:v>4.3147466130533516</c:v>
                </c:pt>
                <c:pt idx="212">
                  <c:v>4.1631692575595451</c:v>
                </c:pt>
                <c:pt idx="213">
                  <c:v>4.0277228161435161</c:v>
                </c:pt>
                <c:pt idx="214">
                  <c:v>3.8682386621247877</c:v>
                </c:pt>
                <c:pt idx="215">
                  <c:v>3.6465922613550599</c:v>
                </c:pt>
                <c:pt idx="216">
                  <c:v>3.3854974160698799</c:v>
                </c:pt>
                <c:pt idx="217">
                  <c:v>3.0576115785146039</c:v>
                </c:pt>
                <c:pt idx="218">
                  <c:v>2.6849506796039759</c:v>
                </c:pt>
                <c:pt idx="219">
                  <c:v>2.3790262759645739</c:v>
                </c:pt>
                <c:pt idx="220">
                  <c:v>1.818395066330506</c:v>
                </c:pt>
                <c:pt idx="221">
                  <c:v>1.083024143478172</c:v>
                </c:pt>
                <c:pt idx="222">
                  <c:v>0.7255338205776628</c:v>
                </c:pt>
                <c:pt idx="223">
                  <c:v>0.70213925682351208</c:v>
                </c:pt>
                <c:pt idx="224">
                  <c:v>1.1812280606820953</c:v>
                </c:pt>
                <c:pt idx="225">
                  <c:v>1.8254036127110518</c:v>
                </c:pt>
                <c:pt idx="226">
                  <c:v>2.2688079070678131</c:v>
                </c:pt>
                <c:pt idx="227">
                  <c:v>2.5599785699073956</c:v>
                </c:pt>
                <c:pt idx="228">
                  <c:v>2.842630335880084</c:v>
                </c:pt>
                <c:pt idx="229">
                  <c:v>3.0915124473411093</c:v>
                </c:pt>
                <c:pt idx="230">
                  <c:v>3.2759341621097331</c:v>
                </c:pt>
                <c:pt idx="231">
                  <c:v>3.4781102522690754</c:v>
                </c:pt>
                <c:pt idx="232">
                  <c:v>3.6418308853188912</c:v>
                </c:pt>
                <c:pt idx="233">
                  <c:v>3.7909027507965543</c:v>
                </c:pt>
                <c:pt idx="234">
                  <c:v>3.9397107637704516</c:v>
                </c:pt>
                <c:pt idx="235">
                  <c:v>4.079382332562262</c:v>
                </c:pt>
                <c:pt idx="236">
                  <c:v>4.2404674080643341</c:v>
                </c:pt>
                <c:pt idx="237">
                  <c:v>4.3445682274687325</c:v>
                </c:pt>
                <c:pt idx="238">
                  <c:v>4.4838135228587506</c:v>
                </c:pt>
                <c:pt idx="239">
                  <c:v>4.6085402241455711</c:v>
                </c:pt>
                <c:pt idx="240">
                  <c:v>4.7055406753288453</c:v>
                </c:pt>
                <c:pt idx="241">
                  <c:v>4.7965408115113908</c:v>
                </c:pt>
                <c:pt idx="242">
                  <c:v>4.7514043844724299</c:v>
                </c:pt>
                <c:pt idx="243">
                  <c:v>4.6897641301889772</c:v>
                </c:pt>
                <c:pt idx="244">
                  <c:v>4.6290355700648051</c:v>
                </c:pt>
                <c:pt idx="245">
                  <c:v>4.5621834500499538</c:v>
                </c:pt>
                <c:pt idx="246">
                  <c:v>4.4818720600319875</c:v>
                </c:pt>
                <c:pt idx="247">
                  <c:v>4.399618588265346</c:v>
                </c:pt>
                <c:pt idx="248">
                  <c:v>4.3011603670438214</c:v>
                </c:pt>
                <c:pt idx="249">
                  <c:v>4.1552029810423434</c:v>
                </c:pt>
                <c:pt idx="250">
                  <c:v>3.9799890924418935</c:v>
                </c:pt>
                <c:pt idx="251">
                  <c:v>3.8140594163329622</c:v>
                </c:pt>
                <c:pt idx="252">
                  <c:v>3.6067365904689459</c:v>
                </c:pt>
                <c:pt idx="253">
                  <c:v>3.3324293563299392</c:v>
                </c:pt>
                <c:pt idx="254">
                  <c:v>3.0140154733526372</c:v>
                </c:pt>
                <c:pt idx="255">
                  <c:v>2.6670482323671107</c:v>
                </c:pt>
                <c:pt idx="256">
                  <c:v>2.3039844877332407</c:v>
                </c:pt>
                <c:pt idx="257">
                  <c:v>1.7368111123259142</c:v>
                </c:pt>
                <c:pt idx="258">
                  <c:v>1.0539267661912899</c:v>
                </c:pt>
                <c:pt idx="259">
                  <c:v>0.70689297703947995</c:v>
                </c:pt>
                <c:pt idx="260">
                  <c:v>1.4993912546475694</c:v>
                </c:pt>
                <c:pt idx="261">
                  <c:v>2.0192255308937672</c:v>
                </c:pt>
                <c:pt idx="262">
                  <c:v>2.3473275288774689</c:v>
                </c:pt>
                <c:pt idx="263">
                  <c:v>2.6629923053902531</c:v>
                </c:pt>
                <c:pt idx="264">
                  <c:v>2.9032250853279629</c:v>
                </c:pt>
                <c:pt idx="265">
                  <c:v>3.0951999948000641</c:v>
                </c:pt>
                <c:pt idx="266">
                  <c:v>3.307935008339304</c:v>
                </c:pt>
                <c:pt idx="267">
                  <c:v>3.4822315825380992</c:v>
                </c:pt>
                <c:pt idx="268">
                  <c:v>3.6627649795275246</c:v>
                </c:pt>
                <c:pt idx="269">
                  <c:v>3.8193448364615739</c:v>
                </c:pt>
                <c:pt idx="270">
                  <c:v>3.9738602650850918</c:v>
                </c:pt>
                <c:pt idx="271">
                  <c:v>4.1249188783141095</c:v>
                </c:pt>
                <c:pt idx="272">
                  <c:v>4.2562377718288822</c:v>
                </c:pt>
                <c:pt idx="273">
                  <c:v>4.3880962183123504</c:v>
                </c:pt>
                <c:pt idx="274">
                  <c:v>4.5042137595352516</c:v>
                </c:pt>
                <c:pt idx="275">
                  <c:v>4.6263457808559219</c:v>
                </c:pt>
                <c:pt idx="276">
                  <c:v>4.7320480176054893</c:v>
                </c:pt>
                <c:pt idx="277">
                  <c:v>4.7318798575704157</c:v>
                </c:pt>
                <c:pt idx="278">
                  <c:v>4.6690330259848967</c:v>
                </c:pt>
                <c:pt idx="279">
                  <c:v>4.6074233422663591</c:v>
                </c:pt>
                <c:pt idx="280">
                  <c:v>4.5394847103799671</c:v>
                </c:pt>
                <c:pt idx="281">
                  <c:v>4.4730274876932477</c:v>
                </c:pt>
                <c:pt idx="282">
                  <c:v>4.3710072487910008</c:v>
                </c:pt>
                <c:pt idx="283">
                  <c:v>4.2795442833119939</c:v>
                </c:pt>
                <c:pt idx="284">
                  <c:v>4.1664463658150748</c:v>
                </c:pt>
                <c:pt idx="285">
                  <c:v>4.0295173428008724</c:v>
                </c:pt>
                <c:pt idx="286">
                  <c:v>3.8360471896715507</c:v>
                </c:pt>
                <c:pt idx="287">
                  <c:v>3.6471489853430925</c:v>
                </c:pt>
                <c:pt idx="288">
                  <c:v>3.3955172517063663</c:v>
                </c:pt>
                <c:pt idx="289">
                  <c:v>3.06651899128943</c:v>
                </c:pt>
                <c:pt idx="290">
                  <c:v>2.7577728171573184</c:v>
                </c:pt>
                <c:pt idx="291">
                  <c:v>2.3911537259339939</c:v>
                </c:pt>
                <c:pt idx="292">
                  <c:v>1.9129384961961984</c:v>
                </c:pt>
                <c:pt idx="293">
                  <c:v>1.3181421319180036</c:v>
                </c:pt>
                <c:pt idx="294">
                  <c:v>0.65172292078229699</c:v>
                </c:pt>
                <c:pt idx="295">
                  <c:v>0.82185273549573756</c:v>
                </c:pt>
                <c:pt idx="296">
                  <c:v>1.5554809650583445</c:v>
                </c:pt>
                <c:pt idx="297">
                  <c:v>2.0802036669164576</c:v>
                </c:pt>
                <c:pt idx="298">
                  <c:v>2.3605916039138797</c:v>
                </c:pt>
                <c:pt idx="299">
                  <c:v>2.6187802789922805</c:v>
                </c:pt>
                <c:pt idx="300">
                  <c:v>2.8752325056765717</c:v>
                </c:pt>
                <c:pt idx="301">
                  <c:v>3.1080254220317793</c:v>
                </c:pt>
                <c:pt idx="302">
                  <c:v>3.2727693188872862</c:v>
                </c:pt>
                <c:pt idx="303">
                  <c:v>3.4570973014901019</c:v>
                </c:pt>
                <c:pt idx="304">
                  <c:v>3.6468063658506047</c:v>
                </c:pt>
                <c:pt idx="305">
                  <c:v>3.8036878655700632</c:v>
                </c:pt>
                <c:pt idx="306">
                  <c:v>3.9673104725530948</c:v>
                </c:pt>
                <c:pt idx="307">
                  <c:v>4.0879031628065894</c:v>
                </c:pt>
                <c:pt idx="308">
                  <c:v>4.2384995203078173</c:v>
                </c:pt>
                <c:pt idx="309">
                  <c:v>4.3554963053195941</c:v>
                </c:pt>
                <c:pt idx="310">
                  <c:v>4.4870746449546104</c:v>
                </c:pt>
                <c:pt idx="311">
                  <c:v>4.6189826607548001</c:v>
                </c:pt>
                <c:pt idx="312">
                  <c:v>4.739945272591882</c:v>
                </c:pt>
                <c:pt idx="313">
                  <c:v>4.6937338652898379</c:v>
                </c:pt>
                <c:pt idx="314">
                  <c:v>4.6329952003559622</c:v>
                </c:pt>
                <c:pt idx="315">
                  <c:v>4.5765046735036901</c:v>
                </c:pt>
                <c:pt idx="316">
                  <c:v>4.5258555337861903</c:v>
                </c:pt>
                <c:pt idx="317">
                  <c:v>4.4395603361333196</c:v>
                </c:pt>
                <c:pt idx="318">
                  <c:v>4.3548650636350299</c:v>
                </c:pt>
                <c:pt idx="319">
                  <c:v>4.2248709534291624</c:v>
                </c:pt>
                <c:pt idx="320">
                  <c:v>4.0871499718783646</c:v>
                </c:pt>
                <c:pt idx="321">
                  <c:v>3.922442486108376</c:v>
                </c:pt>
                <c:pt idx="322">
                  <c:v>3.7483465106454918</c:v>
                </c:pt>
                <c:pt idx="323">
                  <c:v>3.5168578647474842</c:v>
                </c:pt>
                <c:pt idx="324">
                  <c:v>3.2736663983351444</c:v>
                </c:pt>
                <c:pt idx="325">
                  <c:v>2.9122283214961446</c:v>
                </c:pt>
                <c:pt idx="326">
                  <c:v>2.6386816534285327</c:v>
                </c:pt>
                <c:pt idx="327">
                  <c:v>2.2503982586058209</c:v>
                </c:pt>
                <c:pt idx="328">
                  <c:v>1.8774627030299902</c:v>
                </c:pt>
                <c:pt idx="329">
                  <c:v>1.1575071754159181</c:v>
                </c:pt>
                <c:pt idx="330">
                  <c:v>0.64181078955820059</c:v>
                </c:pt>
                <c:pt idx="331">
                  <c:v>1.2999018509107469</c:v>
                </c:pt>
                <c:pt idx="332">
                  <c:v>1.7770652141172549</c:v>
                </c:pt>
                <c:pt idx="333">
                  <c:v>2.1633798760716494</c:v>
                </c:pt>
                <c:pt idx="334">
                  <c:v>2.4762074228824198</c:v>
                </c:pt>
                <c:pt idx="335">
                  <c:v>2.7298043478249001</c:v>
                </c:pt>
                <c:pt idx="336">
                  <c:v>2.918944245888127</c:v>
                </c:pt>
                <c:pt idx="337">
                  <c:v>3.1252713126158267</c:v>
                </c:pt>
                <c:pt idx="338">
                  <c:v>3.310097771019882</c:v>
                </c:pt>
                <c:pt idx="339">
                  <c:v>3.5425755587084478</c:v>
                </c:pt>
                <c:pt idx="340">
                  <c:v>3.672801567492944</c:v>
                </c:pt>
                <c:pt idx="341">
                  <c:v>3.8422174943309044</c:v>
                </c:pt>
                <c:pt idx="342">
                  <c:v>3.9730972052797218</c:v>
                </c:pt>
                <c:pt idx="343">
                  <c:v>4.1224547140104759</c:v>
                </c:pt>
                <c:pt idx="344">
                  <c:v>4.2667058065812657</c:v>
                </c:pt>
                <c:pt idx="345">
                  <c:v>4.4021340665527831</c:v>
                </c:pt>
                <c:pt idx="346">
                  <c:v>4.521791394479318</c:v>
                </c:pt>
                <c:pt idx="347">
                  <c:v>4.6594815907376956</c:v>
                </c:pt>
                <c:pt idx="348">
                  <c:v>4.7092989770507856</c:v>
                </c:pt>
                <c:pt idx="349">
                  <c:v>4.6311066524874533</c:v>
                </c:pt>
                <c:pt idx="350">
                  <c:v>4.5739881229080011</c:v>
                </c:pt>
                <c:pt idx="351">
                  <c:v>4.516880349736625</c:v>
                </c:pt>
                <c:pt idx="352">
                  <c:v>4.4390948419271616</c:v>
                </c:pt>
                <c:pt idx="353">
                  <c:v>4.3472849444871278</c:v>
                </c:pt>
                <c:pt idx="354">
                  <c:v>4.2401200327099824</c:v>
                </c:pt>
                <c:pt idx="355">
                  <c:v>4.110957539440629</c:v>
                </c:pt>
                <c:pt idx="356">
                  <c:v>3.9570982487742987</c:v>
                </c:pt>
                <c:pt idx="357">
                  <c:v>3.7966654798290373</c:v>
                </c:pt>
                <c:pt idx="358">
                  <c:v>3.5828775286113368</c:v>
                </c:pt>
                <c:pt idx="359">
                  <c:v>3.3388909172651209</c:v>
                </c:pt>
                <c:pt idx="360">
                  <c:v>3.0878337712859434</c:v>
                </c:pt>
                <c:pt idx="361">
                  <c:v>2.7343233042000299</c:v>
                </c:pt>
                <c:pt idx="362">
                  <c:v>2.3599816402868314</c:v>
                </c:pt>
                <c:pt idx="363">
                  <c:v>1.9581291290212262</c:v>
                </c:pt>
                <c:pt idx="364">
                  <c:v>1.4348437455161132</c:v>
                </c:pt>
                <c:pt idx="365">
                  <c:v>0.56501178106064687</c:v>
                </c:pt>
                <c:pt idx="366">
                  <c:v>0.68249919192095676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0E4-493E-96EB-5C2FBE42E3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5006592"/>
        <c:axId val="145007168"/>
      </c:scatterChart>
      <c:valAx>
        <c:axId val="1450065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45007168"/>
        <c:crosses val="autoZero"/>
        <c:crossBetween val="midCat"/>
      </c:valAx>
      <c:valAx>
        <c:axId val="145007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5006592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'RIBBED 300N'!$K$1</c:f>
              <c:strCache>
                <c:ptCount val="1"/>
                <c:pt idx="0">
                  <c:v>1/resist*1000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'RIBBED 300N'!$G$2:$G$400</c:f>
              <c:numCache>
                <c:formatCode>General</c:formatCode>
                <c:ptCount val="399"/>
                <c:pt idx="0">
                  <c:v>2.4339099999999999E-2</c:v>
                </c:pt>
                <c:pt idx="1">
                  <c:v>4.9386800000000002E-2</c:v>
                </c:pt>
                <c:pt idx="2">
                  <c:v>0.2343364</c:v>
                </c:pt>
                <c:pt idx="3">
                  <c:v>0.40050160000000001</c:v>
                </c:pt>
                <c:pt idx="4">
                  <c:v>0.57558810000000005</c:v>
                </c:pt>
                <c:pt idx="5">
                  <c:v>0.76078159999999995</c:v>
                </c:pt>
                <c:pt idx="6">
                  <c:v>0.93311169999999999</c:v>
                </c:pt>
                <c:pt idx="7">
                  <c:v>1.1111158999999999</c:v>
                </c:pt>
                <c:pt idx="8">
                  <c:v>1.2837307</c:v>
                </c:pt>
                <c:pt idx="9">
                  <c:v>1.4482885999999999</c:v>
                </c:pt>
                <c:pt idx="10">
                  <c:v>1.5986366999999999</c:v>
                </c:pt>
                <c:pt idx="11">
                  <c:v>1.771101</c:v>
                </c:pt>
                <c:pt idx="12">
                  <c:v>1.9553161999999999</c:v>
                </c:pt>
                <c:pt idx="13">
                  <c:v>2.1253505000000001</c:v>
                </c:pt>
                <c:pt idx="14">
                  <c:v>2.3095477</c:v>
                </c:pt>
                <c:pt idx="15">
                  <c:v>2.4771817999999999</c:v>
                </c:pt>
                <c:pt idx="16">
                  <c:v>2.6482139</c:v>
                </c:pt>
                <c:pt idx="17">
                  <c:v>2.8235540000000001</c:v>
                </c:pt>
                <c:pt idx="18">
                  <c:v>2.9875311</c:v>
                </c:pt>
                <c:pt idx="19">
                  <c:v>3.0097</c:v>
                </c:pt>
                <c:pt idx="20">
                  <c:v>2.8296929999999998</c:v>
                </c:pt>
                <c:pt idx="21">
                  <c:v>2.6609718999999998</c:v>
                </c:pt>
                <c:pt idx="22">
                  <c:v>2.4943767999999999</c:v>
                </c:pt>
                <c:pt idx="23">
                  <c:v>2.3202880000000001</c:v>
                </c:pt>
                <c:pt idx="24">
                  <c:v>2.1498024</c:v>
                </c:pt>
                <c:pt idx="25">
                  <c:v>1.9757863</c:v>
                </c:pt>
                <c:pt idx="26">
                  <c:v>1.7995669000000001</c:v>
                </c:pt>
                <c:pt idx="27">
                  <c:v>1.6313118</c:v>
                </c:pt>
                <c:pt idx="28">
                  <c:v>1.4683204999999999</c:v>
                </c:pt>
                <c:pt idx="29">
                  <c:v>1.2910798999999999</c:v>
                </c:pt>
                <c:pt idx="30">
                  <c:v>1.1266239</c:v>
                </c:pt>
                <c:pt idx="31">
                  <c:v>0.95951140000000001</c:v>
                </c:pt>
                <c:pt idx="32">
                  <c:v>0.76502099999999995</c:v>
                </c:pt>
                <c:pt idx="33">
                  <c:v>0.59568989999999999</c:v>
                </c:pt>
                <c:pt idx="34">
                  <c:v>0.43310599999999999</c:v>
                </c:pt>
                <c:pt idx="35">
                  <c:v>0.25600699999999998</c:v>
                </c:pt>
                <c:pt idx="36">
                  <c:v>8.1178200000000006E-2</c:v>
                </c:pt>
                <c:pt idx="37">
                  <c:v>2.78891E-2</c:v>
                </c:pt>
                <c:pt idx="38">
                  <c:v>2.1728600000000001E-2</c:v>
                </c:pt>
                <c:pt idx="39">
                  <c:v>0.17174149999999999</c:v>
                </c:pt>
                <c:pt idx="40">
                  <c:v>0.3473832</c:v>
                </c:pt>
                <c:pt idx="41">
                  <c:v>0.51143099999999997</c:v>
                </c:pt>
                <c:pt idx="42">
                  <c:v>0.68923230000000002</c:v>
                </c:pt>
                <c:pt idx="43">
                  <c:v>0.86621740000000003</c:v>
                </c:pt>
                <c:pt idx="44">
                  <c:v>1.0443126</c:v>
                </c:pt>
                <c:pt idx="45">
                  <c:v>1.210623</c:v>
                </c:pt>
                <c:pt idx="46">
                  <c:v>1.3816809999999999</c:v>
                </c:pt>
                <c:pt idx="47">
                  <c:v>1.5555722000000001</c:v>
                </c:pt>
                <c:pt idx="48">
                  <c:v>1.7322139000000001</c:v>
                </c:pt>
                <c:pt idx="49">
                  <c:v>1.9034875</c:v>
                </c:pt>
                <c:pt idx="50">
                  <c:v>2.0731576999999999</c:v>
                </c:pt>
                <c:pt idx="51">
                  <c:v>2.2498586</c:v>
                </c:pt>
                <c:pt idx="52">
                  <c:v>2.4212619000000002</c:v>
                </c:pt>
                <c:pt idx="53">
                  <c:v>2.5879116</c:v>
                </c:pt>
                <c:pt idx="54">
                  <c:v>2.7734939000000001</c:v>
                </c:pt>
                <c:pt idx="55">
                  <c:v>2.9360643</c:v>
                </c:pt>
                <c:pt idx="56">
                  <c:v>3.0167226999999999</c:v>
                </c:pt>
                <c:pt idx="57">
                  <c:v>2.8607434999999999</c:v>
                </c:pt>
                <c:pt idx="58">
                  <c:v>2.6878365</c:v>
                </c:pt>
                <c:pt idx="59">
                  <c:v>2.5042881000000001</c:v>
                </c:pt>
                <c:pt idx="60">
                  <c:v>2.3225806000000002</c:v>
                </c:pt>
                <c:pt idx="61">
                  <c:v>2.1503961999999999</c:v>
                </c:pt>
                <c:pt idx="62">
                  <c:v>1.9745804</c:v>
                </c:pt>
                <c:pt idx="63">
                  <c:v>1.8011528999999999</c:v>
                </c:pt>
                <c:pt idx="64">
                  <c:v>1.632144</c:v>
                </c:pt>
                <c:pt idx="65">
                  <c:v>1.4639523000000001</c:v>
                </c:pt>
                <c:pt idx="66">
                  <c:v>1.2885435000000001</c:v>
                </c:pt>
                <c:pt idx="67">
                  <c:v>1.1162101</c:v>
                </c:pt>
                <c:pt idx="68">
                  <c:v>0.92893559999999997</c:v>
                </c:pt>
                <c:pt idx="69">
                  <c:v>0.76884909999999995</c:v>
                </c:pt>
                <c:pt idx="70">
                  <c:v>0.59599060000000004</c:v>
                </c:pt>
                <c:pt idx="71">
                  <c:v>0.4275157</c:v>
                </c:pt>
                <c:pt idx="72">
                  <c:v>0.25017089999999997</c:v>
                </c:pt>
                <c:pt idx="73">
                  <c:v>8.1388600000000005E-2</c:v>
                </c:pt>
                <c:pt idx="74">
                  <c:v>6.5754999999999994E-2</c:v>
                </c:pt>
                <c:pt idx="75">
                  <c:v>0.25111149999999999</c:v>
                </c:pt>
                <c:pt idx="76">
                  <c:v>0.4290641</c:v>
                </c:pt>
                <c:pt idx="77">
                  <c:v>0.60281790000000002</c:v>
                </c:pt>
                <c:pt idx="78">
                  <c:v>0.77662779999999998</c:v>
                </c:pt>
                <c:pt idx="79">
                  <c:v>0.95039899999999999</c:v>
                </c:pt>
                <c:pt idx="80">
                  <c:v>1.116892</c:v>
                </c:pt>
                <c:pt idx="81">
                  <c:v>1.2789200000000001</c:v>
                </c:pt>
                <c:pt idx="82">
                  <c:v>1.4522724</c:v>
                </c:pt>
                <c:pt idx="83">
                  <c:v>1.6266912</c:v>
                </c:pt>
                <c:pt idx="84">
                  <c:v>1.8068248</c:v>
                </c:pt>
                <c:pt idx="85">
                  <c:v>1.9754115000000001</c:v>
                </c:pt>
                <c:pt idx="86">
                  <c:v>2.1505841000000001</c:v>
                </c:pt>
                <c:pt idx="87">
                  <c:v>2.3214122000000001</c:v>
                </c:pt>
                <c:pt idx="88">
                  <c:v>2.5061673</c:v>
                </c:pt>
                <c:pt idx="89">
                  <c:v>2.6706791000000001</c:v>
                </c:pt>
                <c:pt idx="90">
                  <c:v>2.8396012000000002</c:v>
                </c:pt>
                <c:pt idx="91">
                  <c:v>3.0223816999999999</c:v>
                </c:pt>
                <c:pt idx="92">
                  <c:v>2.9005111000000001</c:v>
                </c:pt>
                <c:pt idx="93">
                  <c:v>2.7229760000000001</c:v>
                </c:pt>
                <c:pt idx="94">
                  <c:v>2.5529644</c:v>
                </c:pt>
                <c:pt idx="95">
                  <c:v>2.3775040000000001</c:v>
                </c:pt>
                <c:pt idx="96">
                  <c:v>2.2094423999999999</c:v>
                </c:pt>
                <c:pt idx="97">
                  <c:v>2.0374910000000002</c:v>
                </c:pt>
                <c:pt idx="98">
                  <c:v>1.8705782</c:v>
                </c:pt>
                <c:pt idx="99">
                  <c:v>1.6937789000000001</c:v>
                </c:pt>
                <c:pt idx="100">
                  <c:v>1.5185105999999999</c:v>
                </c:pt>
                <c:pt idx="101">
                  <c:v>1.3546046</c:v>
                </c:pt>
                <c:pt idx="102">
                  <c:v>1.1749509</c:v>
                </c:pt>
                <c:pt idx="103">
                  <c:v>1.0071962000000001</c:v>
                </c:pt>
                <c:pt idx="104">
                  <c:v>0.82952179999999998</c:v>
                </c:pt>
                <c:pt idx="105">
                  <c:v>0.65761709999999995</c:v>
                </c:pt>
                <c:pt idx="106">
                  <c:v>0.48961329999999997</c:v>
                </c:pt>
                <c:pt idx="107">
                  <c:v>0.31182500000000002</c:v>
                </c:pt>
                <c:pt idx="108">
                  <c:v>0.14331440000000001</c:v>
                </c:pt>
                <c:pt idx="109">
                  <c:v>2.3854799999999999E-2</c:v>
                </c:pt>
                <c:pt idx="110">
                  <c:v>9.5015299999999997E-2</c:v>
                </c:pt>
                <c:pt idx="111">
                  <c:v>0.28544890000000001</c:v>
                </c:pt>
                <c:pt idx="112">
                  <c:v>0.4615513</c:v>
                </c:pt>
                <c:pt idx="113">
                  <c:v>0.63750030000000002</c:v>
                </c:pt>
                <c:pt idx="114">
                  <c:v>0.80978510000000004</c:v>
                </c:pt>
                <c:pt idx="115">
                  <c:v>0.97994389999999998</c:v>
                </c:pt>
                <c:pt idx="116">
                  <c:v>1.1543669999999999</c:v>
                </c:pt>
                <c:pt idx="117">
                  <c:v>1.3305221</c:v>
                </c:pt>
                <c:pt idx="118">
                  <c:v>1.5026343</c:v>
                </c:pt>
                <c:pt idx="119">
                  <c:v>1.6780356999999999</c:v>
                </c:pt>
                <c:pt idx="120">
                  <c:v>1.8496646000000001</c:v>
                </c:pt>
                <c:pt idx="121">
                  <c:v>2.0237504999999998</c:v>
                </c:pt>
                <c:pt idx="122">
                  <c:v>2.1860445999999998</c:v>
                </c:pt>
                <c:pt idx="123">
                  <c:v>2.368223</c:v>
                </c:pt>
                <c:pt idx="124">
                  <c:v>2.5335057999999999</c:v>
                </c:pt>
                <c:pt idx="125">
                  <c:v>2.704777</c:v>
                </c:pt>
                <c:pt idx="126">
                  <c:v>2.8832570999999998</c:v>
                </c:pt>
                <c:pt idx="127">
                  <c:v>3.0247934999999999</c:v>
                </c:pt>
                <c:pt idx="128">
                  <c:v>2.8777344</c:v>
                </c:pt>
                <c:pt idx="129">
                  <c:v>2.7017682000000001</c:v>
                </c:pt>
                <c:pt idx="130">
                  <c:v>2.5328175000000002</c:v>
                </c:pt>
                <c:pt idx="131">
                  <c:v>2.3565217000000001</c:v>
                </c:pt>
                <c:pt idx="132">
                  <c:v>2.1877917</c:v>
                </c:pt>
                <c:pt idx="133">
                  <c:v>2.0194025999999998</c:v>
                </c:pt>
                <c:pt idx="134">
                  <c:v>1.8328100000000001</c:v>
                </c:pt>
                <c:pt idx="135">
                  <c:v>1.6581002</c:v>
                </c:pt>
                <c:pt idx="136">
                  <c:v>1.4907708</c:v>
                </c:pt>
                <c:pt idx="137">
                  <c:v>1.3155874999999999</c:v>
                </c:pt>
                <c:pt idx="138">
                  <c:v>1.1499288999999999</c:v>
                </c:pt>
                <c:pt idx="139">
                  <c:v>0.97664090000000003</c:v>
                </c:pt>
                <c:pt idx="140">
                  <c:v>0.7833542</c:v>
                </c:pt>
                <c:pt idx="141">
                  <c:v>0.61898529999999996</c:v>
                </c:pt>
                <c:pt idx="142">
                  <c:v>0.45565820000000001</c:v>
                </c:pt>
                <c:pt idx="143">
                  <c:v>0.29086840000000003</c:v>
                </c:pt>
                <c:pt idx="144">
                  <c:v>0.1119279</c:v>
                </c:pt>
                <c:pt idx="145">
                  <c:v>2.2122699999999999E-2</c:v>
                </c:pt>
                <c:pt idx="146">
                  <c:v>0.19460620000000001</c:v>
                </c:pt>
                <c:pt idx="147">
                  <c:v>0.36554249999999999</c:v>
                </c:pt>
                <c:pt idx="148">
                  <c:v>0.54189509999999996</c:v>
                </c:pt>
                <c:pt idx="149">
                  <c:v>0.71792250000000002</c:v>
                </c:pt>
                <c:pt idx="150">
                  <c:v>0.88876319999999998</c:v>
                </c:pt>
                <c:pt idx="151">
                  <c:v>1.068405</c:v>
                </c:pt>
                <c:pt idx="152">
                  <c:v>1.2357298999999999</c:v>
                </c:pt>
                <c:pt idx="153">
                  <c:v>1.4056066</c:v>
                </c:pt>
                <c:pt idx="154">
                  <c:v>1.5858422000000001</c:v>
                </c:pt>
                <c:pt idx="155">
                  <c:v>1.7559708999999999</c:v>
                </c:pt>
                <c:pt idx="156">
                  <c:v>1.9265582999999999</c:v>
                </c:pt>
                <c:pt idx="157">
                  <c:v>2.1031279999999999</c:v>
                </c:pt>
                <c:pt idx="158">
                  <c:v>2.272967</c:v>
                </c:pt>
                <c:pt idx="159">
                  <c:v>2.4421292999999999</c:v>
                </c:pt>
                <c:pt idx="160">
                  <c:v>2.6227333000000002</c:v>
                </c:pt>
                <c:pt idx="161">
                  <c:v>2.7886270999999998</c:v>
                </c:pt>
                <c:pt idx="162">
                  <c:v>2.9635560999999999</c:v>
                </c:pt>
                <c:pt idx="163">
                  <c:v>2.9437194999999998</c:v>
                </c:pt>
                <c:pt idx="164">
                  <c:v>2.7693886999999999</c:v>
                </c:pt>
                <c:pt idx="165">
                  <c:v>2.5953412999999999</c:v>
                </c:pt>
                <c:pt idx="166">
                  <c:v>2.4202192</c:v>
                </c:pt>
                <c:pt idx="167">
                  <c:v>2.2506145000000002</c:v>
                </c:pt>
                <c:pt idx="168">
                  <c:v>2.0788071000000001</c:v>
                </c:pt>
                <c:pt idx="169">
                  <c:v>1.9089693000000001</c:v>
                </c:pt>
                <c:pt idx="170">
                  <c:v>1.7381768</c:v>
                </c:pt>
                <c:pt idx="171">
                  <c:v>1.5693600000000001</c:v>
                </c:pt>
                <c:pt idx="172">
                  <c:v>1.3902521000000001</c:v>
                </c:pt>
                <c:pt idx="173">
                  <c:v>1.2272714</c:v>
                </c:pt>
                <c:pt idx="174">
                  <c:v>1.0519681000000001</c:v>
                </c:pt>
                <c:pt idx="175">
                  <c:v>0.87815500000000002</c:v>
                </c:pt>
                <c:pt idx="176">
                  <c:v>0.70207189999999997</c:v>
                </c:pt>
                <c:pt idx="177">
                  <c:v>0.53088639999999998</c:v>
                </c:pt>
                <c:pt idx="178">
                  <c:v>0.36233929999999998</c:v>
                </c:pt>
                <c:pt idx="179">
                  <c:v>0.18366399999999999</c:v>
                </c:pt>
                <c:pt idx="180">
                  <c:v>2.38891E-2</c:v>
                </c:pt>
              </c:numCache>
            </c:numRef>
          </c:xVal>
          <c:yVal>
            <c:numRef>
              <c:f>'RIBBED 300N'!$K$2:$K$400</c:f>
              <c:numCache>
                <c:formatCode>General</c:formatCode>
                <c:ptCount val="399"/>
                <c:pt idx="0">
                  <c:v>0.76852685774652396</c:v>
                </c:pt>
                <c:pt idx="1">
                  <c:v>1.5216909821472933</c:v>
                </c:pt>
                <c:pt idx="2">
                  <c:v>2.0081046299623431</c:v>
                </c:pt>
                <c:pt idx="3">
                  <c:v>2.4168108334609006</c:v>
                </c:pt>
                <c:pt idx="4">
                  <c:v>2.7553339752710428</c:v>
                </c:pt>
                <c:pt idx="5">
                  <c:v>3.0023976547191058</c:v>
                </c:pt>
                <c:pt idx="6">
                  <c:v>3.191875578647144</c:v>
                </c:pt>
                <c:pt idx="7">
                  <c:v>3.4134710518710039</c:v>
                </c:pt>
                <c:pt idx="8">
                  <c:v>3.5684397482508583</c:v>
                </c:pt>
                <c:pt idx="9">
                  <c:v>3.7187499035449241</c:v>
                </c:pt>
                <c:pt idx="10">
                  <c:v>3.8728861448543843</c:v>
                </c:pt>
                <c:pt idx="11">
                  <c:v>4.0243821215214499</c:v>
                </c:pt>
                <c:pt idx="12">
                  <c:v>4.1673223253791924</c:v>
                </c:pt>
                <c:pt idx="13">
                  <c:v>4.2931326963526493</c:v>
                </c:pt>
                <c:pt idx="14">
                  <c:v>4.4182100947264242</c:v>
                </c:pt>
                <c:pt idx="15">
                  <c:v>4.5310505417391997</c:v>
                </c:pt>
                <c:pt idx="16">
                  <c:v>4.6361769417328986</c:v>
                </c:pt>
                <c:pt idx="17">
                  <c:v>4.7534409208137589</c:v>
                </c:pt>
                <c:pt idx="18">
                  <c:v>4.8004954879422836</c:v>
                </c:pt>
                <c:pt idx="19">
                  <c:v>4.7492001990674755</c:v>
                </c:pt>
                <c:pt idx="20">
                  <c:v>4.6962419075533512</c:v>
                </c:pt>
                <c:pt idx="21">
                  <c:v>4.6378850650454106</c:v>
                </c:pt>
                <c:pt idx="22">
                  <c:v>4.5777866200269557</c:v>
                </c:pt>
                <c:pt idx="23">
                  <c:v>4.4987975164118383</c:v>
                </c:pt>
                <c:pt idx="24">
                  <c:v>4.4190484675049246</c:v>
                </c:pt>
                <c:pt idx="25">
                  <c:v>4.3147466130533516</c:v>
                </c:pt>
                <c:pt idx="26">
                  <c:v>4.1631692575595451</c:v>
                </c:pt>
                <c:pt idx="27">
                  <c:v>4.0277228161435161</c:v>
                </c:pt>
                <c:pt idx="28">
                  <c:v>3.8682386621247877</c:v>
                </c:pt>
                <c:pt idx="29">
                  <c:v>3.6465922613550599</c:v>
                </c:pt>
                <c:pt idx="30">
                  <c:v>3.3854974160698799</c:v>
                </c:pt>
                <c:pt idx="31">
                  <c:v>3.0576115785146039</c:v>
                </c:pt>
                <c:pt idx="32">
                  <c:v>2.6849506796039759</c:v>
                </c:pt>
                <c:pt idx="33">
                  <c:v>2.3790262759645739</c:v>
                </c:pt>
                <c:pt idx="34">
                  <c:v>1.818395066330506</c:v>
                </c:pt>
                <c:pt idx="35">
                  <c:v>1.083024143478172</c:v>
                </c:pt>
                <c:pt idx="36">
                  <c:v>0.7255338205776628</c:v>
                </c:pt>
                <c:pt idx="37">
                  <c:v>0.70213925682351208</c:v>
                </c:pt>
                <c:pt idx="38">
                  <c:v>1.1812280606820953</c:v>
                </c:pt>
                <c:pt idx="39">
                  <c:v>1.8254036127110518</c:v>
                </c:pt>
                <c:pt idx="40">
                  <c:v>2.2688079070678131</c:v>
                </c:pt>
                <c:pt idx="41">
                  <c:v>2.5599785699073956</c:v>
                </c:pt>
                <c:pt idx="42">
                  <c:v>2.842630335880084</c:v>
                </c:pt>
                <c:pt idx="43">
                  <c:v>3.0915124473411093</c:v>
                </c:pt>
                <c:pt idx="44">
                  <c:v>3.2759341621097331</c:v>
                </c:pt>
                <c:pt idx="45">
                  <c:v>3.4781102522690754</c:v>
                </c:pt>
                <c:pt idx="46">
                  <c:v>3.6418308853188912</c:v>
                </c:pt>
                <c:pt idx="47">
                  <c:v>3.7909027507965543</c:v>
                </c:pt>
                <c:pt idx="48">
                  <c:v>3.9397107637704516</c:v>
                </c:pt>
                <c:pt idx="49">
                  <c:v>4.079382332562262</c:v>
                </c:pt>
                <c:pt idx="50">
                  <c:v>4.2404674080643341</c:v>
                </c:pt>
                <c:pt idx="51">
                  <c:v>4.3445682274687325</c:v>
                </c:pt>
                <c:pt idx="52">
                  <c:v>4.4838135228587506</c:v>
                </c:pt>
                <c:pt idx="53">
                  <c:v>4.6085402241455711</c:v>
                </c:pt>
                <c:pt idx="54">
                  <c:v>4.7055406753288453</c:v>
                </c:pt>
                <c:pt idx="55">
                  <c:v>4.7965408115113908</c:v>
                </c:pt>
                <c:pt idx="56">
                  <c:v>4.7514043844724299</c:v>
                </c:pt>
                <c:pt idx="57">
                  <c:v>4.6897641301889772</c:v>
                </c:pt>
                <c:pt idx="58">
                  <c:v>4.6290355700648051</c:v>
                </c:pt>
                <c:pt idx="59">
                  <c:v>4.5621834500499538</c:v>
                </c:pt>
                <c:pt idx="60">
                  <c:v>4.4818720600319875</c:v>
                </c:pt>
                <c:pt idx="61">
                  <c:v>4.399618588265346</c:v>
                </c:pt>
                <c:pt idx="62">
                  <c:v>4.3011603670438214</c:v>
                </c:pt>
                <c:pt idx="63">
                  <c:v>4.1552029810423434</c:v>
                </c:pt>
                <c:pt idx="64">
                  <c:v>3.9799890924418935</c:v>
                </c:pt>
                <c:pt idx="65">
                  <c:v>3.8140594163329622</c:v>
                </c:pt>
                <c:pt idx="66">
                  <c:v>3.6067365904689459</c:v>
                </c:pt>
                <c:pt idx="67">
                  <c:v>3.3324293563299392</c:v>
                </c:pt>
                <c:pt idx="68">
                  <c:v>3.0140154733526372</c:v>
                </c:pt>
                <c:pt idx="69">
                  <c:v>2.6670482323671107</c:v>
                </c:pt>
                <c:pt idx="70">
                  <c:v>2.3039844877332407</c:v>
                </c:pt>
                <c:pt idx="71">
                  <c:v>1.7368111123259142</c:v>
                </c:pt>
                <c:pt idx="72">
                  <c:v>1.0539267661912899</c:v>
                </c:pt>
                <c:pt idx="73">
                  <c:v>0.70689297703947995</c:v>
                </c:pt>
                <c:pt idx="74">
                  <c:v>1.4993912546475694</c:v>
                </c:pt>
                <c:pt idx="75">
                  <c:v>2.0192255308937672</c:v>
                </c:pt>
                <c:pt idx="76">
                  <c:v>2.3473275288774689</c:v>
                </c:pt>
                <c:pt idx="77">
                  <c:v>2.6629923053902531</c:v>
                </c:pt>
                <c:pt idx="78">
                  <c:v>2.9032250853279629</c:v>
                </c:pt>
                <c:pt idx="79">
                  <c:v>3.0951999948000641</c:v>
                </c:pt>
                <c:pt idx="80">
                  <c:v>3.307935008339304</c:v>
                </c:pt>
                <c:pt idx="81">
                  <c:v>3.4822315825380992</c:v>
                </c:pt>
                <c:pt idx="82">
                  <c:v>3.6627649795275246</c:v>
                </c:pt>
                <c:pt idx="83">
                  <c:v>3.8193448364615739</c:v>
                </c:pt>
                <c:pt idx="84">
                  <c:v>3.9738602650850918</c:v>
                </c:pt>
                <c:pt idx="85">
                  <c:v>4.1249188783141095</c:v>
                </c:pt>
                <c:pt idx="86">
                  <c:v>4.2562377718288822</c:v>
                </c:pt>
                <c:pt idx="87">
                  <c:v>4.3880962183123504</c:v>
                </c:pt>
                <c:pt idx="88">
                  <c:v>4.5042137595352516</c:v>
                </c:pt>
                <c:pt idx="89">
                  <c:v>4.6263457808559219</c:v>
                </c:pt>
                <c:pt idx="90">
                  <c:v>4.7320480176054893</c:v>
                </c:pt>
                <c:pt idx="91">
                  <c:v>4.7318798575704157</c:v>
                </c:pt>
                <c:pt idx="92">
                  <c:v>4.6690330259848967</c:v>
                </c:pt>
                <c:pt idx="93">
                  <c:v>4.6074233422663591</c:v>
                </c:pt>
                <c:pt idx="94">
                  <c:v>4.5394847103799671</c:v>
                </c:pt>
                <c:pt idx="95">
                  <c:v>4.4730274876932477</c:v>
                </c:pt>
                <c:pt idx="96">
                  <c:v>4.3710072487910008</c:v>
                </c:pt>
                <c:pt idx="97">
                  <c:v>4.2795442833119939</c:v>
                </c:pt>
                <c:pt idx="98">
                  <c:v>4.1664463658150748</c:v>
                </c:pt>
                <c:pt idx="99">
                  <c:v>4.0295173428008724</c:v>
                </c:pt>
                <c:pt idx="100">
                  <c:v>3.8360471896715507</c:v>
                </c:pt>
                <c:pt idx="101">
                  <c:v>3.6471489853430925</c:v>
                </c:pt>
                <c:pt idx="102">
                  <c:v>3.3955172517063663</c:v>
                </c:pt>
                <c:pt idx="103">
                  <c:v>3.06651899128943</c:v>
                </c:pt>
                <c:pt idx="104">
                  <c:v>2.7577728171573184</c:v>
                </c:pt>
                <c:pt idx="105">
                  <c:v>2.3911537259339939</c:v>
                </c:pt>
                <c:pt idx="106">
                  <c:v>1.9129384961961984</c:v>
                </c:pt>
                <c:pt idx="107">
                  <c:v>1.3181421319180036</c:v>
                </c:pt>
                <c:pt idx="108">
                  <c:v>0.65172292078229699</c:v>
                </c:pt>
                <c:pt idx="109">
                  <c:v>0.82185273549573756</c:v>
                </c:pt>
                <c:pt idx="110">
                  <c:v>1.5554809650583445</c:v>
                </c:pt>
                <c:pt idx="111">
                  <c:v>2.0802036669164576</c:v>
                </c:pt>
                <c:pt idx="112">
                  <c:v>2.3605916039138797</c:v>
                </c:pt>
                <c:pt idx="113">
                  <c:v>2.6187802789922805</c:v>
                </c:pt>
                <c:pt idx="114">
                  <c:v>2.8752325056765717</c:v>
                </c:pt>
                <c:pt idx="115">
                  <c:v>3.1080254220317793</c:v>
                </c:pt>
                <c:pt idx="116">
                  <c:v>3.2727693188872862</c:v>
                </c:pt>
                <c:pt idx="117">
                  <c:v>3.4570973014901019</c:v>
                </c:pt>
                <c:pt idx="118">
                  <c:v>3.6468063658506047</c:v>
                </c:pt>
                <c:pt idx="119">
                  <c:v>3.8036878655700632</c:v>
                </c:pt>
                <c:pt idx="120">
                  <c:v>3.9673104725530948</c:v>
                </c:pt>
                <c:pt idx="121">
                  <c:v>4.0879031628065894</c:v>
                </c:pt>
                <c:pt idx="122">
                  <c:v>4.2384995203078173</c:v>
                </c:pt>
                <c:pt idx="123">
                  <c:v>4.3554963053195941</c:v>
                </c:pt>
                <c:pt idx="124">
                  <c:v>4.4870746449546104</c:v>
                </c:pt>
                <c:pt idx="125">
                  <c:v>4.6189826607548001</c:v>
                </c:pt>
                <c:pt idx="126">
                  <c:v>4.739945272591882</c:v>
                </c:pt>
                <c:pt idx="127">
                  <c:v>4.6937338652898379</c:v>
                </c:pt>
                <c:pt idx="128">
                  <c:v>4.6329952003559622</c:v>
                </c:pt>
                <c:pt idx="129">
                  <c:v>4.5765046735036901</c:v>
                </c:pt>
                <c:pt idx="130">
                  <c:v>4.5258555337861903</c:v>
                </c:pt>
                <c:pt idx="131">
                  <c:v>4.4395603361333196</c:v>
                </c:pt>
                <c:pt idx="132">
                  <c:v>4.3548650636350299</c:v>
                </c:pt>
                <c:pt idx="133">
                  <c:v>4.2248709534291624</c:v>
                </c:pt>
                <c:pt idx="134">
                  <c:v>4.0871499718783646</c:v>
                </c:pt>
                <c:pt idx="135">
                  <c:v>3.922442486108376</c:v>
                </c:pt>
                <c:pt idx="136">
                  <c:v>3.7483465106454918</c:v>
                </c:pt>
                <c:pt idx="137">
                  <c:v>3.5168578647474842</c:v>
                </c:pt>
                <c:pt idx="138">
                  <c:v>3.2736663983351444</c:v>
                </c:pt>
                <c:pt idx="139">
                  <c:v>2.9122283214961446</c:v>
                </c:pt>
                <c:pt idx="140">
                  <c:v>2.6386816534285327</c:v>
                </c:pt>
                <c:pt idx="141">
                  <c:v>2.2503982586058209</c:v>
                </c:pt>
                <c:pt idx="142">
                  <c:v>1.8774627030299902</c:v>
                </c:pt>
                <c:pt idx="143">
                  <c:v>1.1575071754159181</c:v>
                </c:pt>
                <c:pt idx="144">
                  <c:v>0.64181078955820059</c:v>
                </c:pt>
                <c:pt idx="145">
                  <c:v>1.2999018509107469</c:v>
                </c:pt>
                <c:pt idx="146">
                  <c:v>1.7770652141172549</c:v>
                </c:pt>
                <c:pt idx="147">
                  <c:v>2.1633798760716494</c:v>
                </c:pt>
                <c:pt idx="148">
                  <c:v>2.4762074228824198</c:v>
                </c:pt>
                <c:pt idx="149">
                  <c:v>2.7298043478249001</c:v>
                </c:pt>
                <c:pt idx="150">
                  <c:v>2.918944245888127</c:v>
                </c:pt>
                <c:pt idx="151">
                  <c:v>3.1252713126158267</c:v>
                </c:pt>
                <c:pt idx="152">
                  <c:v>3.310097771019882</c:v>
                </c:pt>
                <c:pt idx="153">
                  <c:v>3.5425755587084478</c:v>
                </c:pt>
                <c:pt idx="154">
                  <c:v>3.672801567492944</c:v>
                </c:pt>
                <c:pt idx="155">
                  <c:v>3.8422174943309044</c:v>
                </c:pt>
                <c:pt idx="156">
                  <c:v>3.9730972052797218</c:v>
                </c:pt>
                <c:pt idx="157">
                  <c:v>4.1224547140104759</c:v>
                </c:pt>
                <c:pt idx="158">
                  <c:v>4.2667058065812657</c:v>
                </c:pt>
                <c:pt idx="159">
                  <c:v>4.4021340665527831</c:v>
                </c:pt>
                <c:pt idx="160">
                  <c:v>4.521791394479318</c:v>
                </c:pt>
                <c:pt idx="161">
                  <c:v>4.6594815907376956</c:v>
                </c:pt>
                <c:pt idx="162">
                  <c:v>4.7092989770507856</c:v>
                </c:pt>
                <c:pt idx="163">
                  <c:v>4.6311066524874533</c:v>
                </c:pt>
                <c:pt idx="164">
                  <c:v>4.5739881229080011</c:v>
                </c:pt>
                <c:pt idx="165">
                  <c:v>4.516880349736625</c:v>
                </c:pt>
                <c:pt idx="166">
                  <c:v>4.4390948419271616</c:v>
                </c:pt>
                <c:pt idx="167">
                  <c:v>4.3472849444871278</c:v>
                </c:pt>
                <c:pt idx="168">
                  <c:v>4.2401200327099824</c:v>
                </c:pt>
                <c:pt idx="169">
                  <c:v>4.110957539440629</c:v>
                </c:pt>
                <c:pt idx="170">
                  <c:v>3.9570982487742987</c:v>
                </c:pt>
                <c:pt idx="171">
                  <c:v>3.7966654798290373</c:v>
                </c:pt>
                <c:pt idx="172">
                  <c:v>3.5828775286113368</c:v>
                </c:pt>
                <c:pt idx="173">
                  <c:v>3.3388909172651209</c:v>
                </c:pt>
                <c:pt idx="174">
                  <c:v>3.0878337712859434</c:v>
                </c:pt>
                <c:pt idx="175">
                  <c:v>2.7343233042000299</c:v>
                </c:pt>
                <c:pt idx="176">
                  <c:v>2.3599816402868314</c:v>
                </c:pt>
                <c:pt idx="177">
                  <c:v>1.9581291290212262</c:v>
                </c:pt>
                <c:pt idx="178">
                  <c:v>1.4348437455161132</c:v>
                </c:pt>
                <c:pt idx="179">
                  <c:v>0.56501178106064687</c:v>
                </c:pt>
                <c:pt idx="180">
                  <c:v>0.68249919192095676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EDC-411E-B69A-2B63A3D9EE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5008896"/>
        <c:axId val="145009472"/>
      </c:scatterChart>
      <c:valAx>
        <c:axId val="1450088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45009472"/>
        <c:crosses val="autoZero"/>
        <c:crossBetween val="midCat"/>
      </c:valAx>
      <c:valAx>
        <c:axId val="1450094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5008896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ribbed 300 vid</a:t>
            </a:r>
          </a:p>
        </c:rich>
      </c:tx>
      <c:layout/>
      <c:overlay val="0"/>
      <c:spPr>
        <a:noFill/>
        <a:ln w="25400">
          <a:noFill/>
        </a:ln>
      </c:spPr>
    </c:title>
    <c:autoTitleDeleted val="0"/>
    <c:plotArea>
      <c:layout/>
      <c:scatterChart>
        <c:scatterStyle val="smoothMarker"/>
        <c:varyColors val="0"/>
        <c:ser>
          <c:idx val="4"/>
          <c:order val="0"/>
          <c:spPr>
            <a:ln w="44450"/>
          </c:spPr>
          <c:marker>
            <c:symbol val="none"/>
          </c:marker>
          <c:xVal>
            <c:numRef>
              <c:f>'RIBBED 300N'!$L$40:$L$76</c:f>
              <c:numCache>
                <c:formatCode>General</c:formatCode>
                <c:ptCount val="37"/>
                <c:pt idx="0">
                  <c:v>4.7458823529411758</c:v>
                </c:pt>
                <c:pt idx="1">
                  <c:v>22.074522591645348</c:v>
                </c:pt>
                <c:pt idx="2">
                  <c:v>45.264117647058818</c:v>
                </c:pt>
                <c:pt idx="3">
                  <c:v>67.169658994032403</c:v>
                </c:pt>
                <c:pt idx="4">
                  <c:v>89.657306052855915</c:v>
                </c:pt>
                <c:pt idx="5">
                  <c:v>111.9523231031543</c:v>
                </c:pt>
                <c:pt idx="6">
                  <c:v>133.8937979539642</c:v>
                </c:pt>
                <c:pt idx="7">
                  <c:v>155.32438192668371</c:v>
                </c:pt>
                <c:pt idx="8">
                  <c:v>177.51387468030688</c:v>
                </c:pt>
                <c:pt idx="9">
                  <c:v>199.69725916453535</c:v>
                </c:pt>
                <c:pt idx="10">
                  <c:v>222.38168797953963</c:v>
                </c:pt>
                <c:pt idx="11">
                  <c:v>244.18429667519183</c:v>
                </c:pt>
                <c:pt idx="12">
                  <c:v>266.30401960784314</c:v>
                </c:pt>
                <c:pt idx="13">
                  <c:v>288.03560954816709</c:v>
                </c:pt>
                <c:pt idx="14">
                  <c:v>310.98261722080133</c:v>
                </c:pt>
                <c:pt idx="15">
                  <c:v>332.14392583120201</c:v>
                </c:pt>
                <c:pt idx="16">
                  <c:v>354.55550298380223</c:v>
                </c:pt>
                <c:pt idx="17">
                  <c:v>376.88419011082686</c:v>
                </c:pt>
                <c:pt idx="18">
                  <c:v>381.16058397271945</c:v>
                </c:pt>
                <c:pt idx="19">
                  <c:v>360.6757843137255</c:v>
                </c:pt>
                <c:pt idx="20">
                  <c:v>338.55793265132138</c:v>
                </c:pt>
                <c:pt idx="21">
                  <c:v>316.05326513213981</c:v>
                </c:pt>
                <c:pt idx="22">
                  <c:v>293.62935635123614</c:v>
                </c:pt>
                <c:pt idx="23">
                  <c:v>271.76806905370842</c:v>
                </c:pt>
                <c:pt idx="24">
                  <c:v>249.98129582267688</c:v>
                </c:pt>
                <c:pt idx="25">
                  <c:v>227.098968456948</c:v>
                </c:pt>
                <c:pt idx="26">
                  <c:v>204.97676044330774</c:v>
                </c:pt>
                <c:pt idx="27">
                  <c:v>183.68830775788578</c:v>
                </c:pt>
                <c:pt idx="28">
                  <c:v>161.08618499573743</c:v>
                </c:pt>
                <c:pt idx="29">
                  <c:v>139.52835464620628</c:v>
                </c:pt>
                <c:pt idx="30">
                  <c:v>116.58560528559248</c:v>
                </c:pt>
                <c:pt idx="31">
                  <c:v>94.195242966751906</c:v>
                </c:pt>
                <c:pt idx="32">
                  <c:v>72.659386189258313</c:v>
                </c:pt>
                <c:pt idx="33">
                  <c:v>50.937719522591642</c:v>
                </c:pt>
                <c:pt idx="34">
                  <c:v>29.171086956521737</c:v>
                </c:pt>
                <c:pt idx="35">
                  <c:v>9.2570886615515775</c:v>
                </c:pt>
                <c:pt idx="36">
                  <c:v>4.7626811594202891</c:v>
                </c:pt>
              </c:numCache>
            </c:numRef>
          </c:xVal>
          <c:yVal>
            <c:numRef>
              <c:f>'RIBBED 300N'!$P$40:$P$76</c:f>
              <c:numCache>
                <c:formatCode>General</c:formatCode>
                <c:ptCount val="37"/>
                <c:pt idx="0">
                  <c:v>0.24547113980275162</c:v>
                </c:pt>
                <c:pt idx="1">
                  <c:v>0.37846731228633784</c:v>
                </c:pt>
                <c:pt idx="2">
                  <c:v>0.46931366424403986</c:v>
                </c:pt>
                <c:pt idx="3">
                  <c:v>0.53149481238508034</c:v>
                </c:pt>
                <c:pt idx="4">
                  <c:v>0.58623641518540626</c:v>
                </c:pt>
                <c:pt idx="5">
                  <c:v>0.63510741067766385</c:v>
                </c:pt>
                <c:pt idx="6">
                  <c:v>0.67925750097098714</c:v>
                </c:pt>
                <c:pt idx="7">
                  <c:v>0.71718872332861616</c:v>
                </c:pt>
                <c:pt idx="8">
                  <c:v>0.75423445195674332</c:v>
                </c:pt>
                <c:pt idx="9">
                  <c:v>0.78895186730739764</c:v>
                </c:pt>
                <c:pt idx="10">
                  <c:v>0.82120538135365229</c:v>
                </c:pt>
                <c:pt idx="11">
                  <c:v>0.8530487466598945</c:v>
                </c:pt>
                <c:pt idx="12">
                  <c:v>0.88199366305456717</c:v>
                </c:pt>
                <c:pt idx="13">
                  <c:v>0.9090854565345815</c:v>
                </c:pt>
                <c:pt idx="14">
                  <c:v>0.93518232166593784</c:v>
                </c:pt>
                <c:pt idx="15">
                  <c:v>0.96170512489298443</c:v>
                </c:pt>
                <c:pt idx="16">
                  <c:v>0.98515635295237514</c:v>
                </c:pt>
                <c:pt idx="17">
                  <c:v>1</c:v>
                </c:pt>
                <c:pt idx="18">
                  <c:v>0.98919324983976142</c:v>
                </c:pt>
                <c:pt idx="19">
                  <c:v>0.97629838831967042</c:v>
                </c:pt>
                <c:pt idx="20">
                  <c:v>0.96332158918095157</c:v>
                </c:pt>
                <c:pt idx="21">
                  <c:v>0.95042883866060068</c:v>
                </c:pt>
                <c:pt idx="22">
                  <c:v>0.93160209790618065</c:v>
                </c:pt>
                <c:pt idx="23">
                  <c:v>0.91349128474086994</c:v>
                </c:pt>
                <c:pt idx="24">
                  <c:v>0.8895536978917169</c:v>
                </c:pt>
                <c:pt idx="25">
                  <c:v>0.86007538255512961</c:v>
                </c:pt>
                <c:pt idx="26">
                  <c:v>0.82269257854798816</c:v>
                </c:pt>
                <c:pt idx="27">
                  <c:v>0.78562289179742317</c:v>
                </c:pt>
                <c:pt idx="28">
                  <c:v>0.73723310363098926</c:v>
                </c:pt>
                <c:pt idx="29">
                  <c:v>0.67790627080173615</c:v>
                </c:pt>
                <c:pt idx="30">
                  <c:v>0.60862026159860738</c:v>
                </c:pt>
                <c:pt idx="31">
                  <c:v>0.53943693645039681</c:v>
                </c:pt>
                <c:pt idx="32">
                  <c:v>0.45326292225559772</c:v>
                </c:pt>
                <c:pt idx="33">
                  <c:v>0.34568891542568131</c:v>
                </c:pt>
                <c:pt idx="34">
                  <c:v>0.20066466434163058</c:v>
                </c:pt>
                <c:pt idx="35">
                  <c:v>0.15212369173640705</c:v>
                </c:pt>
                <c:pt idx="36">
                  <c:v>0.25378840547380094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CEB-461C-88F5-B4DC51E3B9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5011200"/>
        <c:axId val="145011776"/>
      </c:scatterChart>
      <c:valAx>
        <c:axId val="1450112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45011776"/>
        <c:crosses val="autoZero"/>
        <c:crossBetween val="midCat"/>
      </c:valAx>
      <c:valAx>
        <c:axId val="1450117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5011200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9</a:t>
            </a:r>
          </a:p>
        </c:rich>
      </c:tx>
      <c:layout/>
      <c:overlay val="0"/>
      <c:spPr>
        <a:noFill/>
        <a:ln w="25400">
          <a:noFill/>
        </a:ln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'RIBBED 300N'!$H$111:$H$147</c:f>
              <c:numCache>
                <c:formatCode>General</c:formatCode>
                <c:ptCount val="37"/>
                <c:pt idx="0">
                  <c:v>3.0504859335038361</c:v>
                </c:pt>
                <c:pt idx="1">
                  <c:v>12.150294117647057</c:v>
                </c:pt>
                <c:pt idx="2">
                  <c:v>36.502416879795398</c:v>
                </c:pt>
                <c:pt idx="3">
                  <c:v>59.021905370843989</c:v>
                </c:pt>
                <c:pt idx="4">
                  <c:v>81.521777493606137</c:v>
                </c:pt>
                <c:pt idx="5">
                  <c:v>103.55308184143222</c:v>
                </c:pt>
                <c:pt idx="6">
                  <c:v>125.31251918158567</c:v>
                </c:pt>
                <c:pt idx="7">
                  <c:v>147.61726342710995</c:v>
                </c:pt>
                <c:pt idx="8">
                  <c:v>170.14349104859335</c:v>
                </c:pt>
                <c:pt idx="9">
                  <c:v>192.15272378516624</c:v>
                </c:pt>
                <c:pt idx="10">
                  <c:v>214.58257033248077</c:v>
                </c:pt>
                <c:pt idx="11">
                  <c:v>236.53</c:v>
                </c:pt>
                <c:pt idx="12">
                  <c:v>258.79162404092068</c:v>
                </c:pt>
                <c:pt idx="13">
                  <c:v>279.54534526854218</c:v>
                </c:pt>
                <c:pt idx="14">
                  <c:v>302.84181585677749</c:v>
                </c:pt>
                <c:pt idx="15">
                  <c:v>323.97772378516618</c:v>
                </c:pt>
                <c:pt idx="16">
                  <c:v>345.87941176470588</c:v>
                </c:pt>
                <c:pt idx="17">
                  <c:v>368.70295396419431</c:v>
                </c:pt>
                <c:pt idx="18">
                  <c:v>386.80223785166243</c:v>
                </c:pt>
                <c:pt idx="19">
                  <c:v>367.99672634271099</c:v>
                </c:pt>
                <c:pt idx="20">
                  <c:v>345.49465473145784</c:v>
                </c:pt>
                <c:pt idx="21">
                  <c:v>323.88970588235293</c:v>
                </c:pt>
                <c:pt idx="22">
                  <c:v>301.34548593350382</c:v>
                </c:pt>
                <c:pt idx="23">
                  <c:v>279.7687595907928</c:v>
                </c:pt>
                <c:pt idx="24">
                  <c:v>258.23562659846544</c:v>
                </c:pt>
                <c:pt idx="25">
                  <c:v>234.37468030690536</c:v>
                </c:pt>
                <c:pt idx="26">
                  <c:v>212.03327365728902</c:v>
                </c:pt>
                <c:pt idx="27">
                  <c:v>190.63565217391303</c:v>
                </c:pt>
                <c:pt idx="28">
                  <c:v>168.23369565217391</c:v>
                </c:pt>
                <c:pt idx="29">
                  <c:v>147.0497314578005</c:v>
                </c:pt>
                <c:pt idx="30">
                  <c:v>124.89014066496163</c:v>
                </c:pt>
                <c:pt idx="31">
                  <c:v>100.17317135549871</c:v>
                </c:pt>
                <c:pt idx="32">
                  <c:v>79.154130434782601</c:v>
                </c:pt>
                <c:pt idx="33">
                  <c:v>58.268312020460357</c:v>
                </c:pt>
                <c:pt idx="34">
                  <c:v>37.195447570332483</c:v>
                </c:pt>
                <c:pt idx="35">
                  <c:v>14.313030690537085</c:v>
                </c:pt>
                <c:pt idx="36">
                  <c:v>2.8289897698209714</c:v>
                </c:pt>
              </c:numCache>
            </c:numRef>
          </c:xVal>
          <c:yVal>
            <c:numRef>
              <c:f>'RIBBED 300N'!$K$111:$K$147</c:f>
              <c:numCache>
                <c:formatCode>General</c:formatCode>
                <c:ptCount val="37"/>
                <c:pt idx="0">
                  <c:v>0.82185273549573756</c:v>
                </c:pt>
                <c:pt idx="1">
                  <c:v>1.5554809650583445</c:v>
                </c:pt>
                <c:pt idx="2">
                  <c:v>2.0802036669164576</c:v>
                </c:pt>
                <c:pt idx="3">
                  <c:v>2.3605916039138797</c:v>
                </c:pt>
                <c:pt idx="4">
                  <c:v>2.6187802789922805</c:v>
                </c:pt>
                <c:pt idx="5">
                  <c:v>2.8752325056765717</c:v>
                </c:pt>
                <c:pt idx="6">
                  <c:v>3.1080254220317793</c:v>
                </c:pt>
                <c:pt idx="7">
                  <c:v>3.2727693188872862</c:v>
                </c:pt>
                <c:pt idx="8">
                  <c:v>3.4570973014901019</c:v>
                </c:pt>
                <c:pt idx="9">
                  <c:v>3.6468063658506047</c:v>
                </c:pt>
                <c:pt idx="10">
                  <c:v>3.8036878655700632</c:v>
                </c:pt>
                <c:pt idx="11">
                  <c:v>3.9673104725530948</c:v>
                </c:pt>
                <c:pt idx="12">
                  <c:v>4.0879031628065894</c:v>
                </c:pt>
                <c:pt idx="13">
                  <c:v>4.2384995203078173</c:v>
                </c:pt>
                <c:pt idx="14">
                  <c:v>4.3554963053195941</c:v>
                </c:pt>
                <c:pt idx="15">
                  <c:v>4.4870746449546104</c:v>
                </c:pt>
                <c:pt idx="16">
                  <c:v>4.6189826607548001</c:v>
                </c:pt>
                <c:pt idx="17">
                  <c:v>4.739945272591882</c:v>
                </c:pt>
                <c:pt idx="18">
                  <c:v>4.6937338652898379</c:v>
                </c:pt>
                <c:pt idx="19">
                  <c:v>4.6329952003559622</c:v>
                </c:pt>
                <c:pt idx="20">
                  <c:v>4.5765046735036901</c:v>
                </c:pt>
                <c:pt idx="21">
                  <c:v>4.5258555337861903</c:v>
                </c:pt>
                <c:pt idx="22">
                  <c:v>4.4395603361333196</c:v>
                </c:pt>
                <c:pt idx="23">
                  <c:v>4.3548650636350299</c:v>
                </c:pt>
                <c:pt idx="24">
                  <c:v>4.2248709534291624</c:v>
                </c:pt>
                <c:pt idx="25">
                  <c:v>4.0871499718783646</c:v>
                </c:pt>
                <c:pt idx="26">
                  <c:v>3.922442486108376</c:v>
                </c:pt>
                <c:pt idx="27">
                  <c:v>3.7483465106454918</c:v>
                </c:pt>
                <c:pt idx="28">
                  <c:v>3.5168578647474842</c:v>
                </c:pt>
                <c:pt idx="29">
                  <c:v>3.2736663983351444</c:v>
                </c:pt>
                <c:pt idx="30">
                  <c:v>2.9122283214961446</c:v>
                </c:pt>
                <c:pt idx="31">
                  <c:v>2.6386816534285327</c:v>
                </c:pt>
                <c:pt idx="32">
                  <c:v>2.2503982586058209</c:v>
                </c:pt>
                <c:pt idx="33">
                  <c:v>1.8774627030299902</c:v>
                </c:pt>
                <c:pt idx="34">
                  <c:v>1.1575071754159181</c:v>
                </c:pt>
                <c:pt idx="35">
                  <c:v>0.64181078955820059</c:v>
                </c:pt>
                <c:pt idx="36">
                  <c:v>1.2999018509107469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39F-4F89-9E81-07608556B3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5013504"/>
        <c:axId val="145014080"/>
      </c:scatterChart>
      <c:valAx>
        <c:axId val="1450135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45014080"/>
        <c:crosses val="autoZero"/>
        <c:crossBetween val="midCat"/>
      </c:valAx>
      <c:valAx>
        <c:axId val="145014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5013504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1</a:t>
            </a:r>
          </a:p>
        </c:rich>
      </c:tx>
      <c:layout/>
      <c:overlay val="0"/>
      <c:spPr>
        <a:noFill/>
        <a:ln w="25400">
          <a:noFill/>
        </a:ln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'RIBBED 300N'!$B$2:$B$38</c:f>
              <c:numCache>
                <c:formatCode>General</c:formatCode>
                <c:ptCount val="37"/>
                <c:pt idx="0">
                  <c:v>2.5267519181585678</c:v>
                </c:pt>
                <c:pt idx="1">
                  <c:v>4.648567774936061</c:v>
                </c:pt>
                <c:pt idx="2">
                  <c:v>30.562109974424551</c:v>
                </c:pt>
                <c:pt idx="3">
                  <c:v>53.225754475703326</c:v>
                </c:pt>
                <c:pt idx="4">
                  <c:v>75.213005115089516</c:v>
                </c:pt>
                <c:pt idx="5">
                  <c:v>97.429450127877232</c:v>
                </c:pt>
                <c:pt idx="6">
                  <c:v>119.12312020460358</c:v>
                </c:pt>
                <c:pt idx="7">
                  <c:v>141.83267263427109</c:v>
                </c:pt>
                <c:pt idx="8">
                  <c:v>163.76707161125316</c:v>
                </c:pt>
                <c:pt idx="9">
                  <c:v>186.09693094629156</c:v>
                </c:pt>
                <c:pt idx="10">
                  <c:v>207.10225063938617</c:v>
                </c:pt>
                <c:pt idx="11">
                  <c:v>228.93736572890026</c:v>
                </c:pt>
                <c:pt idx="12">
                  <c:v>251.18468030690534</c:v>
                </c:pt>
                <c:pt idx="13">
                  <c:v>274.04418158567768</c:v>
                </c:pt>
                <c:pt idx="14">
                  <c:v>294.69661125319692</c:v>
                </c:pt>
                <c:pt idx="15">
                  <c:v>317.27774936061377</c:v>
                </c:pt>
                <c:pt idx="16">
                  <c:v>339.02608695652174</c:v>
                </c:pt>
                <c:pt idx="17">
                  <c:v>362.26927109974417</c:v>
                </c:pt>
                <c:pt idx="18">
                  <c:v>384.73686700767263</c:v>
                </c:pt>
                <c:pt idx="19">
                  <c:v>370.95122762148338</c:v>
                </c:pt>
                <c:pt idx="20">
                  <c:v>348.67438618925826</c:v>
                </c:pt>
                <c:pt idx="21">
                  <c:v>325.9526086956522</c:v>
                </c:pt>
                <c:pt idx="22">
                  <c:v>304.64615089514069</c:v>
                </c:pt>
                <c:pt idx="23">
                  <c:v>282.56402813299229</c:v>
                </c:pt>
                <c:pt idx="24">
                  <c:v>260.89530690537089</c:v>
                </c:pt>
                <c:pt idx="25">
                  <c:v>239.08079283887466</c:v>
                </c:pt>
                <c:pt idx="26">
                  <c:v>215.95340153452682</c:v>
                </c:pt>
                <c:pt idx="27">
                  <c:v>194.47364450127878</c:v>
                </c:pt>
                <c:pt idx="28">
                  <c:v>173.1397442455243</c:v>
                </c:pt>
                <c:pt idx="29">
                  <c:v>150.96104859335037</c:v>
                </c:pt>
                <c:pt idx="30">
                  <c:v>128.92367007672635</c:v>
                </c:pt>
                <c:pt idx="31">
                  <c:v>108.35985933503835</c:v>
                </c:pt>
                <c:pt idx="32">
                  <c:v>83.14787723785166</c:v>
                </c:pt>
                <c:pt idx="33">
                  <c:v>61.667583120204597</c:v>
                </c:pt>
                <c:pt idx="34">
                  <c:v>40.528670076726343</c:v>
                </c:pt>
                <c:pt idx="35">
                  <c:v>18.100345268542199</c:v>
                </c:pt>
                <c:pt idx="36">
                  <c:v>2.9781202046035808</c:v>
                </c:pt>
              </c:numCache>
            </c:numRef>
          </c:xVal>
          <c:yVal>
            <c:numRef>
              <c:f>'RIBBED 300N'!$E$2:$E$38</c:f>
              <c:numCache>
                <c:formatCode>General</c:formatCode>
                <c:ptCount val="37"/>
                <c:pt idx="0">
                  <c:v>0.79620737762571281</c:v>
                </c:pt>
                <c:pt idx="1">
                  <c:v>1.6277380099678771</c:v>
                </c:pt>
                <c:pt idx="2">
                  <c:v>2.2143504033693908</c:v>
                </c:pt>
                <c:pt idx="3">
                  <c:v>2.6181546350723122</c:v>
                </c:pt>
                <c:pt idx="4">
                  <c:v>2.9851954604490856</c:v>
                </c:pt>
                <c:pt idx="5">
                  <c:v>3.2292844951846851</c:v>
                </c:pt>
                <c:pt idx="6">
                  <c:v>3.437896496900358</c:v>
                </c:pt>
                <c:pt idx="7">
                  <c:v>3.6393268424483365</c:v>
                </c:pt>
                <c:pt idx="8">
                  <c:v>3.7975167126811771</c:v>
                </c:pt>
                <c:pt idx="9">
                  <c:v>3.9560562850281586</c:v>
                </c:pt>
                <c:pt idx="10">
                  <c:v>4.0840680912168441</c:v>
                </c:pt>
                <c:pt idx="11">
                  <c:v>4.1883251943005941</c:v>
                </c:pt>
                <c:pt idx="12">
                  <c:v>4.3307733843140426</c:v>
                </c:pt>
                <c:pt idx="13">
                  <c:v>4.4437958477527104</c:v>
                </c:pt>
                <c:pt idx="14">
                  <c:v>4.527725208372706</c:v>
                </c:pt>
                <c:pt idx="15">
                  <c:v>4.6626765656533538</c:v>
                </c:pt>
                <c:pt idx="16">
                  <c:v>4.713254104160276</c:v>
                </c:pt>
                <c:pt idx="17">
                  <c:v>4.8072333093580584</c:v>
                </c:pt>
                <c:pt idx="18">
                  <c:v>4.842290942078356</c:v>
                </c:pt>
                <c:pt idx="19">
                  <c:v>4.8125974550984658</c:v>
                </c:pt>
                <c:pt idx="20">
                  <c:v>4.7940971240930468</c:v>
                </c:pt>
                <c:pt idx="21">
                  <c:v>4.7556490452749198</c:v>
                </c:pt>
                <c:pt idx="22">
                  <c:v>4.6954608604225427</c:v>
                </c:pt>
                <c:pt idx="23">
                  <c:v>4.6140639992824211</c:v>
                </c:pt>
                <c:pt idx="24">
                  <c:v>4.5333215225196604</c:v>
                </c:pt>
                <c:pt idx="25">
                  <c:v>4.4384604134825336</c:v>
                </c:pt>
                <c:pt idx="26">
                  <c:v>4.3053745324955246</c:v>
                </c:pt>
                <c:pt idx="27">
                  <c:v>4.1757841433616854</c:v>
                </c:pt>
                <c:pt idx="28">
                  <c:v>3.9788161462269045</c:v>
                </c:pt>
                <c:pt idx="29">
                  <c:v>3.7458897756200784</c:v>
                </c:pt>
                <c:pt idx="30">
                  <c:v>3.5099410480831383</c:v>
                </c:pt>
                <c:pt idx="31">
                  <c:v>3.1364985998983901</c:v>
                </c:pt>
                <c:pt idx="32">
                  <c:v>2.8323284232087791</c:v>
                </c:pt>
                <c:pt idx="33">
                  <c:v>2.3370459099347847</c:v>
                </c:pt>
                <c:pt idx="34">
                  <c:v>1.5871874105818293</c:v>
                </c:pt>
                <c:pt idx="35">
                  <c:v>0.74423766545147541</c:v>
                </c:pt>
                <c:pt idx="36">
                  <c:v>0.92449954297365089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E2D-4314-923D-26A47B8263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5106048"/>
        <c:axId val="145106624"/>
      </c:scatterChart>
      <c:valAx>
        <c:axId val="1451060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45106624"/>
        <c:crosses val="autoZero"/>
        <c:crossBetween val="midCat"/>
      </c:valAx>
      <c:valAx>
        <c:axId val="145106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5106048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2"/>
          <c:order val="0"/>
          <c:spPr>
            <a:ln w="4445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xVal>
            <c:numRef>
              <c:f>'RIBBED 500Na'!$H$7:$H$12</c:f>
              <c:numCache>
                <c:formatCode>0.00000</c:formatCode>
                <c:ptCount val="6"/>
                <c:pt idx="0">
                  <c:v>99.797340153452666</c:v>
                </c:pt>
                <c:pt idx="1">
                  <c:v>121.76180306905371</c:v>
                </c:pt>
                <c:pt idx="2">
                  <c:v>143.31913043478261</c:v>
                </c:pt>
                <c:pt idx="3">
                  <c:v>164.99097186700769</c:v>
                </c:pt>
                <c:pt idx="4">
                  <c:v>187.31685421994885</c:v>
                </c:pt>
                <c:pt idx="5">
                  <c:v>208.98320971867005</c:v>
                </c:pt>
              </c:numCache>
            </c:numRef>
          </c:xVal>
          <c:yVal>
            <c:numRef>
              <c:f>'RIBBED 500Na'!$K$7:$K$12</c:f>
              <c:numCache>
                <c:formatCode>0.00000</c:formatCode>
                <c:ptCount val="6"/>
                <c:pt idx="0">
                  <c:v>3.2822361375905511</c:v>
                </c:pt>
                <c:pt idx="1">
                  <c:v>3.5116611027908156</c:v>
                </c:pt>
                <c:pt idx="2">
                  <c:v>3.6920883936173832</c:v>
                </c:pt>
                <c:pt idx="3">
                  <c:v>3.8554793610021036</c:v>
                </c:pt>
                <c:pt idx="4">
                  <c:v>3.9795131479532846</c:v>
                </c:pt>
                <c:pt idx="5">
                  <c:v>4.1191371445704688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904-4C26-9CCA-F7A75702937E}"/>
            </c:ext>
          </c:extLst>
        </c:ser>
        <c:ser>
          <c:idx val="0"/>
          <c:order val="1"/>
          <c:spPr>
            <a:ln w="44450">
              <a:solidFill>
                <a:schemeClr val="tx1">
                  <a:lumMod val="75000"/>
                  <a:lumOff val="25000"/>
                </a:schemeClr>
              </a:solidFill>
            </a:ln>
          </c:spPr>
          <c:marker>
            <c:symbol val="none"/>
          </c:marker>
          <c:xVal>
            <c:numRef>
              <c:f>'RIBBED 500Na'!$H$66:$H$71</c:f>
              <c:numCache>
                <c:formatCode>0.00000</c:formatCode>
                <c:ptCount val="6"/>
                <c:pt idx="0">
                  <c:v>95.514578005115098</c:v>
                </c:pt>
                <c:pt idx="1">
                  <c:v>117.94742966751919</c:v>
                </c:pt>
                <c:pt idx="2">
                  <c:v>139.19991048593351</c:v>
                </c:pt>
                <c:pt idx="3">
                  <c:v>162.25590792838872</c:v>
                </c:pt>
                <c:pt idx="4">
                  <c:v>184.55061381074168</c:v>
                </c:pt>
                <c:pt idx="5">
                  <c:v>206.16025575447568</c:v>
                </c:pt>
              </c:numCache>
            </c:numRef>
          </c:xVal>
          <c:yVal>
            <c:numRef>
              <c:f>'RIBBED 500Na'!$K$66:$K$71</c:f>
              <c:numCache>
                <c:formatCode>0.00000</c:formatCode>
                <c:ptCount val="6"/>
                <c:pt idx="0">
                  <c:v>3.1839773091946673</c:v>
                </c:pt>
                <c:pt idx="1">
                  <c:v>3.3956782116782942</c:v>
                </c:pt>
                <c:pt idx="2">
                  <c:v>3.6210220899728394</c:v>
                </c:pt>
                <c:pt idx="3">
                  <c:v>3.758493773096649</c:v>
                </c:pt>
                <c:pt idx="4">
                  <c:v>3.9020860473967658</c:v>
                </c:pt>
                <c:pt idx="5">
                  <c:v>4.0585532345411126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3904-4C26-9CCA-F7A75702937E}"/>
            </c:ext>
          </c:extLst>
        </c:ser>
        <c:ser>
          <c:idx val="1"/>
          <c:order val="2"/>
          <c:spPr>
            <a:ln w="44450">
              <a:solidFill>
                <a:schemeClr val="tx1">
                  <a:lumMod val="50000"/>
                  <a:lumOff val="50000"/>
                </a:schemeClr>
              </a:solidFill>
            </a:ln>
          </c:spPr>
          <c:marker>
            <c:symbol val="none"/>
          </c:marker>
          <c:xVal>
            <c:numRef>
              <c:f>'RIBBED 500Na'!$H$127:$H$131</c:f>
              <c:numCache>
                <c:formatCode>0.00000</c:formatCode>
                <c:ptCount val="5"/>
                <c:pt idx="0">
                  <c:v>109.24239130434782</c:v>
                </c:pt>
                <c:pt idx="1">
                  <c:v>131.73425831202044</c:v>
                </c:pt>
                <c:pt idx="2">
                  <c:v>153.36945012787723</c:v>
                </c:pt>
                <c:pt idx="3">
                  <c:v>175.41976982097185</c:v>
                </c:pt>
                <c:pt idx="4">
                  <c:v>197.35398976982094</c:v>
                </c:pt>
              </c:numCache>
            </c:numRef>
          </c:xVal>
          <c:yVal>
            <c:numRef>
              <c:f>'RIBBED 500Na'!$K$127:$K$131</c:f>
              <c:numCache>
                <c:formatCode>0.00000</c:formatCode>
                <c:ptCount val="5"/>
                <c:pt idx="0">
                  <c:v>3.2787013169002202</c:v>
                </c:pt>
                <c:pt idx="1">
                  <c:v>3.4941825529385251</c:v>
                </c:pt>
                <c:pt idx="2">
                  <c:v>3.654502994536299</c:v>
                </c:pt>
                <c:pt idx="3">
                  <c:v>3.8085863894604834</c:v>
                </c:pt>
                <c:pt idx="4">
                  <c:v>3.9378956059149401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3904-4C26-9CCA-F7A75702937E}"/>
            </c:ext>
          </c:extLst>
        </c:ser>
        <c:ser>
          <c:idx val="3"/>
          <c:order val="3"/>
          <c:spPr>
            <a:ln w="44450">
              <a:solidFill>
                <a:schemeClr val="bg1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'RIBBED 500Na'!$H$185:$H$190</c:f>
              <c:numCache>
                <c:formatCode>0.00000</c:formatCode>
                <c:ptCount val="6"/>
                <c:pt idx="0">
                  <c:v>91.962212276214828</c:v>
                </c:pt>
                <c:pt idx="1">
                  <c:v>113.65423273657288</c:v>
                </c:pt>
                <c:pt idx="2">
                  <c:v>136.07679028132992</c:v>
                </c:pt>
                <c:pt idx="3">
                  <c:v>157.20002557544757</c:v>
                </c:pt>
                <c:pt idx="4">
                  <c:v>178.63749360613812</c:v>
                </c:pt>
                <c:pt idx="5">
                  <c:v>200.76547314578005</c:v>
                </c:pt>
              </c:numCache>
            </c:numRef>
          </c:xVal>
          <c:yVal>
            <c:numRef>
              <c:f>'RIBBED 500Na'!$K$185:$K$190</c:f>
              <c:numCache>
                <c:formatCode>0.00000</c:formatCode>
                <c:ptCount val="6"/>
                <c:pt idx="0">
                  <c:v>3.068781740601342</c:v>
                </c:pt>
                <c:pt idx="1">
                  <c:v>3.2563643850906185</c:v>
                </c:pt>
                <c:pt idx="2">
                  <c:v>3.4315773334434185</c:v>
                </c:pt>
                <c:pt idx="3">
                  <c:v>3.6312551865671736</c:v>
                </c:pt>
                <c:pt idx="4">
                  <c:v>3.7548731682696093</c:v>
                </c:pt>
                <c:pt idx="5">
                  <c:v>3.9146463046600108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3904-4C26-9CCA-F7A75702937E}"/>
            </c:ext>
          </c:extLst>
        </c:ser>
        <c:ser>
          <c:idx val="4"/>
          <c:order val="4"/>
          <c:marker>
            <c:symbol val="none"/>
          </c:marker>
          <c:yVal>
            <c:numLit>
              <c:formatCode>General</c:formatCode>
              <c:ptCount val="1"/>
              <c:pt idx="0">
                <c:v>1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4-3904-4C26-9CCA-F7A75702937E}"/>
            </c:ext>
          </c:extLst>
        </c:ser>
        <c:ser>
          <c:idx val="5"/>
          <c:order val="5"/>
          <c:spPr>
            <a:ln w="44450">
              <a:solidFill>
                <a:schemeClr val="bg1">
                  <a:lumMod val="85000"/>
                </a:schemeClr>
              </a:solidFill>
            </a:ln>
          </c:spPr>
          <c:marker>
            <c:symbol val="none"/>
          </c:marker>
          <c:xVal>
            <c:numRef>
              <c:f>'RIBBED 500Na'!$H$246:$H$250</c:f>
              <c:numCache>
                <c:formatCode>0.00000</c:formatCode>
                <c:ptCount val="5"/>
                <c:pt idx="0">
                  <c:v>111.86911764705883</c:v>
                </c:pt>
                <c:pt idx="1">
                  <c:v>134.49819693094628</c:v>
                </c:pt>
                <c:pt idx="2">
                  <c:v>156.20186700767263</c:v>
                </c:pt>
                <c:pt idx="3">
                  <c:v>177.80343989769818</c:v>
                </c:pt>
                <c:pt idx="4">
                  <c:v>199.859462915601</c:v>
                </c:pt>
              </c:numCache>
            </c:numRef>
          </c:xVal>
          <c:yVal>
            <c:numRef>
              <c:f>'RIBBED 500Na'!$K$246:$K$250</c:f>
              <c:numCache>
                <c:formatCode>0.00000</c:formatCode>
                <c:ptCount val="5"/>
                <c:pt idx="0">
                  <c:v>3.2079780617929075</c:v>
                </c:pt>
                <c:pt idx="1">
                  <c:v>3.3821911132793212</c:v>
                </c:pt>
                <c:pt idx="2">
                  <c:v>3.5443816482409622</c:v>
                </c:pt>
                <c:pt idx="3">
                  <c:v>3.720903649730205</c:v>
                </c:pt>
                <c:pt idx="4">
                  <c:v>3.8781099193636237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3904-4C26-9CCA-F7A75702937E}"/>
            </c:ext>
          </c:extLst>
        </c:ser>
        <c:ser>
          <c:idx val="6"/>
          <c:order val="6"/>
          <c:spPr>
            <a:ln w="38100">
              <a:solidFill>
                <a:schemeClr val="tx1">
                  <a:lumMod val="95000"/>
                  <a:lumOff val="5000"/>
                </a:schemeClr>
              </a:solidFill>
              <a:prstDash val="dash"/>
            </a:ln>
          </c:spPr>
          <c:marker>
            <c:symbol val="none"/>
          </c:marker>
          <c:xVal>
            <c:numRef>
              <c:f>'RIBBED 300N'!$H$7:$H$12</c:f>
              <c:numCache>
                <c:formatCode>General</c:formatCode>
                <c:ptCount val="6"/>
                <c:pt idx="0">
                  <c:v>97.28664961636828</c:v>
                </c:pt>
                <c:pt idx="1">
                  <c:v>119.32374680306906</c:v>
                </c:pt>
                <c:pt idx="2">
                  <c:v>142.08643222506393</c:v>
                </c:pt>
                <c:pt idx="3">
                  <c:v>164.15993606138107</c:v>
                </c:pt>
                <c:pt idx="4">
                  <c:v>185.20314578005113</c:v>
                </c:pt>
                <c:pt idx="5">
                  <c:v>204.42924552429665</c:v>
                </c:pt>
              </c:numCache>
            </c:numRef>
          </c:xVal>
          <c:yVal>
            <c:numRef>
              <c:f>'RIBBED 300N'!$K$7:$K$12</c:f>
              <c:numCache>
                <c:formatCode>General</c:formatCode>
                <c:ptCount val="6"/>
                <c:pt idx="0">
                  <c:v>3.0023976547191058</c:v>
                </c:pt>
                <c:pt idx="1">
                  <c:v>3.191875578647144</c:v>
                </c:pt>
                <c:pt idx="2">
                  <c:v>3.4134710518710039</c:v>
                </c:pt>
                <c:pt idx="3">
                  <c:v>3.5684397482508583</c:v>
                </c:pt>
                <c:pt idx="4">
                  <c:v>3.7187499035449241</c:v>
                </c:pt>
                <c:pt idx="5">
                  <c:v>3.8728861448543843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3904-4C26-9CCA-F7A75702937E}"/>
            </c:ext>
          </c:extLst>
        </c:ser>
        <c:ser>
          <c:idx val="7"/>
          <c:order val="7"/>
          <c:spPr>
            <a:ln w="38100">
              <a:solidFill>
                <a:schemeClr val="tx1">
                  <a:lumMod val="75000"/>
                  <a:lumOff val="25000"/>
                </a:schemeClr>
              </a:solidFill>
              <a:prstDash val="dash"/>
            </a:ln>
          </c:spPr>
          <c:marker>
            <c:symbol val="none"/>
          </c:marker>
          <c:xVal>
            <c:numRef>
              <c:f>'RIBBED 300N'!$H$45:$H$49</c:f>
              <c:numCache>
                <c:formatCode>General</c:formatCode>
                <c:ptCount val="5"/>
                <c:pt idx="0">
                  <c:v>110.76948849104859</c:v>
                </c:pt>
                <c:pt idx="1">
                  <c:v>133.54381074168799</c:v>
                </c:pt>
                <c:pt idx="2">
                  <c:v>154.81112531969308</c:v>
                </c:pt>
                <c:pt idx="3">
                  <c:v>176.68554987212272</c:v>
                </c:pt>
                <c:pt idx="4">
                  <c:v>198.92227621483374</c:v>
                </c:pt>
              </c:numCache>
            </c:numRef>
          </c:xVal>
          <c:yVal>
            <c:numRef>
              <c:f>'RIBBED 300N'!$K$45:$K$49</c:f>
              <c:numCache>
                <c:formatCode>General</c:formatCode>
                <c:ptCount val="5"/>
                <c:pt idx="0">
                  <c:v>3.0915124473411093</c:v>
                </c:pt>
                <c:pt idx="1">
                  <c:v>3.2759341621097331</c:v>
                </c:pt>
                <c:pt idx="2">
                  <c:v>3.4781102522690754</c:v>
                </c:pt>
                <c:pt idx="3">
                  <c:v>3.6418308853188912</c:v>
                </c:pt>
                <c:pt idx="4">
                  <c:v>3.7909027507965543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3904-4C26-9CCA-F7A75702937E}"/>
            </c:ext>
          </c:extLst>
        </c:ser>
        <c:ser>
          <c:idx val="8"/>
          <c:order val="8"/>
          <c:spPr>
            <a:ln w="38100">
              <a:solidFill>
                <a:schemeClr val="tx1">
                  <a:lumMod val="50000"/>
                  <a:lumOff val="50000"/>
                </a:schemeClr>
              </a:solidFill>
              <a:prstDash val="dash"/>
            </a:ln>
          </c:spPr>
          <c:marker>
            <c:symbol val="none"/>
          </c:marker>
          <c:xVal>
            <c:numRef>
              <c:f>'RIBBED 300N'!$H$80:$H$85</c:f>
              <c:numCache>
                <c:formatCode>General</c:formatCode>
                <c:ptCount val="6"/>
                <c:pt idx="0">
                  <c:v>99.3130179028133</c:v>
                </c:pt>
                <c:pt idx="1">
                  <c:v>121.5343989769821</c:v>
                </c:pt>
                <c:pt idx="2">
                  <c:v>142.82506393861891</c:v>
                </c:pt>
                <c:pt idx="3">
                  <c:v>163.54475703324809</c:v>
                </c:pt>
                <c:pt idx="4">
                  <c:v>185.71258312020458</c:v>
                </c:pt>
                <c:pt idx="5">
                  <c:v>208.01677749360613</c:v>
                </c:pt>
              </c:numCache>
            </c:numRef>
          </c:xVal>
          <c:yVal>
            <c:numRef>
              <c:f>'RIBBED 300N'!$K$80:$K$85</c:f>
              <c:numCache>
                <c:formatCode>General</c:formatCode>
                <c:ptCount val="6"/>
                <c:pt idx="0">
                  <c:v>2.9032250853279629</c:v>
                </c:pt>
                <c:pt idx="1">
                  <c:v>3.0951999948000641</c:v>
                </c:pt>
                <c:pt idx="2">
                  <c:v>3.307935008339304</c:v>
                </c:pt>
                <c:pt idx="3">
                  <c:v>3.4822315825380992</c:v>
                </c:pt>
                <c:pt idx="4">
                  <c:v>3.6627649795275246</c:v>
                </c:pt>
                <c:pt idx="5">
                  <c:v>3.8193448364615739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3904-4C26-9CCA-F7A75702937E}"/>
            </c:ext>
          </c:extLst>
        </c:ser>
        <c:ser>
          <c:idx val="9"/>
          <c:order val="9"/>
          <c:spPr>
            <a:ln w="38100">
              <a:solidFill>
                <a:schemeClr val="bg1">
                  <a:lumMod val="65000"/>
                </a:schemeClr>
              </a:solidFill>
              <a:prstDash val="dash"/>
            </a:ln>
          </c:spPr>
          <c:marker>
            <c:symbol val="none"/>
          </c:marker>
          <c:xVal>
            <c:numRef>
              <c:f>'RIBBED 300N'!$H$116:$H$121</c:f>
              <c:numCache>
                <c:formatCode>General</c:formatCode>
                <c:ptCount val="6"/>
                <c:pt idx="0">
                  <c:v>103.55308184143222</c:v>
                </c:pt>
                <c:pt idx="1">
                  <c:v>125.31251918158567</c:v>
                </c:pt>
                <c:pt idx="2">
                  <c:v>147.61726342710995</c:v>
                </c:pt>
                <c:pt idx="3">
                  <c:v>170.14349104859335</c:v>
                </c:pt>
                <c:pt idx="4">
                  <c:v>192.15272378516624</c:v>
                </c:pt>
                <c:pt idx="5">
                  <c:v>214.58257033248077</c:v>
                </c:pt>
              </c:numCache>
            </c:numRef>
          </c:xVal>
          <c:yVal>
            <c:numRef>
              <c:f>'RIBBED 300N'!$K$116:$K$121</c:f>
              <c:numCache>
                <c:formatCode>General</c:formatCode>
                <c:ptCount val="6"/>
                <c:pt idx="0">
                  <c:v>2.8752325056765717</c:v>
                </c:pt>
                <c:pt idx="1">
                  <c:v>3.1080254220317793</c:v>
                </c:pt>
                <c:pt idx="2">
                  <c:v>3.2727693188872862</c:v>
                </c:pt>
                <c:pt idx="3">
                  <c:v>3.4570973014901019</c:v>
                </c:pt>
                <c:pt idx="4">
                  <c:v>3.6468063658506047</c:v>
                </c:pt>
                <c:pt idx="5">
                  <c:v>3.8036878655700632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3904-4C26-9CCA-F7A75702937E}"/>
            </c:ext>
          </c:extLst>
        </c:ser>
        <c:ser>
          <c:idx val="10"/>
          <c:order val="10"/>
          <c:spPr>
            <a:ln w="38100">
              <a:solidFill>
                <a:schemeClr val="bg1">
                  <a:lumMod val="85000"/>
                </a:schemeClr>
              </a:solidFill>
              <a:prstDash val="dash"/>
            </a:ln>
          </c:spPr>
          <c:marker>
            <c:symbol val="none"/>
          </c:marker>
          <c:xVal>
            <c:numRef>
              <c:f>'RIBBED 300N'!$H$151:$H$156</c:f>
              <c:numCache>
                <c:formatCode>General</c:formatCode>
                <c:ptCount val="6"/>
                <c:pt idx="0">
                  <c:v>91.80594629156009</c:v>
                </c:pt>
                <c:pt idx="1">
                  <c:v>113.6525831202046</c:v>
                </c:pt>
                <c:pt idx="2">
                  <c:v>136.62468030690536</c:v>
                </c:pt>
                <c:pt idx="3">
                  <c:v>158.02172634271099</c:v>
                </c:pt>
                <c:pt idx="4">
                  <c:v>179.74508951406651</c:v>
                </c:pt>
                <c:pt idx="5">
                  <c:v>202.79312020460358</c:v>
                </c:pt>
              </c:numCache>
            </c:numRef>
          </c:xVal>
          <c:yVal>
            <c:numRef>
              <c:f>'RIBBED 300N'!$K$151:$K$156</c:f>
              <c:numCache>
                <c:formatCode>General</c:formatCode>
                <c:ptCount val="6"/>
                <c:pt idx="0">
                  <c:v>2.7298043478249001</c:v>
                </c:pt>
                <c:pt idx="1">
                  <c:v>2.918944245888127</c:v>
                </c:pt>
                <c:pt idx="2">
                  <c:v>3.1252713126158267</c:v>
                </c:pt>
                <c:pt idx="3">
                  <c:v>3.310097771019882</c:v>
                </c:pt>
                <c:pt idx="4">
                  <c:v>3.5425755587084478</c:v>
                </c:pt>
                <c:pt idx="5">
                  <c:v>3.672801567492944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3904-4C26-9CCA-F7A7570293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5108352"/>
        <c:axId val="145108928"/>
      </c:scatterChart>
      <c:valAx>
        <c:axId val="145108352"/>
        <c:scaling>
          <c:orientation val="minMax"/>
          <c:max val="225"/>
          <c:min val="75"/>
        </c:scaling>
        <c:delete val="0"/>
        <c:axPos val="b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800"/>
                </a:pPr>
                <a:r>
                  <a:rPr lang="en-US" sz="1800"/>
                  <a:t>Pressure, kPa</a:t>
                </a:r>
              </a:p>
            </c:rich>
          </c:tx>
          <c:layout/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8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145108928"/>
        <c:crosses val="autoZero"/>
        <c:crossBetween val="midCat"/>
        <c:majorUnit val="25"/>
      </c:valAx>
      <c:valAx>
        <c:axId val="145108928"/>
        <c:scaling>
          <c:orientation val="minMax"/>
          <c:max val="4.5"/>
          <c:min val="2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1/R</a:t>
                </a:r>
              </a:p>
            </c:rich>
          </c:tx>
          <c:layout/>
          <c:overlay val="0"/>
          <c:spPr>
            <a:noFill/>
            <a:ln w="25400">
              <a:noFill/>
            </a:ln>
          </c:spPr>
        </c:title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800"/>
            </a:pPr>
            <a:endParaRPr lang="en-US"/>
          </a:p>
        </c:txPr>
        <c:crossAx val="145108352"/>
        <c:crosses val="autoZero"/>
        <c:crossBetween val="midCat"/>
        <c:majorUnit val="0.5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600">
          <a:latin typeface="Times New Roman" panose="02020603050405020304" pitchFamily="18" charset="0"/>
          <a:cs typeface="Times New Roman" panose="02020603050405020304" pitchFamily="18" charset="0"/>
        </a:defRPr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'RIBBED 200N'!$E$1</c:f>
              <c:strCache>
                <c:ptCount val="1"/>
                <c:pt idx="0">
                  <c:v>1/resist*1000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'RIBBED 200N'!$B$2:$B$272</c:f>
              <c:numCache>
                <c:formatCode>General</c:formatCode>
                <c:ptCount val="271"/>
                <c:pt idx="0">
                  <c:v>2.5965089514066491</c:v>
                </c:pt>
                <c:pt idx="1">
                  <c:v>13.777493606138108</c:v>
                </c:pt>
                <c:pt idx="2">
                  <c:v>37.624693094629158</c:v>
                </c:pt>
                <c:pt idx="3">
                  <c:v>60.364168797953958</c:v>
                </c:pt>
                <c:pt idx="4">
                  <c:v>82.526240409207162</c:v>
                </c:pt>
                <c:pt idx="5">
                  <c:v>104.70186700767262</c:v>
                </c:pt>
                <c:pt idx="6">
                  <c:v>126.16649616368287</c:v>
                </c:pt>
                <c:pt idx="7">
                  <c:v>148.41781329923273</c:v>
                </c:pt>
                <c:pt idx="8">
                  <c:v>169.7447314578005</c:v>
                </c:pt>
                <c:pt idx="9">
                  <c:v>192.68029411764707</c:v>
                </c:pt>
                <c:pt idx="10">
                  <c:v>215.75786445012784</c:v>
                </c:pt>
                <c:pt idx="11">
                  <c:v>237.27768542199487</c:v>
                </c:pt>
                <c:pt idx="12">
                  <c:v>257.96044757033246</c:v>
                </c:pt>
                <c:pt idx="13">
                  <c:v>241.77453964194373</c:v>
                </c:pt>
                <c:pt idx="14">
                  <c:v>219.55190537084397</c:v>
                </c:pt>
                <c:pt idx="15">
                  <c:v>197.83006393861893</c:v>
                </c:pt>
                <c:pt idx="16">
                  <c:v>176.25272378516621</c:v>
                </c:pt>
                <c:pt idx="17">
                  <c:v>154.81112531969308</c:v>
                </c:pt>
                <c:pt idx="18">
                  <c:v>133.07858056265982</c:v>
                </c:pt>
                <c:pt idx="19">
                  <c:v>111.96290281329924</c:v>
                </c:pt>
                <c:pt idx="20">
                  <c:v>87.837634271099745</c:v>
                </c:pt>
                <c:pt idx="21">
                  <c:v>67.822237851662393</c:v>
                </c:pt>
                <c:pt idx="22">
                  <c:v>44.547084398976978</c:v>
                </c:pt>
                <c:pt idx="23">
                  <c:v>22.396572890025574</c:v>
                </c:pt>
                <c:pt idx="24">
                  <c:v>3.1857416879795393</c:v>
                </c:pt>
                <c:pt idx="25">
                  <c:v>9.0277237851662395</c:v>
                </c:pt>
                <c:pt idx="26">
                  <c:v>33.219322250639387</c:v>
                </c:pt>
                <c:pt idx="27">
                  <c:v>55.256138107416881</c:v>
                </c:pt>
                <c:pt idx="28">
                  <c:v>77.742519181585678</c:v>
                </c:pt>
                <c:pt idx="29">
                  <c:v>100.1845652173913</c:v>
                </c:pt>
                <c:pt idx="30">
                  <c:v>122.06333759590792</c:v>
                </c:pt>
                <c:pt idx="31">
                  <c:v>144.41723785166241</c:v>
                </c:pt>
                <c:pt idx="32">
                  <c:v>166.62544757033245</c:v>
                </c:pt>
                <c:pt idx="33">
                  <c:v>188.47689258312019</c:v>
                </c:pt>
                <c:pt idx="34">
                  <c:v>210.81116368286445</c:v>
                </c:pt>
                <c:pt idx="35">
                  <c:v>233.47773657289002</c:v>
                </c:pt>
                <c:pt idx="36">
                  <c:v>254.47121483375957</c:v>
                </c:pt>
                <c:pt idx="37">
                  <c:v>246.63182864450124</c:v>
                </c:pt>
                <c:pt idx="38">
                  <c:v>224.79794117647057</c:v>
                </c:pt>
                <c:pt idx="39">
                  <c:v>203.14808184143223</c:v>
                </c:pt>
                <c:pt idx="40">
                  <c:v>181.44836317135548</c:v>
                </c:pt>
                <c:pt idx="41">
                  <c:v>158.63978260869564</c:v>
                </c:pt>
                <c:pt idx="42">
                  <c:v>138.29184143222506</c:v>
                </c:pt>
                <c:pt idx="43">
                  <c:v>116.32078005115088</c:v>
                </c:pt>
                <c:pt idx="44">
                  <c:v>93.532966751918153</c:v>
                </c:pt>
                <c:pt idx="45">
                  <c:v>71.464680306905365</c:v>
                </c:pt>
                <c:pt idx="46">
                  <c:v>50.263976982097184</c:v>
                </c:pt>
                <c:pt idx="47">
                  <c:v>27.497890025575444</c:v>
                </c:pt>
                <c:pt idx="48">
                  <c:v>4.331777493606138</c:v>
                </c:pt>
                <c:pt idx="49">
                  <c:v>9.539910485933504</c:v>
                </c:pt>
                <c:pt idx="50">
                  <c:v>33.799757033248078</c:v>
                </c:pt>
                <c:pt idx="51">
                  <c:v>56.180690537084388</c:v>
                </c:pt>
                <c:pt idx="52">
                  <c:v>78.61035805626598</c:v>
                </c:pt>
                <c:pt idx="53">
                  <c:v>100.96768542199487</c:v>
                </c:pt>
                <c:pt idx="54">
                  <c:v>123.12287723785165</c:v>
                </c:pt>
                <c:pt idx="55">
                  <c:v>144.54920716112531</c:v>
                </c:pt>
                <c:pt idx="56">
                  <c:v>166.36098465473145</c:v>
                </c:pt>
                <c:pt idx="57">
                  <c:v>188.28053708439896</c:v>
                </c:pt>
                <c:pt idx="58">
                  <c:v>210.27342710997442</c:v>
                </c:pt>
                <c:pt idx="59">
                  <c:v>233.07649616368283</c:v>
                </c:pt>
                <c:pt idx="60">
                  <c:v>254.38168797953963</c:v>
                </c:pt>
                <c:pt idx="61">
                  <c:v>247.40272378516624</c:v>
                </c:pt>
                <c:pt idx="62">
                  <c:v>225.04634271099744</c:v>
                </c:pt>
                <c:pt idx="63">
                  <c:v>202.46040920716112</c:v>
                </c:pt>
                <c:pt idx="64">
                  <c:v>180.65219948849102</c:v>
                </c:pt>
                <c:pt idx="65">
                  <c:v>157.93397698209719</c:v>
                </c:pt>
                <c:pt idx="66">
                  <c:v>137.14442455242965</c:v>
                </c:pt>
                <c:pt idx="67">
                  <c:v>115.1858567774936</c:v>
                </c:pt>
                <c:pt idx="68">
                  <c:v>92.191662404092071</c:v>
                </c:pt>
                <c:pt idx="69">
                  <c:v>70.252314578005112</c:v>
                </c:pt>
                <c:pt idx="70">
                  <c:v>48.843030690537077</c:v>
                </c:pt>
                <c:pt idx="71">
                  <c:v>26.424462915601023</c:v>
                </c:pt>
                <c:pt idx="72">
                  <c:v>3.6019437340153453</c:v>
                </c:pt>
                <c:pt idx="73">
                  <c:v>9.8013682864450118</c:v>
                </c:pt>
                <c:pt idx="74">
                  <c:v>33.803734015345263</c:v>
                </c:pt>
                <c:pt idx="75">
                  <c:v>56.231905370843982</c:v>
                </c:pt>
                <c:pt idx="76">
                  <c:v>78.473030690537087</c:v>
                </c:pt>
                <c:pt idx="77">
                  <c:v>100.84025575447569</c:v>
                </c:pt>
                <c:pt idx="78">
                  <c:v>122.96730179028131</c:v>
                </c:pt>
                <c:pt idx="79">
                  <c:v>144.71741687979539</c:v>
                </c:pt>
                <c:pt idx="80">
                  <c:v>167.14011508951404</c:v>
                </c:pt>
                <c:pt idx="81">
                  <c:v>188.97274936061382</c:v>
                </c:pt>
                <c:pt idx="82">
                  <c:v>210.64762148337596</c:v>
                </c:pt>
                <c:pt idx="83">
                  <c:v>233.00865728900257</c:v>
                </c:pt>
                <c:pt idx="84">
                  <c:v>255.51882352941175</c:v>
                </c:pt>
                <c:pt idx="85">
                  <c:v>245.17599744245524</c:v>
                </c:pt>
                <c:pt idx="86">
                  <c:v>223.79333759590793</c:v>
                </c:pt>
                <c:pt idx="87">
                  <c:v>201.89562659846547</c:v>
                </c:pt>
                <c:pt idx="88">
                  <c:v>180.08343989769818</c:v>
                </c:pt>
                <c:pt idx="89">
                  <c:v>157.46682864450125</c:v>
                </c:pt>
                <c:pt idx="90">
                  <c:v>136.40758312020461</c:v>
                </c:pt>
                <c:pt idx="91">
                  <c:v>114.41757033248082</c:v>
                </c:pt>
                <c:pt idx="92">
                  <c:v>93.104680306905379</c:v>
                </c:pt>
                <c:pt idx="93">
                  <c:v>70.598350383631711</c:v>
                </c:pt>
                <c:pt idx="94">
                  <c:v>48.058542199488485</c:v>
                </c:pt>
                <c:pt idx="95">
                  <c:v>25.871355498721229</c:v>
                </c:pt>
                <c:pt idx="96">
                  <c:v>3.3619181585677751</c:v>
                </c:pt>
                <c:pt idx="97">
                  <c:v>12.357506393861891</c:v>
                </c:pt>
                <c:pt idx="98">
                  <c:v>36.928503836317134</c:v>
                </c:pt>
                <c:pt idx="99">
                  <c:v>59.245997442455241</c:v>
                </c:pt>
                <c:pt idx="100">
                  <c:v>81.669117647058812</c:v>
                </c:pt>
                <c:pt idx="101">
                  <c:v>103.71882352941176</c:v>
                </c:pt>
                <c:pt idx="102">
                  <c:v>125.25704603580563</c:v>
                </c:pt>
                <c:pt idx="103">
                  <c:v>147.96824808184141</c:v>
                </c:pt>
                <c:pt idx="104">
                  <c:v>169.63446291560103</c:v>
                </c:pt>
                <c:pt idx="105">
                  <c:v>192.03792838874682</c:v>
                </c:pt>
                <c:pt idx="106">
                  <c:v>214.39388746803067</c:v>
                </c:pt>
                <c:pt idx="107">
                  <c:v>235.43998721227621</c:v>
                </c:pt>
                <c:pt idx="108">
                  <c:v>257.70860613810737</c:v>
                </c:pt>
                <c:pt idx="109">
                  <c:v>242.5400767263427</c:v>
                </c:pt>
                <c:pt idx="110">
                  <c:v>220.51902813299233</c:v>
                </c:pt>
                <c:pt idx="111">
                  <c:v>198.82835038363169</c:v>
                </c:pt>
                <c:pt idx="112">
                  <c:v>176.99698209718667</c:v>
                </c:pt>
                <c:pt idx="113">
                  <c:v>154.30649616368285</c:v>
                </c:pt>
                <c:pt idx="114">
                  <c:v>133.68689258312023</c:v>
                </c:pt>
                <c:pt idx="115">
                  <c:v>112.45601023017903</c:v>
                </c:pt>
                <c:pt idx="116">
                  <c:v>90.326764705882354</c:v>
                </c:pt>
                <c:pt idx="117">
                  <c:v>68.232531969309463</c:v>
                </c:pt>
                <c:pt idx="118">
                  <c:v>45.071777493606135</c:v>
                </c:pt>
                <c:pt idx="119">
                  <c:v>23.164296675191814</c:v>
                </c:pt>
                <c:pt idx="120">
                  <c:v>2.9185166240409206</c:v>
                </c:pt>
                <c:pt idx="121">
                  <c:v>20.530575447570332</c:v>
                </c:pt>
                <c:pt idx="122">
                  <c:v>41.65960358056266</c:v>
                </c:pt>
                <c:pt idx="123">
                  <c:v>64.309411764705885</c:v>
                </c:pt>
                <c:pt idx="124">
                  <c:v>86.717544757033238</c:v>
                </c:pt>
                <c:pt idx="125">
                  <c:v>108.82219948849105</c:v>
                </c:pt>
                <c:pt idx="126">
                  <c:v>130.83566496163684</c:v>
                </c:pt>
                <c:pt idx="127">
                  <c:v>152.78227621483376</c:v>
                </c:pt>
                <c:pt idx="128">
                  <c:v>175.40644501278769</c:v>
                </c:pt>
                <c:pt idx="129">
                  <c:v>197.00932225063937</c:v>
                </c:pt>
                <c:pt idx="130">
                  <c:v>219.19255754475702</c:v>
                </c:pt>
                <c:pt idx="131">
                  <c:v>241.87340153452686</c:v>
                </c:pt>
                <c:pt idx="132">
                  <c:v>257.7234398976982</c:v>
                </c:pt>
                <c:pt idx="133">
                  <c:v>237.81968030690535</c:v>
                </c:pt>
                <c:pt idx="134">
                  <c:v>216.05707161125321</c:v>
                </c:pt>
                <c:pt idx="135">
                  <c:v>194.09794117647058</c:v>
                </c:pt>
                <c:pt idx="136">
                  <c:v>171.26879795396417</c:v>
                </c:pt>
                <c:pt idx="137">
                  <c:v>150.14951406649615</c:v>
                </c:pt>
                <c:pt idx="138">
                  <c:v>127.67175191815856</c:v>
                </c:pt>
                <c:pt idx="139">
                  <c:v>107.39397698209719</c:v>
                </c:pt>
                <c:pt idx="140">
                  <c:v>85.305383631713553</c:v>
                </c:pt>
                <c:pt idx="141">
                  <c:v>61.263043478260869</c:v>
                </c:pt>
                <c:pt idx="142">
                  <c:v>40.106278772378516</c:v>
                </c:pt>
                <c:pt idx="143">
                  <c:v>17.985971867007674</c:v>
                </c:pt>
                <c:pt idx="144">
                  <c:v>2.8527493606138106</c:v>
                </c:pt>
                <c:pt idx="145">
                  <c:v>16.686815856777493</c:v>
                </c:pt>
                <c:pt idx="146">
                  <c:v>41.824386189258306</c:v>
                </c:pt>
                <c:pt idx="147">
                  <c:v>63.474104859335036</c:v>
                </c:pt>
                <c:pt idx="148">
                  <c:v>86.114181585677741</c:v>
                </c:pt>
                <c:pt idx="149">
                  <c:v>108.15154731457801</c:v>
                </c:pt>
                <c:pt idx="150">
                  <c:v>130.19150895140663</c:v>
                </c:pt>
                <c:pt idx="151">
                  <c:v>152.36181585677747</c:v>
                </c:pt>
                <c:pt idx="152">
                  <c:v>174.26436061381074</c:v>
                </c:pt>
                <c:pt idx="153">
                  <c:v>196.90606138107418</c:v>
                </c:pt>
                <c:pt idx="154">
                  <c:v>219.3390664961637</c:v>
                </c:pt>
                <c:pt idx="155">
                  <c:v>241.62416879795398</c:v>
                </c:pt>
                <c:pt idx="156">
                  <c:v>257.90359335038363</c:v>
                </c:pt>
                <c:pt idx="157">
                  <c:v>238.08071611253197</c:v>
                </c:pt>
                <c:pt idx="158">
                  <c:v>216.04622762148335</c:v>
                </c:pt>
                <c:pt idx="159">
                  <c:v>194.06141943734016</c:v>
                </c:pt>
                <c:pt idx="160">
                  <c:v>171.1606010230179</c:v>
                </c:pt>
                <c:pt idx="161">
                  <c:v>150.06685421994882</c:v>
                </c:pt>
                <c:pt idx="162">
                  <c:v>127.35290281329924</c:v>
                </c:pt>
                <c:pt idx="163">
                  <c:v>106.92900255754475</c:v>
                </c:pt>
                <c:pt idx="164">
                  <c:v>83.112851662404083</c:v>
                </c:pt>
                <c:pt idx="165">
                  <c:v>61.923529411764704</c:v>
                </c:pt>
                <c:pt idx="166">
                  <c:v>40.531828644501275</c:v>
                </c:pt>
                <c:pt idx="167">
                  <c:v>17.990907928388747</c:v>
                </c:pt>
                <c:pt idx="168">
                  <c:v>2.7908184143222505</c:v>
                </c:pt>
                <c:pt idx="169">
                  <c:v>22.522621483375961</c:v>
                </c:pt>
                <c:pt idx="170">
                  <c:v>43.359987212276216</c:v>
                </c:pt>
                <c:pt idx="171">
                  <c:v>65.630805626598459</c:v>
                </c:pt>
                <c:pt idx="172">
                  <c:v>87.350434782608701</c:v>
                </c:pt>
                <c:pt idx="173">
                  <c:v>110.65867007672632</c:v>
                </c:pt>
                <c:pt idx="174">
                  <c:v>132.41424552429669</c:v>
                </c:pt>
                <c:pt idx="175">
                  <c:v>155.2462787723785</c:v>
                </c:pt>
                <c:pt idx="176">
                  <c:v>177.79451406649616</c:v>
                </c:pt>
                <c:pt idx="177">
                  <c:v>199.03776214833758</c:v>
                </c:pt>
                <c:pt idx="178">
                  <c:v>220.62049872122759</c:v>
                </c:pt>
                <c:pt idx="179">
                  <c:v>243.02892583120203</c:v>
                </c:pt>
                <c:pt idx="180">
                  <c:v>257.69584398976986</c:v>
                </c:pt>
                <c:pt idx="181">
                  <c:v>237.57964194373403</c:v>
                </c:pt>
                <c:pt idx="182">
                  <c:v>215.75470588235294</c:v>
                </c:pt>
                <c:pt idx="183">
                  <c:v>193.93563938618928</c:v>
                </c:pt>
                <c:pt idx="184">
                  <c:v>170.97219948849101</c:v>
                </c:pt>
                <c:pt idx="185">
                  <c:v>149.83574168797952</c:v>
                </c:pt>
                <c:pt idx="186">
                  <c:v>127.75469309462916</c:v>
                </c:pt>
                <c:pt idx="187">
                  <c:v>107.55615089514068</c:v>
                </c:pt>
                <c:pt idx="188">
                  <c:v>83.194693094629159</c:v>
                </c:pt>
                <c:pt idx="189">
                  <c:v>61.973107416879792</c:v>
                </c:pt>
                <c:pt idx="190">
                  <c:v>39.93656010230179</c:v>
                </c:pt>
                <c:pt idx="191">
                  <c:v>17.91126598465473</c:v>
                </c:pt>
                <c:pt idx="192">
                  <c:v>2.9367902813299231</c:v>
                </c:pt>
                <c:pt idx="193">
                  <c:v>14.89044757033248</c:v>
                </c:pt>
                <c:pt idx="194">
                  <c:v>38.984271099744241</c:v>
                </c:pt>
                <c:pt idx="195">
                  <c:v>61.430703324808178</c:v>
                </c:pt>
                <c:pt idx="196">
                  <c:v>84.176099744245519</c:v>
                </c:pt>
                <c:pt idx="197">
                  <c:v>105.83897698209718</c:v>
                </c:pt>
                <c:pt idx="198">
                  <c:v>128.02479539641945</c:v>
                </c:pt>
                <c:pt idx="199">
                  <c:v>149.82544757033247</c:v>
                </c:pt>
                <c:pt idx="200">
                  <c:v>171.86928388746801</c:v>
                </c:pt>
                <c:pt idx="201">
                  <c:v>194.85043478260869</c:v>
                </c:pt>
                <c:pt idx="202">
                  <c:v>216.97544757033248</c:v>
                </c:pt>
                <c:pt idx="203">
                  <c:v>239.90647058823527</c:v>
                </c:pt>
                <c:pt idx="204">
                  <c:v>258.27338874680311</c:v>
                </c:pt>
                <c:pt idx="205">
                  <c:v>239.43245524296674</c:v>
                </c:pt>
                <c:pt idx="206">
                  <c:v>218.02714833759589</c:v>
                </c:pt>
                <c:pt idx="207">
                  <c:v>196.38411764705882</c:v>
                </c:pt>
                <c:pt idx="208">
                  <c:v>174.44413043478261</c:v>
                </c:pt>
                <c:pt idx="209">
                  <c:v>151.71148337595906</c:v>
                </c:pt>
                <c:pt idx="210">
                  <c:v>130.89374680306904</c:v>
                </c:pt>
                <c:pt idx="211">
                  <c:v>110.12904092071611</c:v>
                </c:pt>
                <c:pt idx="212">
                  <c:v>85.588810741687965</c:v>
                </c:pt>
                <c:pt idx="213">
                  <c:v>63.956777493606133</c:v>
                </c:pt>
                <c:pt idx="214">
                  <c:v>42.843401534526855</c:v>
                </c:pt>
                <c:pt idx="215">
                  <c:v>19.989552429667516</c:v>
                </c:pt>
                <c:pt idx="216">
                  <c:v>2.7463299232736569</c:v>
                </c:pt>
                <c:pt idx="217">
                  <c:v>23.651636828644502</c:v>
                </c:pt>
                <c:pt idx="218">
                  <c:v>44.311867007672632</c:v>
                </c:pt>
                <c:pt idx="219">
                  <c:v>67.093081841432223</c:v>
                </c:pt>
                <c:pt idx="220">
                  <c:v>89.60640664961636</c:v>
                </c:pt>
                <c:pt idx="221">
                  <c:v>111.6912915601023</c:v>
                </c:pt>
                <c:pt idx="222">
                  <c:v>134.58429667519181</c:v>
                </c:pt>
                <c:pt idx="223">
                  <c:v>155.98352941176469</c:v>
                </c:pt>
                <c:pt idx="224">
                  <c:v>178.07120204603584</c:v>
                </c:pt>
                <c:pt idx="225">
                  <c:v>200.90883631713555</c:v>
                </c:pt>
                <c:pt idx="226">
                  <c:v>222.93016624040919</c:v>
                </c:pt>
                <c:pt idx="227">
                  <c:v>244.98594629156008</c:v>
                </c:pt>
                <c:pt idx="228">
                  <c:v>257.37987212276215</c:v>
                </c:pt>
                <c:pt idx="229">
                  <c:v>234.54647058823528</c:v>
                </c:pt>
                <c:pt idx="230">
                  <c:v>212.69226342710994</c:v>
                </c:pt>
                <c:pt idx="231">
                  <c:v>190.4131969309463</c:v>
                </c:pt>
                <c:pt idx="232">
                  <c:v>168.27406649616367</c:v>
                </c:pt>
                <c:pt idx="233">
                  <c:v>147.11523017902815</c:v>
                </c:pt>
                <c:pt idx="234">
                  <c:v>124.55563938618924</c:v>
                </c:pt>
                <c:pt idx="235">
                  <c:v>103.70824808184142</c:v>
                </c:pt>
                <c:pt idx="236">
                  <c:v>80.373222506393859</c:v>
                </c:pt>
                <c:pt idx="237">
                  <c:v>58.867289002557541</c:v>
                </c:pt>
                <c:pt idx="238">
                  <c:v>36.335575447570328</c:v>
                </c:pt>
                <c:pt idx="239">
                  <c:v>14.367813299232736</c:v>
                </c:pt>
                <c:pt idx="240">
                  <c:v>3.1327365728900252</c:v>
                </c:pt>
              </c:numCache>
            </c:numRef>
          </c:xVal>
          <c:yVal>
            <c:numRef>
              <c:f>'RIBBED 200N'!$E$2:$E$272</c:f>
              <c:numCache>
                <c:formatCode>General</c:formatCode>
                <c:ptCount val="271"/>
                <c:pt idx="0">
                  <c:v>0.96322419650004776</c:v>
                </c:pt>
                <c:pt idx="1">
                  <c:v>1.7951528145375208</c:v>
                </c:pt>
                <c:pt idx="2">
                  <c:v>2.2821303760088214</c:v>
                </c:pt>
                <c:pt idx="3">
                  <c:v>2.6188391220415168</c:v>
                </c:pt>
                <c:pt idx="4">
                  <c:v>2.9466424055846416</c:v>
                </c:pt>
                <c:pt idx="5">
                  <c:v>3.2019907673157819</c:v>
                </c:pt>
                <c:pt idx="6">
                  <c:v>3.4261882894665887</c:v>
                </c:pt>
                <c:pt idx="7">
                  <c:v>3.5650257851184985</c:v>
                </c:pt>
                <c:pt idx="8">
                  <c:v>3.7365293911852206</c:v>
                </c:pt>
                <c:pt idx="9">
                  <c:v>3.9032795432788219</c:v>
                </c:pt>
                <c:pt idx="10">
                  <c:v>4.0534144362111943</c:v>
                </c:pt>
                <c:pt idx="11">
                  <c:v>4.1708298499952701</c:v>
                </c:pt>
                <c:pt idx="12">
                  <c:v>4.2336068709068693</c:v>
                </c:pt>
                <c:pt idx="13">
                  <c:v>4.1718571522736205</c:v>
                </c:pt>
                <c:pt idx="14">
                  <c:v>4.1036957966418468</c:v>
                </c:pt>
                <c:pt idx="15">
                  <c:v>3.9984038371881945</c:v>
                </c:pt>
                <c:pt idx="16">
                  <c:v>3.8624969621461394</c:v>
                </c:pt>
                <c:pt idx="17">
                  <c:v>3.6567264166011868</c:v>
                </c:pt>
                <c:pt idx="18">
                  <c:v>3.4115334119441609</c:v>
                </c:pt>
                <c:pt idx="19">
                  <c:v>3.147434618891463</c:v>
                </c:pt>
                <c:pt idx="20">
                  <c:v>2.7239693943515553</c:v>
                </c:pt>
                <c:pt idx="21">
                  <c:v>2.2844248258040403</c:v>
                </c:pt>
                <c:pt idx="22">
                  <c:v>1.6145607286422152</c:v>
                </c:pt>
                <c:pt idx="23">
                  <c:v>0.67677584798152612</c:v>
                </c:pt>
                <c:pt idx="24">
                  <c:v>0.79247422101170906</c:v>
                </c:pt>
                <c:pt idx="25">
                  <c:v>1.5914389496566588</c:v>
                </c:pt>
                <c:pt idx="26">
                  <c:v>2.1262969348153908</c:v>
                </c:pt>
                <c:pt idx="27">
                  <c:v>2.5340878529233657</c:v>
                </c:pt>
                <c:pt idx="28">
                  <c:v>2.8235635868496254</c:v>
                </c:pt>
                <c:pt idx="29">
                  <c:v>3.0868105585466408</c:v>
                </c:pt>
                <c:pt idx="30">
                  <c:v>3.2709421827932674</c:v>
                </c:pt>
                <c:pt idx="31">
                  <c:v>3.4680108769305935</c:v>
                </c:pt>
                <c:pt idx="32">
                  <c:v>3.6347972370161497</c:v>
                </c:pt>
                <c:pt idx="33">
                  <c:v>3.8656223095268727</c:v>
                </c:pt>
                <c:pt idx="34">
                  <c:v>4.0065031957271762</c:v>
                </c:pt>
                <c:pt idx="35">
                  <c:v>4.1126634542104066</c:v>
                </c:pt>
                <c:pt idx="36">
                  <c:v>4.1586346104694289</c:v>
                </c:pt>
                <c:pt idx="37">
                  <c:v>4.103984965297319</c:v>
                </c:pt>
                <c:pt idx="38">
                  <c:v>4.0325174139223874</c:v>
                </c:pt>
                <c:pt idx="39">
                  <c:v>3.9123281685906712</c:v>
                </c:pt>
                <c:pt idx="40">
                  <c:v>3.7803651689099285</c:v>
                </c:pt>
                <c:pt idx="41">
                  <c:v>3.5881906760219411</c:v>
                </c:pt>
                <c:pt idx="42">
                  <c:v>3.3517327821654566</c:v>
                </c:pt>
                <c:pt idx="43">
                  <c:v>3.0684178004317015</c:v>
                </c:pt>
                <c:pt idx="44">
                  <c:v>2.7110086470331805</c:v>
                </c:pt>
                <c:pt idx="45">
                  <c:v>2.3368348310653029</c:v>
                </c:pt>
                <c:pt idx="46">
                  <c:v>1.726242041506316</c:v>
                </c:pt>
                <c:pt idx="47">
                  <c:v>0.74818372788677534</c:v>
                </c:pt>
                <c:pt idx="48">
                  <c:v>0.81856606053214165</c:v>
                </c:pt>
                <c:pt idx="49">
                  <c:v>1.5670513046328931</c:v>
                </c:pt>
                <c:pt idx="50">
                  <c:v>2.0540822604895923</c:v>
                </c:pt>
                <c:pt idx="51">
                  <c:v>2.4544948919506804</c:v>
                </c:pt>
                <c:pt idx="52">
                  <c:v>2.7886390621516814</c:v>
                </c:pt>
                <c:pt idx="53">
                  <c:v>3.0052743767421579</c:v>
                </c:pt>
                <c:pt idx="54">
                  <c:v>3.2278969834753943</c:v>
                </c:pt>
                <c:pt idx="55">
                  <c:v>3.4610660526458608</c:v>
                </c:pt>
                <c:pt idx="56">
                  <c:v>3.6269149294771776</c:v>
                </c:pt>
                <c:pt idx="57">
                  <c:v>3.8107830374120577</c:v>
                </c:pt>
                <c:pt idx="58">
                  <c:v>3.9809075673071943</c:v>
                </c:pt>
                <c:pt idx="59">
                  <c:v>4.1126998196334368</c:v>
                </c:pt>
                <c:pt idx="60">
                  <c:v>4.1592659461265251</c:v>
                </c:pt>
                <c:pt idx="61">
                  <c:v>4.0638115951923481</c:v>
                </c:pt>
                <c:pt idx="62">
                  <c:v>3.9924748237531968</c:v>
                </c:pt>
                <c:pt idx="63">
                  <c:v>3.8811958197192302</c:v>
                </c:pt>
                <c:pt idx="64">
                  <c:v>3.7618783660582262</c:v>
                </c:pt>
                <c:pt idx="65">
                  <c:v>3.5411482130587069</c:v>
                </c:pt>
                <c:pt idx="66">
                  <c:v>3.2783782072824779</c:v>
                </c:pt>
                <c:pt idx="67">
                  <c:v>2.9982329314571872</c:v>
                </c:pt>
                <c:pt idx="68">
                  <c:v>2.6172719744977204</c:v>
                </c:pt>
                <c:pt idx="69">
                  <c:v>2.2437909871897261</c:v>
                </c:pt>
                <c:pt idx="70">
                  <c:v>1.6314437685137257</c:v>
                </c:pt>
                <c:pt idx="71">
                  <c:v>0.66511331668599039</c:v>
                </c:pt>
                <c:pt idx="72">
                  <c:v>0.77528911694104408</c:v>
                </c:pt>
                <c:pt idx="73">
                  <c:v>1.5592717228068937</c:v>
                </c:pt>
                <c:pt idx="74">
                  <c:v>2.0429828472998826</c:v>
                </c:pt>
                <c:pt idx="75">
                  <c:v>2.4006244120120619</c:v>
                </c:pt>
                <c:pt idx="76">
                  <c:v>2.7088250866675039</c:v>
                </c:pt>
                <c:pt idx="77">
                  <c:v>2.9632700894451225</c:v>
                </c:pt>
                <c:pt idx="78">
                  <c:v>3.2118712818173587</c:v>
                </c:pt>
                <c:pt idx="79">
                  <c:v>3.4325762054229352</c:v>
                </c:pt>
                <c:pt idx="80">
                  <c:v>3.6063316798062162</c:v>
                </c:pt>
                <c:pt idx="81">
                  <c:v>3.7892836935148528</c:v>
                </c:pt>
                <c:pt idx="82">
                  <c:v>3.932625937823139</c:v>
                </c:pt>
                <c:pt idx="83">
                  <c:v>4.1046360386387448</c:v>
                </c:pt>
                <c:pt idx="84">
                  <c:v>4.1375784557282831</c:v>
                </c:pt>
                <c:pt idx="85">
                  <c:v>4.0530617111880636</c:v>
                </c:pt>
                <c:pt idx="86">
                  <c:v>3.9618102097196117</c:v>
                </c:pt>
                <c:pt idx="87">
                  <c:v>3.838750225766498</c:v>
                </c:pt>
                <c:pt idx="88">
                  <c:v>3.689997140990215</c:v>
                </c:pt>
                <c:pt idx="89">
                  <c:v>3.485227931118513</c:v>
                </c:pt>
                <c:pt idx="90">
                  <c:v>3.2247125458989458</c:v>
                </c:pt>
                <c:pt idx="91">
                  <c:v>2.9665916979278681</c:v>
                </c:pt>
                <c:pt idx="92">
                  <c:v>2.5928396710070198</c:v>
                </c:pt>
                <c:pt idx="93">
                  <c:v>2.1366112025901196</c:v>
                </c:pt>
                <c:pt idx="94">
                  <c:v>1.5608549320666767</c:v>
                </c:pt>
                <c:pt idx="95">
                  <c:v>0.60979350318684178</c:v>
                </c:pt>
                <c:pt idx="96">
                  <c:v>0.83786759345994066</c:v>
                </c:pt>
                <c:pt idx="97">
                  <c:v>1.5645616277461363</c:v>
                </c:pt>
                <c:pt idx="98">
                  <c:v>2.0539735782590021</c:v>
                </c:pt>
                <c:pt idx="99">
                  <c:v>2.3888053510386493</c:v>
                </c:pt>
                <c:pt idx="100">
                  <c:v>2.6874447713302962</c:v>
                </c:pt>
                <c:pt idx="101">
                  <c:v>2.9346587660957231</c:v>
                </c:pt>
                <c:pt idx="102">
                  <c:v>3.1535822960412769</c:v>
                </c:pt>
                <c:pt idx="103">
                  <c:v>3.3421851105987543</c:v>
                </c:pt>
                <c:pt idx="104">
                  <c:v>3.547148341034192</c:v>
                </c:pt>
                <c:pt idx="105">
                  <c:v>3.7540258642621578</c:v>
                </c:pt>
                <c:pt idx="106">
                  <c:v>3.8819883311312759</c:v>
                </c:pt>
                <c:pt idx="107">
                  <c:v>4.0625709045578189</c:v>
                </c:pt>
                <c:pt idx="108">
                  <c:v>4.0604107917598027</c:v>
                </c:pt>
                <c:pt idx="109">
                  <c:v>3.9693559370688787</c:v>
                </c:pt>
                <c:pt idx="110">
                  <c:v>3.8725158488519891</c:v>
                </c:pt>
                <c:pt idx="111">
                  <c:v>3.736544469830112</c:v>
                </c:pt>
                <c:pt idx="112">
                  <c:v>3.5754381699477276</c:v>
                </c:pt>
                <c:pt idx="113">
                  <c:v>3.386395784804165</c:v>
                </c:pt>
                <c:pt idx="114">
                  <c:v>3.1219198358419624</c:v>
                </c:pt>
                <c:pt idx="115">
                  <c:v>2.8791690764112183</c:v>
                </c:pt>
                <c:pt idx="116">
                  <c:v>2.4438769164852232</c:v>
                </c:pt>
                <c:pt idx="117">
                  <c:v>1.9917043522026407</c:v>
                </c:pt>
                <c:pt idx="118">
                  <c:v>1.4257262492683884</c:v>
                </c:pt>
                <c:pt idx="119">
                  <c:v>0.56206226941746684</c:v>
                </c:pt>
                <c:pt idx="120">
                  <c:v>1.1251174861743032</c:v>
                </c:pt>
                <c:pt idx="121">
                  <c:v>1.6670551460842091</c:v>
                </c:pt>
                <c:pt idx="122">
                  <c:v>2.08225416173372</c:v>
                </c:pt>
                <c:pt idx="123">
                  <c:v>2.4056208775175723</c:v>
                </c:pt>
                <c:pt idx="124">
                  <c:v>2.6583568558039721</c:v>
                </c:pt>
                <c:pt idx="125">
                  <c:v>2.9014347507799565</c:v>
                </c:pt>
                <c:pt idx="126">
                  <c:v>3.1364457727501391</c:v>
                </c:pt>
                <c:pt idx="127">
                  <c:v>3.3724815488161983</c:v>
                </c:pt>
                <c:pt idx="128">
                  <c:v>3.5750677350208413</c:v>
                </c:pt>
                <c:pt idx="129">
                  <c:v>3.7193587602335834</c:v>
                </c:pt>
                <c:pt idx="130">
                  <c:v>3.9146463046600108</c:v>
                </c:pt>
                <c:pt idx="131">
                  <c:v>4.0741729255808723</c:v>
                </c:pt>
                <c:pt idx="132">
                  <c:v>4.0288551440039733</c:v>
                </c:pt>
                <c:pt idx="133">
                  <c:v>3.9287284654606625</c:v>
                </c:pt>
                <c:pt idx="134">
                  <c:v>3.8271902655874857</c:v>
                </c:pt>
                <c:pt idx="135">
                  <c:v>3.6961461799201905</c:v>
                </c:pt>
                <c:pt idx="136">
                  <c:v>3.489967495140744</c:v>
                </c:pt>
                <c:pt idx="137">
                  <c:v>3.3039461639153114</c:v>
                </c:pt>
                <c:pt idx="138">
                  <c:v>3.0158596216266327</c:v>
                </c:pt>
                <c:pt idx="139">
                  <c:v>2.7208983796968522</c:v>
                </c:pt>
                <c:pt idx="140">
                  <c:v>2.2740693354189281</c:v>
                </c:pt>
                <c:pt idx="141">
                  <c:v>1.8741992483711334</c:v>
                </c:pt>
                <c:pt idx="142">
                  <c:v>1.2650375327780714</c:v>
                </c:pt>
                <c:pt idx="143">
                  <c:v>0.6277806760318988</c:v>
                </c:pt>
                <c:pt idx="144">
                  <c:v>0.94590805849344095</c:v>
                </c:pt>
                <c:pt idx="145">
                  <c:v>1.5901404928878977</c:v>
                </c:pt>
                <c:pt idx="146">
                  <c:v>2.0266228937738924</c:v>
                </c:pt>
                <c:pt idx="147">
                  <c:v>2.3770776312193207</c:v>
                </c:pt>
                <c:pt idx="148">
                  <c:v>2.5878769918921556</c:v>
                </c:pt>
                <c:pt idx="149">
                  <c:v>2.8569710307422937</c:v>
                </c:pt>
                <c:pt idx="150">
                  <c:v>3.104276239857243</c:v>
                </c:pt>
                <c:pt idx="151">
                  <c:v>3.2757383194787617</c:v>
                </c:pt>
                <c:pt idx="152">
                  <c:v>3.5028934600558754</c:v>
                </c:pt>
                <c:pt idx="153">
                  <c:v>3.6701246458742607</c:v>
                </c:pt>
                <c:pt idx="154">
                  <c:v>3.8693151200027458</c:v>
                </c:pt>
                <c:pt idx="155">
                  <c:v>4.0365361417721912</c:v>
                </c:pt>
                <c:pt idx="156">
                  <c:v>3.9949060154415901</c:v>
                </c:pt>
                <c:pt idx="157">
                  <c:v>3.9114904804882733</c:v>
                </c:pt>
                <c:pt idx="158">
                  <c:v>3.7882512992565482</c:v>
                </c:pt>
                <c:pt idx="159">
                  <c:v>3.6713830232018192</c:v>
                </c:pt>
                <c:pt idx="160">
                  <c:v>3.453495999901921</c:v>
                </c:pt>
                <c:pt idx="161">
                  <c:v>3.2771557827134292</c:v>
                </c:pt>
                <c:pt idx="162">
                  <c:v>3.0152836284331115</c:v>
                </c:pt>
                <c:pt idx="163">
                  <c:v>2.6257185508564791</c:v>
                </c:pt>
                <c:pt idx="164">
                  <c:v>2.2532995290333591</c:v>
                </c:pt>
                <c:pt idx="165">
                  <c:v>1.8421196268433011</c:v>
                </c:pt>
                <c:pt idx="166">
                  <c:v>1.2057323070027401</c:v>
                </c:pt>
                <c:pt idx="167">
                  <c:v>0.58939063844915762</c:v>
                </c:pt>
                <c:pt idx="168">
                  <c:v>1.0937740869562211</c:v>
                </c:pt>
                <c:pt idx="169">
                  <c:v>1.6405599441080911</c:v>
                </c:pt>
                <c:pt idx="170">
                  <c:v>2.0333954291629492</c:v>
                </c:pt>
                <c:pt idx="171">
                  <c:v>2.3403160798132969</c:v>
                </c:pt>
                <c:pt idx="172">
                  <c:v>2.5955487014612602</c:v>
                </c:pt>
                <c:pt idx="173">
                  <c:v>2.8267422138021736</c:v>
                </c:pt>
                <c:pt idx="174">
                  <c:v>3.046223703093105</c:v>
                </c:pt>
                <c:pt idx="175">
                  <c:v>3.2460050847371251</c:v>
                </c:pt>
                <c:pt idx="176">
                  <c:v>3.4740246137423108</c:v>
                </c:pt>
                <c:pt idx="177">
                  <c:v>3.6354496182305294</c:v>
                </c:pt>
                <c:pt idx="178">
                  <c:v>3.8438979216005502</c:v>
                </c:pt>
                <c:pt idx="179">
                  <c:v>4.0311213858124599</c:v>
                </c:pt>
                <c:pt idx="180">
                  <c:v>3.9589816248222762</c:v>
                </c:pt>
                <c:pt idx="181">
                  <c:v>3.8803066637398809</c:v>
                </c:pt>
                <c:pt idx="182">
                  <c:v>3.7517279051833308</c:v>
                </c:pt>
                <c:pt idx="183">
                  <c:v>3.6402086232683666</c:v>
                </c:pt>
                <c:pt idx="184">
                  <c:v>3.4151352716297851</c:v>
                </c:pt>
                <c:pt idx="185">
                  <c:v>3.2149859497076534</c:v>
                </c:pt>
                <c:pt idx="186">
                  <c:v>2.9554016008050987</c:v>
                </c:pt>
                <c:pt idx="187">
                  <c:v>2.5741827999283347</c:v>
                </c:pt>
                <c:pt idx="188">
                  <c:v>2.2497515824302683</c:v>
                </c:pt>
                <c:pt idx="189">
                  <c:v>1.8173096086956231</c:v>
                </c:pt>
                <c:pt idx="190">
                  <c:v>1.1834053295440063</c:v>
                </c:pt>
                <c:pt idx="191">
                  <c:v>0.57962604034904386</c:v>
                </c:pt>
                <c:pt idx="192">
                  <c:v>0.84652666300797841</c:v>
                </c:pt>
                <c:pt idx="193">
                  <c:v>1.4850050354293245</c:v>
                </c:pt>
                <c:pt idx="194">
                  <c:v>1.9442709344658013</c:v>
                </c:pt>
                <c:pt idx="195">
                  <c:v>2.2348340862526617</c:v>
                </c:pt>
                <c:pt idx="196">
                  <c:v>2.4959981661402275</c:v>
                </c:pt>
                <c:pt idx="197">
                  <c:v>2.7479623103778916</c:v>
                </c:pt>
                <c:pt idx="198">
                  <c:v>2.9658077657718915</c:v>
                </c:pt>
                <c:pt idx="199">
                  <c:v>3.166864864904237</c:v>
                </c:pt>
                <c:pt idx="200">
                  <c:v>3.3778130511535336</c:v>
                </c:pt>
                <c:pt idx="201">
                  <c:v>3.5828775286113368</c:v>
                </c:pt>
                <c:pt idx="202">
                  <c:v>3.767659869531967</c:v>
                </c:pt>
                <c:pt idx="203">
                  <c:v>3.9977174632371901</c:v>
                </c:pt>
                <c:pt idx="204">
                  <c:v>3.9560899336342175</c:v>
                </c:pt>
                <c:pt idx="205">
                  <c:v>3.8659110305420885</c:v>
                </c:pt>
                <c:pt idx="206">
                  <c:v>3.745151854110456</c:v>
                </c:pt>
                <c:pt idx="207">
                  <c:v>3.6099371896198567</c:v>
                </c:pt>
                <c:pt idx="208">
                  <c:v>3.4348417223216932</c:v>
                </c:pt>
                <c:pt idx="209">
                  <c:v>3.202585126714284</c:v>
                </c:pt>
                <c:pt idx="210">
                  <c:v>2.9255074526717255</c:v>
                </c:pt>
                <c:pt idx="211">
                  <c:v>2.5780440312905455</c:v>
                </c:pt>
                <c:pt idx="212">
                  <c:v>2.2507190766109888</c:v>
                </c:pt>
                <c:pt idx="213">
                  <c:v>1.8375630973228545</c:v>
                </c:pt>
                <c:pt idx="214">
                  <c:v>1.2293137082086969</c:v>
                </c:pt>
                <c:pt idx="215">
                  <c:v>0.56018925433768541</c:v>
                </c:pt>
                <c:pt idx="216">
                  <c:v>1.0963253126977428</c:v>
                </c:pt>
                <c:pt idx="217">
                  <c:v>1.6267034167164693</c:v>
                </c:pt>
                <c:pt idx="218">
                  <c:v>1.9287050699233701</c:v>
                </c:pt>
                <c:pt idx="219">
                  <c:v>2.2758582329672268</c:v>
                </c:pt>
                <c:pt idx="220">
                  <c:v>2.5167944434816305</c:v>
                </c:pt>
                <c:pt idx="221">
                  <c:v>2.7536807004240202</c:v>
                </c:pt>
                <c:pt idx="222">
                  <c:v>2.9668278386000559</c:v>
                </c:pt>
                <c:pt idx="223">
                  <c:v>3.1893184876085887</c:v>
                </c:pt>
                <c:pt idx="224">
                  <c:v>3.3848946436310148</c:v>
                </c:pt>
                <c:pt idx="225">
                  <c:v>3.6170433636477735</c:v>
                </c:pt>
                <c:pt idx="226">
                  <c:v>3.8208174180367798</c:v>
                </c:pt>
                <c:pt idx="227">
                  <c:v>3.9951800549744765</c:v>
                </c:pt>
                <c:pt idx="228">
                  <c:v>3.9198843069666105</c:v>
                </c:pt>
                <c:pt idx="229">
                  <c:v>3.8137159914260037</c:v>
                </c:pt>
                <c:pt idx="230">
                  <c:v>3.7238932738145953</c:v>
                </c:pt>
                <c:pt idx="231">
                  <c:v>3.5387000196220915</c:v>
                </c:pt>
                <c:pt idx="232">
                  <c:v>3.3212378279954842</c:v>
                </c:pt>
                <c:pt idx="233">
                  <c:v>3.0678923346501135</c:v>
                </c:pt>
                <c:pt idx="234">
                  <c:v>2.7913379424277616</c:v>
                </c:pt>
                <c:pt idx="235">
                  <c:v>2.4251786901973671</c:v>
                </c:pt>
                <c:pt idx="236">
                  <c:v>2.0781896839786307</c:v>
                </c:pt>
                <c:pt idx="237">
                  <c:v>1.5755188073146171</c:v>
                </c:pt>
                <c:pt idx="238">
                  <c:v>1.0448496705818855</c:v>
                </c:pt>
                <c:pt idx="239">
                  <c:v>0.58385200799550296</c:v>
                </c:pt>
                <c:pt idx="240">
                  <c:v>0.63342522855407457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0B0-4D2A-8651-C3D0225919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5112384"/>
        <c:axId val="145276928"/>
      </c:scatterChart>
      <c:valAx>
        <c:axId val="1451123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45276928"/>
        <c:crosses val="autoZero"/>
        <c:crossBetween val="midCat"/>
      </c:valAx>
      <c:valAx>
        <c:axId val="1452769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5112384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'RIBBED 200N'!$K$1</c:f>
              <c:strCache>
                <c:ptCount val="1"/>
                <c:pt idx="0">
                  <c:v>1/resist*1000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'RIBBED 200N'!$H$2:$H$272</c:f>
              <c:numCache>
                <c:formatCode>General</c:formatCode>
                <c:ptCount val="271"/>
                <c:pt idx="0">
                  <c:v>2.9185166240409206</c:v>
                </c:pt>
                <c:pt idx="1">
                  <c:v>20.530575447570332</c:v>
                </c:pt>
                <c:pt idx="2">
                  <c:v>41.65960358056266</c:v>
                </c:pt>
                <c:pt idx="3">
                  <c:v>64.309411764705885</c:v>
                </c:pt>
                <c:pt idx="4">
                  <c:v>86.717544757033238</c:v>
                </c:pt>
                <c:pt idx="5">
                  <c:v>108.82219948849105</c:v>
                </c:pt>
                <c:pt idx="6">
                  <c:v>130.83566496163684</c:v>
                </c:pt>
                <c:pt idx="7">
                  <c:v>152.78227621483376</c:v>
                </c:pt>
                <c:pt idx="8">
                  <c:v>175.40644501278769</c:v>
                </c:pt>
                <c:pt idx="9">
                  <c:v>197.00932225063937</c:v>
                </c:pt>
                <c:pt idx="10">
                  <c:v>219.19255754475702</c:v>
                </c:pt>
                <c:pt idx="11">
                  <c:v>241.87340153452686</c:v>
                </c:pt>
                <c:pt idx="12">
                  <c:v>257.7234398976982</c:v>
                </c:pt>
                <c:pt idx="13">
                  <c:v>237.81968030690535</c:v>
                </c:pt>
                <c:pt idx="14">
                  <c:v>216.05707161125321</c:v>
                </c:pt>
                <c:pt idx="15">
                  <c:v>194.09794117647058</c:v>
                </c:pt>
                <c:pt idx="16">
                  <c:v>171.26879795396417</c:v>
                </c:pt>
                <c:pt idx="17">
                  <c:v>150.14951406649615</c:v>
                </c:pt>
                <c:pt idx="18">
                  <c:v>127.67175191815856</c:v>
                </c:pt>
                <c:pt idx="19">
                  <c:v>107.39397698209719</c:v>
                </c:pt>
                <c:pt idx="20">
                  <c:v>85.305383631713553</c:v>
                </c:pt>
                <c:pt idx="21">
                  <c:v>61.263043478260869</c:v>
                </c:pt>
                <c:pt idx="22">
                  <c:v>40.106278772378516</c:v>
                </c:pt>
                <c:pt idx="23">
                  <c:v>17.985971867007674</c:v>
                </c:pt>
                <c:pt idx="24">
                  <c:v>2.8527493606138106</c:v>
                </c:pt>
                <c:pt idx="25">
                  <c:v>16.686815856777493</c:v>
                </c:pt>
                <c:pt idx="26">
                  <c:v>41.824386189258306</c:v>
                </c:pt>
                <c:pt idx="27">
                  <c:v>63.474104859335036</c:v>
                </c:pt>
                <c:pt idx="28">
                  <c:v>86.114181585677741</c:v>
                </c:pt>
                <c:pt idx="29">
                  <c:v>108.15154731457801</c:v>
                </c:pt>
                <c:pt idx="30">
                  <c:v>130.19150895140663</c:v>
                </c:pt>
                <c:pt idx="31">
                  <c:v>152.36181585677747</c:v>
                </c:pt>
                <c:pt idx="32">
                  <c:v>174.26436061381074</c:v>
                </c:pt>
                <c:pt idx="33">
                  <c:v>196.90606138107418</c:v>
                </c:pt>
                <c:pt idx="34">
                  <c:v>219.3390664961637</c:v>
                </c:pt>
                <c:pt idx="35">
                  <c:v>241.62416879795398</c:v>
                </c:pt>
                <c:pt idx="36">
                  <c:v>257.90359335038363</c:v>
                </c:pt>
                <c:pt idx="37">
                  <c:v>238.08071611253197</c:v>
                </c:pt>
                <c:pt idx="38">
                  <c:v>216.04622762148335</c:v>
                </c:pt>
                <c:pt idx="39">
                  <c:v>194.06141943734016</c:v>
                </c:pt>
                <c:pt idx="40">
                  <c:v>171.1606010230179</c:v>
                </c:pt>
                <c:pt idx="41">
                  <c:v>150.06685421994882</c:v>
                </c:pt>
                <c:pt idx="42">
                  <c:v>127.35290281329924</c:v>
                </c:pt>
                <c:pt idx="43">
                  <c:v>106.92900255754475</c:v>
                </c:pt>
                <c:pt idx="44">
                  <c:v>83.112851662404083</c:v>
                </c:pt>
                <c:pt idx="45">
                  <c:v>61.923529411764704</c:v>
                </c:pt>
                <c:pt idx="46">
                  <c:v>40.531828644501275</c:v>
                </c:pt>
                <c:pt idx="47">
                  <c:v>17.990907928388747</c:v>
                </c:pt>
                <c:pt idx="48">
                  <c:v>2.7908184143222505</c:v>
                </c:pt>
                <c:pt idx="49">
                  <c:v>22.522621483375961</c:v>
                </c:pt>
                <c:pt idx="50">
                  <c:v>43.359987212276216</c:v>
                </c:pt>
                <c:pt idx="51">
                  <c:v>65.630805626598459</c:v>
                </c:pt>
                <c:pt idx="52">
                  <c:v>87.350434782608701</c:v>
                </c:pt>
                <c:pt idx="53">
                  <c:v>110.65867007672632</c:v>
                </c:pt>
                <c:pt idx="54">
                  <c:v>132.41424552429669</c:v>
                </c:pt>
                <c:pt idx="55">
                  <c:v>155.2462787723785</c:v>
                </c:pt>
                <c:pt idx="56">
                  <c:v>177.79451406649616</c:v>
                </c:pt>
                <c:pt idx="57">
                  <c:v>199.03776214833758</c:v>
                </c:pt>
                <c:pt idx="58">
                  <c:v>220.62049872122759</c:v>
                </c:pt>
                <c:pt idx="59">
                  <c:v>243.02892583120203</c:v>
                </c:pt>
                <c:pt idx="60">
                  <c:v>257.69584398976986</c:v>
                </c:pt>
                <c:pt idx="61">
                  <c:v>237.57964194373403</c:v>
                </c:pt>
                <c:pt idx="62">
                  <c:v>215.75470588235294</c:v>
                </c:pt>
                <c:pt idx="63">
                  <c:v>193.93563938618928</c:v>
                </c:pt>
                <c:pt idx="64">
                  <c:v>170.97219948849101</c:v>
                </c:pt>
                <c:pt idx="65">
                  <c:v>149.83574168797952</c:v>
                </c:pt>
                <c:pt idx="66">
                  <c:v>127.75469309462916</c:v>
                </c:pt>
                <c:pt idx="67">
                  <c:v>107.55615089514068</c:v>
                </c:pt>
                <c:pt idx="68">
                  <c:v>83.194693094629159</c:v>
                </c:pt>
                <c:pt idx="69">
                  <c:v>61.973107416879792</c:v>
                </c:pt>
                <c:pt idx="70">
                  <c:v>39.93656010230179</c:v>
                </c:pt>
                <c:pt idx="71">
                  <c:v>17.91126598465473</c:v>
                </c:pt>
                <c:pt idx="72">
                  <c:v>2.9367902813299231</c:v>
                </c:pt>
                <c:pt idx="73">
                  <c:v>14.89044757033248</c:v>
                </c:pt>
                <c:pt idx="74">
                  <c:v>38.984271099744241</c:v>
                </c:pt>
                <c:pt idx="75">
                  <c:v>61.430703324808178</c:v>
                </c:pt>
                <c:pt idx="76">
                  <c:v>84.176099744245519</c:v>
                </c:pt>
                <c:pt idx="77">
                  <c:v>105.83897698209718</c:v>
                </c:pt>
                <c:pt idx="78">
                  <c:v>128.02479539641945</c:v>
                </c:pt>
                <c:pt idx="79">
                  <c:v>149.82544757033247</c:v>
                </c:pt>
                <c:pt idx="80">
                  <c:v>171.86928388746801</c:v>
                </c:pt>
                <c:pt idx="81">
                  <c:v>194.85043478260869</c:v>
                </c:pt>
                <c:pt idx="82">
                  <c:v>216.97544757033248</c:v>
                </c:pt>
                <c:pt idx="83">
                  <c:v>239.90647058823527</c:v>
                </c:pt>
                <c:pt idx="84">
                  <c:v>258.27338874680311</c:v>
                </c:pt>
                <c:pt idx="85">
                  <c:v>239.43245524296674</c:v>
                </c:pt>
                <c:pt idx="86">
                  <c:v>218.02714833759589</c:v>
                </c:pt>
                <c:pt idx="87">
                  <c:v>196.38411764705882</c:v>
                </c:pt>
                <c:pt idx="88">
                  <c:v>174.44413043478261</c:v>
                </c:pt>
                <c:pt idx="89">
                  <c:v>151.71148337595906</c:v>
                </c:pt>
                <c:pt idx="90">
                  <c:v>130.89374680306904</c:v>
                </c:pt>
                <c:pt idx="91">
                  <c:v>110.12904092071611</c:v>
                </c:pt>
                <c:pt idx="92">
                  <c:v>85.588810741687965</c:v>
                </c:pt>
                <c:pt idx="93">
                  <c:v>63.956777493606133</c:v>
                </c:pt>
                <c:pt idx="94">
                  <c:v>42.843401534526855</c:v>
                </c:pt>
                <c:pt idx="95">
                  <c:v>19.989552429667516</c:v>
                </c:pt>
                <c:pt idx="96">
                  <c:v>2.7463299232736569</c:v>
                </c:pt>
                <c:pt idx="97">
                  <c:v>23.651636828644502</c:v>
                </c:pt>
                <c:pt idx="98">
                  <c:v>44.311867007672632</c:v>
                </c:pt>
                <c:pt idx="99">
                  <c:v>67.093081841432223</c:v>
                </c:pt>
                <c:pt idx="100">
                  <c:v>89.60640664961636</c:v>
                </c:pt>
                <c:pt idx="101">
                  <c:v>111.6912915601023</c:v>
                </c:pt>
                <c:pt idx="102">
                  <c:v>134.58429667519181</c:v>
                </c:pt>
                <c:pt idx="103">
                  <c:v>155.98352941176469</c:v>
                </c:pt>
                <c:pt idx="104">
                  <c:v>178.07120204603584</c:v>
                </c:pt>
                <c:pt idx="105">
                  <c:v>200.90883631713555</c:v>
                </c:pt>
                <c:pt idx="106">
                  <c:v>222.93016624040919</c:v>
                </c:pt>
                <c:pt idx="107">
                  <c:v>244.98594629156008</c:v>
                </c:pt>
                <c:pt idx="108">
                  <c:v>257.37987212276215</c:v>
                </c:pt>
                <c:pt idx="109">
                  <c:v>234.54647058823528</c:v>
                </c:pt>
                <c:pt idx="110">
                  <c:v>212.69226342710994</c:v>
                </c:pt>
                <c:pt idx="111">
                  <c:v>190.4131969309463</c:v>
                </c:pt>
                <c:pt idx="112">
                  <c:v>168.27406649616367</c:v>
                </c:pt>
                <c:pt idx="113">
                  <c:v>147.11523017902815</c:v>
                </c:pt>
                <c:pt idx="114">
                  <c:v>124.55563938618924</c:v>
                </c:pt>
                <c:pt idx="115">
                  <c:v>103.70824808184142</c:v>
                </c:pt>
                <c:pt idx="116">
                  <c:v>80.373222506393859</c:v>
                </c:pt>
                <c:pt idx="117">
                  <c:v>58.867289002557541</c:v>
                </c:pt>
                <c:pt idx="118">
                  <c:v>36.335575447570328</c:v>
                </c:pt>
                <c:pt idx="119">
                  <c:v>14.367813299232736</c:v>
                </c:pt>
                <c:pt idx="120">
                  <c:v>3.1327365728900252</c:v>
                </c:pt>
              </c:numCache>
            </c:numRef>
          </c:xVal>
          <c:yVal>
            <c:numRef>
              <c:f>'RIBBED 200N'!$K$2:$K$272</c:f>
              <c:numCache>
                <c:formatCode>General</c:formatCode>
                <c:ptCount val="271"/>
                <c:pt idx="0">
                  <c:v>1.1251174861743032</c:v>
                </c:pt>
                <c:pt idx="1">
                  <c:v>1.6670551460842091</c:v>
                </c:pt>
                <c:pt idx="2">
                  <c:v>2.08225416173372</c:v>
                </c:pt>
                <c:pt idx="3">
                  <c:v>2.4056208775175723</c:v>
                </c:pt>
                <c:pt idx="4">
                  <c:v>2.6583568558039721</c:v>
                </c:pt>
                <c:pt idx="5">
                  <c:v>2.9014347507799565</c:v>
                </c:pt>
                <c:pt idx="6">
                  <c:v>3.1364457727501391</c:v>
                </c:pt>
                <c:pt idx="7">
                  <c:v>3.3724815488161983</c:v>
                </c:pt>
                <c:pt idx="8">
                  <c:v>3.5750677350208413</c:v>
                </c:pt>
                <c:pt idx="9">
                  <c:v>3.7193587602335834</c:v>
                </c:pt>
                <c:pt idx="10">
                  <c:v>3.9146463046600108</c:v>
                </c:pt>
                <c:pt idx="11">
                  <c:v>4.0741729255808723</c:v>
                </c:pt>
                <c:pt idx="12">
                  <c:v>4.0288551440039733</c:v>
                </c:pt>
                <c:pt idx="13">
                  <c:v>3.9287284654606625</c:v>
                </c:pt>
                <c:pt idx="14">
                  <c:v>3.8271902655874857</c:v>
                </c:pt>
                <c:pt idx="15">
                  <c:v>3.6961461799201905</c:v>
                </c:pt>
                <c:pt idx="16">
                  <c:v>3.489967495140744</c:v>
                </c:pt>
                <c:pt idx="17">
                  <c:v>3.3039461639153114</c:v>
                </c:pt>
                <c:pt idx="18">
                  <c:v>3.0158596216266327</c:v>
                </c:pt>
                <c:pt idx="19">
                  <c:v>2.7208983796968522</c:v>
                </c:pt>
                <c:pt idx="20">
                  <c:v>2.2740693354189281</c:v>
                </c:pt>
                <c:pt idx="21">
                  <c:v>1.8741992483711334</c:v>
                </c:pt>
                <c:pt idx="22">
                  <c:v>1.2650375327780714</c:v>
                </c:pt>
                <c:pt idx="23">
                  <c:v>0.6277806760318988</c:v>
                </c:pt>
                <c:pt idx="24">
                  <c:v>0.94590805849344095</c:v>
                </c:pt>
                <c:pt idx="25">
                  <c:v>1.5901404928878977</c:v>
                </c:pt>
                <c:pt idx="26">
                  <c:v>2.0266228937738924</c:v>
                </c:pt>
                <c:pt idx="27">
                  <c:v>2.3770776312193207</c:v>
                </c:pt>
                <c:pt idx="28">
                  <c:v>2.5878769918921556</c:v>
                </c:pt>
                <c:pt idx="29">
                  <c:v>2.8569710307422937</c:v>
                </c:pt>
                <c:pt idx="30">
                  <c:v>3.104276239857243</c:v>
                </c:pt>
                <c:pt idx="31">
                  <c:v>3.2757383194787617</c:v>
                </c:pt>
                <c:pt idx="32">
                  <c:v>3.5028934600558754</c:v>
                </c:pt>
                <c:pt idx="33">
                  <c:v>3.6701246458742607</c:v>
                </c:pt>
                <c:pt idx="34">
                  <c:v>3.8693151200027458</c:v>
                </c:pt>
                <c:pt idx="35">
                  <c:v>4.0365361417721912</c:v>
                </c:pt>
                <c:pt idx="36">
                  <c:v>3.9949060154415901</c:v>
                </c:pt>
                <c:pt idx="37">
                  <c:v>3.9114904804882733</c:v>
                </c:pt>
                <c:pt idx="38">
                  <c:v>3.7882512992565482</c:v>
                </c:pt>
                <c:pt idx="39">
                  <c:v>3.6713830232018192</c:v>
                </c:pt>
                <c:pt idx="40">
                  <c:v>3.453495999901921</c:v>
                </c:pt>
                <c:pt idx="41">
                  <c:v>3.2771557827134292</c:v>
                </c:pt>
                <c:pt idx="42">
                  <c:v>3.0152836284331115</c:v>
                </c:pt>
                <c:pt idx="43">
                  <c:v>2.6257185508564791</c:v>
                </c:pt>
                <c:pt idx="44">
                  <c:v>2.2532995290333591</c:v>
                </c:pt>
                <c:pt idx="45">
                  <c:v>1.8421196268433011</c:v>
                </c:pt>
                <c:pt idx="46">
                  <c:v>1.2057323070027401</c:v>
                </c:pt>
                <c:pt idx="47">
                  <c:v>0.58939063844915762</c:v>
                </c:pt>
                <c:pt idx="48">
                  <c:v>1.0937740869562211</c:v>
                </c:pt>
                <c:pt idx="49">
                  <c:v>1.6405599441080911</c:v>
                </c:pt>
                <c:pt idx="50">
                  <c:v>2.0333954291629492</c:v>
                </c:pt>
                <c:pt idx="51">
                  <c:v>2.3403160798132969</c:v>
                </c:pt>
                <c:pt idx="52">
                  <c:v>2.5955487014612602</c:v>
                </c:pt>
                <c:pt idx="53">
                  <c:v>2.8267422138021736</c:v>
                </c:pt>
                <c:pt idx="54">
                  <c:v>3.046223703093105</c:v>
                </c:pt>
                <c:pt idx="55">
                  <c:v>3.2460050847371251</c:v>
                </c:pt>
                <c:pt idx="56">
                  <c:v>3.4740246137423108</c:v>
                </c:pt>
                <c:pt idx="57">
                  <c:v>3.6354496182305294</c:v>
                </c:pt>
                <c:pt idx="58">
                  <c:v>3.8438979216005502</c:v>
                </c:pt>
                <c:pt idx="59">
                  <c:v>4.0311213858124599</c:v>
                </c:pt>
                <c:pt idx="60">
                  <c:v>3.9589816248222762</c:v>
                </c:pt>
                <c:pt idx="61">
                  <c:v>3.8803066637398809</c:v>
                </c:pt>
                <c:pt idx="62">
                  <c:v>3.7517279051833308</c:v>
                </c:pt>
                <c:pt idx="63">
                  <c:v>3.6402086232683666</c:v>
                </c:pt>
                <c:pt idx="64">
                  <c:v>3.4151352716297851</c:v>
                </c:pt>
                <c:pt idx="65">
                  <c:v>3.2149859497076534</c:v>
                </c:pt>
                <c:pt idx="66">
                  <c:v>2.9554016008050987</c:v>
                </c:pt>
                <c:pt idx="67">
                  <c:v>2.5741827999283347</c:v>
                </c:pt>
                <c:pt idx="68">
                  <c:v>2.2497515824302683</c:v>
                </c:pt>
                <c:pt idx="69">
                  <c:v>1.8173096086956231</c:v>
                </c:pt>
                <c:pt idx="70">
                  <c:v>1.1834053295440063</c:v>
                </c:pt>
                <c:pt idx="71">
                  <c:v>0.57962604034904386</c:v>
                </c:pt>
                <c:pt idx="72">
                  <c:v>0.84652666300797841</c:v>
                </c:pt>
                <c:pt idx="73">
                  <c:v>1.4850050354293245</c:v>
                </c:pt>
                <c:pt idx="74">
                  <c:v>1.9442709344658013</c:v>
                </c:pt>
                <c:pt idx="75">
                  <c:v>2.2348340862526617</c:v>
                </c:pt>
                <c:pt idx="76">
                  <c:v>2.4959981661402275</c:v>
                </c:pt>
                <c:pt idx="77">
                  <c:v>2.7479623103778916</c:v>
                </c:pt>
                <c:pt idx="78">
                  <c:v>2.9658077657718915</c:v>
                </c:pt>
                <c:pt idx="79">
                  <c:v>3.166864864904237</c:v>
                </c:pt>
                <c:pt idx="80">
                  <c:v>3.3778130511535336</c:v>
                </c:pt>
                <c:pt idx="81">
                  <c:v>3.5828775286113368</c:v>
                </c:pt>
                <c:pt idx="82">
                  <c:v>3.767659869531967</c:v>
                </c:pt>
                <c:pt idx="83">
                  <c:v>3.9977174632371901</c:v>
                </c:pt>
                <c:pt idx="84">
                  <c:v>3.9560899336342175</c:v>
                </c:pt>
                <c:pt idx="85">
                  <c:v>3.8659110305420885</c:v>
                </c:pt>
                <c:pt idx="86">
                  <c:v>3.745151854110456</c:v>
                </c:pt>
                <c:pt idx="87">
                  <c:v>3.6099371896198567</c:v>
                </c:pt>
                <c:pt idx="88">
                  <c:v>3.4348417223216932</c:v>
                </c:pt>
                <c:pt idx="89">
                  <c:v>3.202585126714284</c:v>
                </c:pt>
                <c:pt idx="90">
                  <c:v>2.9255074526717255</c:v>
                </c:pt>
                <c:pt idx="91">
                  <c:v>2.5780440312905455</c:v>
                </c:pt>
                <c:pt idx="92">
                  <c:v>2.2507190766109888</c:v>
                </c:pt>
                <c:pt idx="93">
                  <c:v>1.8375630973228545</c:v>
                </c:pt>
                <c:pt idx="94">
                  <c:v>1.2293137082086969</c:v>
                </c:pt>
                <c:pt idx="95">
                  <c:v>0.56018925433768541</c:v>
                </c:pt>
                <c:pt idx="96">
                  <c:v>1.0963253126977428</c:v>
                </c:pt>
                <c:pt idx="97">
                  <c:v>1.6267034167164693</c:v>
                </c:pt>
                <c:pt idx="98">
                  <c:v>1.9287050699233701</c:v>
                </c:pt>
                <c:pt idx="99">
                  <c:v>2.2758582329672268</c:v>
                </c:pt>
                <c:pt idx="100">
                  <c:v>2.5167944434816305</c:v>
                </c:pt>
                <c:pt idx="101">
                  <c:v>2.7536807004240202</c:v>
                </c:pt>
                <c:pt idx="102">
                  <c:v>2.9668278386000559</c:v>
                </c:pt>
                <c:pt idx="103">
                  <c:v>3.1893184876085887</c:v>
                </c:pt>
                <c:pt idx="104">
                  <c:v>3.3848946436310148</c:v>
                </c:pt>
                <c:pt idx="105">
                  <c:v>3.6170433636477735</c:v>
                </c:pt>
                <c:pt idx="106">
                  <c:v>3.8208174180367798</c:v>
                </c:pt>
                <c:pt idx="107">
                  <c:v>3.9951800549744765</c:v>
                </c:pt>
                <c:pt idx="108">
                  <c:v>3.9198843069666105</c:v>
                </c:pt>
                <c:pt idx="109">
                  <c:v>3.8137159914260037</c:v>
                </c:pt>
                <c:pt idx="110">
                  <c:v>3.7238932738145953</c:v>
                </c:pt>
                <c:pt idx="111">
                  <c:v>3.5387000196220915</c:v>
                </c:pt>
                <c:pt idx="112">
                  <c:v>3.3212378279954842</c:v>
                </c:pt>
                <c:pt idx="113">
                  <c:v>3.0678923346501135</c:v>
                </c:pt>
                <c:pt idx="114">
                  <c:v>2.7913379424277616</c:v>
                </c:pt>
                <c:pt idx="115">
                  <c:v>2.4251786901973671</c:v>
                </c:pt>
                <c:pt idx="116">
                  <c:v>2.0781896839786307</c:v>
                </c:pt>
                <c:pt idx="117">
                  <c:v>1.5755188073146171</c:v>
                </c:pt>
                <c:pt idx="118">
                  <c:v>1.0448496705818855</c:v>
                </c:pt>
                <c:pt idx="119">
                  <c:v>0.58385200799550296</c:v>
                </c:pt>
                <c:pt idx="120">
                  <c:v>0.63342522855407457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A61-4908-BCD5-161E96DDF5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5278656"/>
        <c:axId val="145279232"/>
      </c:scatterChart>
      <c:valAx>
        <c:axId val="1452786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45279232"/>
        <c:crosses val="autoZero"/>
        <c:crossBetween val="midCat"/>
      </c:valAx>
      <c:valAx>
        <c:axId val="145279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5278656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5</a:t>
            </a:r>
          </a:p>
        </c:rich>
      </c:tx>
      <c:layout/>
      <c:overlay val="0"/>
      <c:spPr>
        <a:noFill/>
        <a:ln w="25400">
          <a:noFill/>
        </a:ln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'RIBBED 200N'!$H$2:$H$26</c:f>
              <c:numCache>
                <c:formatCode>General</c:formatCode>
                <c:ptCount val="25"/>
                <c:pt idx="0">
                  <c:v>2.9185166240409206</c:v>
                </c:pt>
                <c:pt idx="1">
                  <c:v>20.530575447570332</c:v>
                </c:pt>
                <c:pt idx="2">
                  <c:v>41.65960358056266</c:v>
                </c:pt>
                <c:pt idx="3">
                  <c:v>64.309411764705885</c:v>
                </c:pt>
                <c:pt idx="4">
                  <c:v>86.717544757033238</c:v>
                </c:pt>
                <c:pt idx="5">
                  <c:v>108.82219948849105</c:v>
                </c:pt>
                <c:pt idx="6">
                  <c:v>130.83566496163684</c:v>
                </c:pt>
                <c:pt idx="7">
                  <c:v>152.78227621483376</c:v>
                </c:pt>
                <c:pt idx="8">
                  <c:v>175.40644501278769</c:v>
                </c:pt>
                <c:pt idx="9">
                  <c:v>197.00932225063937</c:v>
                </c:pt>
                <c:pt idx="10">
                  <c:v>219.19255754475702</c:v>
                </c:pt>
                <c:pt idx="11">
                  <c:v>241.87340153452686</c:v>
                </c:pt>
                <c:pt idx="12">
                  <c:v>257.7234398976982</c:v>
                </c:pt>
                <c:pt idx="13">
                  <c:v>237.81968030690535</c:v>
                </c:pt>
                <c:pt idx="14">
                  <c:v>216.05707161125321</c:v>
                </c:pt>
                <c:pt idx="15">
                  <c:v>194.09794117647058</c:v>
                </c:pt>
                <c:pt idx="16">
                  <c:v>171.26879795396417</c:v>
                </c:pt>
                <c:pt idx="17">
                  <c:v>150.14951406649615</c:v>
                </c:pt>
                <c:pt idx="18">
                  <c:v>127.67175191815856</c:v>
                </c:pt>
                <c:pt idx="19">
                  <c:v>107.39397698209719</c:v>
                </c:pt>
                <c:pt idx="20">
                  <c:v>85.305383631713553</c:v>
                </c:pt>
                <c:pt idx="21">
                  <c:v>61.263043478260869</c:v>
                </c:pt>
                <c:pt idx="22">
                  <c:v>40.106278772378516</c:v>
                </c:pt>
                <c:pt idx="23">
                  <c:v>17.985971867007674</c:v>
                </c:pt>
                <c:pt idx="24">
                  <c:v>2.8527493606138106</c:v>
                </c:pt>
              </c:numCache>
            </c:numRef>
          </c:xVal>
          <c:yVal>
            <c:numRef>
              <c:f>'RIBBED 200N'!$K$2:$K$26</c:f>
              <c:numCache>
                <c:formatCode>General</c:formatCode>
                <c:ptCount val="25"/>
                <c:pt idx="0">
                  <c:v>1.1251174861743032</c:v>
                </c:pt>
                <c:pt idx="1">
                  <c:v>1.6670551460842091</c:v>
                </c:pt>
                <c:pt idx="2">
                  <c:v>2.08225416173372</c:v>
                </c:pt>
                <c:pt idx="3">
                  <c:v>2.4056208775175723</c:v>
                </c:pt>
                <c:pt idx="4">
                  <c:v>2.6583568558039721</c:v>
                </c:pt>
                <c:pt idx="5">
                  <c:v>2.9014347507799565</c:v>
                </c:pt>
                <c:pt idx="6">
                  <c:v>3.1364457727501391</c:v>
                </c:pt>
                <c:pt idx="7">
                  <c:v>3.3724815488161983</c:v>
                </c:pt>
                <c:pt idx="8">
                  <c:v>3.5750677350208413</c:v>
                </c:pt>
                <c:pt idx="9">
                  <c:v>3.7193587602335834</c:v>
                </c:pt>
                <c:pt idx="10">
                  <c:v>3.9146463046600108</c:v>
                </c:pt>
                <c:pt idx="11">
                  <c:v>4.0741729255808723</c:v>
                </c:pt>
                <c:pt idx="12">
                  <c:v>4.0288551440039733</c:v>
                </c:pt>
                <c:pt idx="13">
                  <c:v>3.9287284654606625</c:v>
                </c:pt>
                <c:pt idx="14">
                  <c:v>3.8271902655874857</c:v>
                </c:pt>
                <c:pt idx="15">
                  <c:v>3.6961461799201905</c:v>
                </c:pt>
                <c:pt idx="16">
                  <c:v>3.489967495140744</c:v>
                </c:pt>
                <c:pt idx="17">
                  <c:v>3.3039461639153114</c:v>
                </c:pt>
                <c:pt idx="18">
                  <c:v>3.0158596216266327</c:v>
                </c:pt>
                <c:pt idx="19">
                  <c:v>2.7208983796968522</c:v>
                </c:pt>
                <c:pt idx="20">
                  <c:v>2.2740693354189281</c:v>
                </c:pt>
                <c:pt idx="21">
                  <c:v>1.8741992483711334</c:v>
                </c:pt>
                <c:pt idx="22">
                  <c:v>1.2650375327780714</c:v>
                </c:pt>
                <c:pt idx="23">
                  <c:v>0.6277806760318988</c:v>
                </c:pt>
                <c:pt idx="24">
                  <c:v>0.94590805849344095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64E-486D-BBF5-C2FF2CB642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5280960"/>
        <c:axId val="145281536"/>
      </c:scatterChart>
      <c:valAx>
        <c:axId val="1452809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45281536"/>
        <c:crosses val="autoZero"/>
        <c:crossBetween val="midCat"/>
      </c:valAx>
      <c:valAx>
        <c:axId val="1452815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5280960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9</a:t>
            </a:r>
          </a:p>
        </c:rich>
      </c:tx>
      <c:layout/>
      <c:overlay val="0"/>
      <c:spPr>
        <a:noFill/>
        <a:ln w="25400">
          <a:noFill/>
        </a:ln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'RIBBED 200N'!$H$74:$H$98</c:f>
              <c:numCache>
                <c:formatCode>General</c:formatCode>
                <c:ptCount val="25"/>
                <c:pt idx="0">
                  <c:v>2.9367902813299231</c:v>
                </c:pt>
                <c:pt idx="1">
                  <c:v>14.89044757033248</c:v>
                </c:pt>
                <c:pt idx="2">
                  <c:v>38.984271099744241</c:v>
                </c:pt>
                <c:pt idx="3">
                  <c:v>61.430703324808178</c:v>
                </c:pt>
                <c:pt idx="4">
                  <c:v>84.176099744245519</c:v>
                </c:pt>
                <c:pt idx="5">
                  <c:v>105.83897698209718</c:v>
                </c:pt>
                <c:pt idx="6">
                  <c:v>128.02479539641945</c:v>
                </c:pt>
                <c:pt idx="7">
                  <c:v>149.82544757033247</c:v>
                </c:pt>
                <c:pt idx="8">
                  <c:v>171.86928388746801</c:v>
                </c:pt>
                <c:pt idx="9">
                  <c:v>194.85043478260869</c:v>
                </c:pt>
                <c:pt idx="10">
                  <c:v>216.97544757033248</c:v>
                </c:pt>
                <c:pt idx="11">
                  <c:v>239.90647058823527</c:v>
                </c:pt>
                <c:pt idx="12">
                  <c:v>258.27338874680311</c:v>
                </c:pt>
                <c:pt idx="13">
                  <c:v>239.43245524296674</c:v>
                </c:pt>
                <c:pt idx="14">
                  <c:v>218.02714833759589</c:v>
                </c:pt>
                <c:pt idx="15">
                  <c:v>196.38411764705882</c:v>
                </c:pt>
                <c:pt idx="16">
                  <c:v>174.44413043478261</c:v>
                </c:pt>
                <c:pt idx="17">
                  <c:v>151.71148337595906</c:v>
                </c:pt>
                <c:pt idx="18">
                  <c:v>130.89374680306904</c:v>
                </c:pt>
                <c:pt idx="19">
                  <c:v>110.12904092071611</c:v>
                </c:pt>
                <c:pt idx="20">
                  <c:v>85.588810741687965</c:v>
                </c:pt>
                <c:pt idx="21">
                  <c:v>63.956777493606133</c:v>
                </c:pt>
                <c:pt idx="22">
                  <c:v>42.843401534526855</c:v>
                </c:pt>
                <c:pt idx="23">
                  <c:v>19.989552429667516</c:v>
                </c:pt>
                <c:pt idx="24">
                  <c:v>2.7463299232736569</c:v>
                </c:pt>
              </c:numCache>
            </c:numRef>
          </c:xVal>
          <c:yVal>
            <c:numRef>
              <c:f>'RIBBED 200N'!$K$74:$K$98</c:f>
              <c:numCache>
                <c:formatCode>General</c:formatCode>
                <c:ptCount val="25"/>
                <c:pt idx="0">
                  <c:v>0.84652666300797841</c:v>
                </c:pt>
                <c:pt idx="1">
                  <c:v>1.4850050354293245</c:v>
                </c:pt>
                <c:pt idx="2">
                  <c:v>1.9442709344658013</c:v>
                </c:pt>
                <c:pt idx="3">
                  <c:v>2.2348340862526617</c:v>
                </c:pt>
                <c:pt idx="4">
                  <c:v>2.4959981661402275</c:v>
                </c:pt>
                <c:pt idx="5">
                  <c:v>2.7479623103778916</c:v>
                </c:pt>
                <c:pt idx="6">
                  <c:v>2.9658077657718915</c:v>
                </c:pt>
                <c:pt idx="7">
                  <c:v>3.166864864904237</c:v>
                </c:pt>
                <c:pt idx="8">
                  <c:v>3.3778130511535336</c:v>
                </c:pt>
                <c:pt idx="9">
                  <c:v>3.5828775286113368</c:v>
                </c:pt>
                <c:pt idx="10">
                  <c:v>3.767659869531967</c:v>
                </c:pt>
                <c:pt idx="11">
                  <c:v>3.9977174632371901</c:v>
                </c:pt>
                <c:pt idx="12">
                  <c:v>3.9560899336342175</c:v>
                </c:pt>
                <c:pt idx="13">
                  <c:v>3.8659110305420885</c:v>
                </c:pt>
                <c:pt idx="14">
                  <c:v>3.745151854110456</c:v>
                </c:pt>
                <c:pt idx="15">
                  <c:v>3.6099371896198567</c:v>
                </c:pt>
                <c:pt idx="16">
                  <c:v>3.4348417223216932</c:v>
                </c:pt>
                <c:pt idx="17">
                  <c:v>3.202585126714284</c:v>
                </c:pt>
                <c:pt idx="18">
                  <c:v>2.9255074526717255</c:v>
                </c:pt>
                <c:pt idx="19">
                  <c:v>2.5780440312905455</c:v>
                </c:pt>
                <c:pt idx="20">
                  <c:v>2.2507190766109888</c:v>
                </c:pt>
                <c:pt idx="21">
                  <c:v>1.8375630973228545</c:v>
                </c:pt>
                <c:pt idx="22">
                  <c:v>1.2293137082086969</c:v>
                </c:pt>
                <c:pt idx="23">
                  <c:v>0.56018925433768541</c:v>
                </c:pt>
                <c:pt idx="24">
                  <c:v>1.0963253126977428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B39-460D-B9EC-5585BCAE63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5283264"/>
        <c:axId val="145283840"/>
      </c:scatterChart>
      <c:valAx>
        <c:axId val="1452832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45283840"/>
        <c:crosses val="autoZero"/>
        <c:crossBetween val="midCat"/>
      </c:valAx>
      <c:valAx>
        <c:axId val="1452838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5283264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ribbed 200</a:t>
            </a:r>
            <a:r>
              <a:rPr lang="en-US" baseline="0"/>
              <a:t> vid</a:t>
            </a:r>
            <a:endParaRPr lang="en-US"/>
          </a:p>
        </c:rich>
      </c:tx>
      <c:layout/>
      <c:overlay val="0"/>
      <c:spPr>
        <a:noFill/>
        <a:ln w="25400">
          <a:noFill/>
        </a:ln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'RIBBED 200N'!$L$26:$L$50</c:f>
              <c:numCache>
                <c:formatCode>General</c:formatCode>
                <c:ptCount val="25"/>
                <c:pt idx="0">
                  <c:v>2.8601193520886614</c:v>
                </c:pt>
                <c:pt idx="1">
                  <c:v>18.033294970161979</c:v>
                </c:pt>
                <c:pt idx="2">
                  <c:v>41.389548167092919</c:v>
                </c:pt>
                <c:pt idx="3">
                  <c:v>63.511871270247219</c:v>
                </c:pt>
                <c:pt idx="4">
                  <c:v>85.880238704177316</c:v>
                </c:pt>
                <c:pt idx="5">
                  <c:v>108.21639812446716</c:v>
                </c:pt>
                <c:pt idx="6">
                  <c:v>130.21018329070759</c:v>
                </c:pt>
                <c:pt idx="7">
                  <c:v>152.47784739982947</c:v>
                </c:pt>
                <c:pt idx="8">
                  <c:v>174.64271952259162</c:v>
                </c:pt>
                <c:pt idx="9">
                  <c:v>196.93141943734017</c:v>
                </c:pt>
                <c:pt idx="10">
                  <c:v>218.9783375959079</c:v>
                </c:pt>
                <c:pt idx="11">
                  <c:v>241.51985507246377</c:v>
                </c:pt>
                <c:pt idx="12">
                  <c:v>257.9576086956522</c:v>
                </c:pt>
                <c:pt idx="13">
                  <c:v>238.36427109974423</c:v>
                </c:pt>
                <c:pt idx="14">
                  <c:v>216.60936061381074</c:v>
                </c:pt>
                <c:pt idx="15">
                  <c:v>194.79372549019607</c:v>
                </c:pt>
                <c:pt idx="16">
                  <c:v>172.19231031543049</c:v>
                </c:pt>
                <c:pt idx="17">
                  <c:v>150.53802642796248</c:v>
                </c:pt>
                <c:pt idx="18">
                  <c:v>128.66711423699914</c:v>
                </c:pt>
                <c:pt idx="19">
                  <c:v>108.20473145780052</c:v>
                </c:pt>
                <c:pt idx="20">
                  <c:v>83.965451832907078</c:v>
                </c:pt>
                <c:pt idx="21">
                  <c:v>62.617804774083538</c:v>
                </c:pt>
                <c:pt idx="22">
                  <c:v>41.103930093776647</c:v>
                </c:pt>
                <c:pt idx="23">
                  <c:v>18.630575447570333</c:v>
                </c:pt>
                <c:pt idx="24">
                  <c:v>2.8246462063086106</c:v>
                </c:pt>
              </c:numCache>
            </c:numRef>
          </c:xVal>
          <c:yVal>
            <c:numRef>
              <c:f>'RIBBED 200N'!$O$26:$O$50</c:f>
              <c:numCache>
                <c:formatCode>General</c:formatCode>
                <c:ptCount val="25"/>
                <c:pt idx="0">
                  <c:v>0.23921418195896818</c:v>
                </c:pt>
                <c:pt idx="1">
                  <c:v>0.39084615903049519</c:v>
                </c:pt>
                <c:pt idx="2">
                  <c:v>0.49764630290978262</c:v>
                </c:pt>
                <c:pt idx="3">
                  <c:v>0.57621315562706121</c:v>
                </c:pt>
                <c:pt idx="4">
                  <c:v>0.6364844744017818</c:v>
                </c:pt>
                <c:pt idx="5">
                  <c:v>0.69883244916435283</c:v>
                </c:pt>
                <c:pt idx="6">
                  <c:v>0.75557599458425739</c:v>
                </c:pt>
                <c:pt idx="7">
                  <c:v>0.80300929531740783</c:v>
                </c:pt>
                <c:pt idx="8">
                  <c:v>0.85821875680023096</c:v>
                </c:pt>
                <c:pt idx="9">
                  <c:v>0.90245448657824523</c:v>
                </c:pt>
                <c:pt idx="10">
                  <c:v>0.95155541538234734</c:v>
                </c:pt>
                <c:pt idx="11">
                  <c:v>1</c:v>
                </c:pt>
                <c:pt idx="12">
                  <c:v>0.98712038233026578</c:v>
                </c:pt>
                <c:pt idx="13">
                  <c:v>0.9662118403811143</c:v>
                </c:pt>
                <c:pt idx="14">
                  <c:v>0.93533197825471304</c:v>
                </c:pt>
                <c:pt idx="15">
                  <c:v>0.90519597148021291</c:v>
                </c:pt>
                <c:pt idx="16">
                  <c:v>0.85397039061705704</c:v>
                </c:pt>
                <c:pt idx="17">
                  <c:v>0.80351641507289806</c:v>
                </c:pt>
                <c:pt idx="18">
                  <c:v>0.7373324648987114</c:v>
                </c:pt>
                <c:pt idx="19">
                  <c:v>0.64465011555729179</c:v>
                </c:pt>
                <c:pt idx="20">
                  <c:v>0.5597646317012297</c:v>
                </c:pt>
                <c:pt idx="21">
                  <c:v>0.45560062053963124</c:v>
                </c:pt>
                <c:pt idx="22">
                  <c:v>0.29990376159116544</c:v>
                </c:pt>
                <c:pt idx="23">
                  <c:v>0.14331970075122388</c:v>
                </c:pt>
                <c:pt idx="24">
                  <c:v>0.25168103477694731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26B-4628-9BD1-9A634594DB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4817856"/>
        <c:axId val="174818432"/>
      </c:scatterChart>
      <c:valAx>
        <c:axId val="1748178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74818432"/>
        <c:crosses val="autoZero"/>
        <c:crossBetween val="midCat"/>
      </c:valAx>
      <c:valAx>
        <c:axId val="17481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4817856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2"/>
          <c:order val="0"/>
          <c:spPr>
            <a:ln w="4445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xVal>
            <c:numRef>
              <c:f>'RIBBED 500Na'!$H$7:$H$12</c:f>
              <c:numCache>
                <c:formatCode>0.00000</c:formatCode>
                <c:ptCount val="6"/>
                <c:pt idx="0">
                  <c:v>99.797340153452666</c:v>
                </c:pt>
                <c:pt idx="1">
                  <c:v>121.76180306905371</c:v>
                </c:pt>
                <c:pt idx="2">
                  <c:v>143.31913043478261</c:v>
                </c:pt>
                <c:pt idx="3">
                  <c:v>164.99097186700769</c:v>
                </c:pt>
                <c:pt idx="4">
                  <c:v>187.31685421994885</c:v>
                </c:pt>
                <c:pt idx="5">
                  <c:v>208.98320971867005</c:v>
                </c:pt>
              </c:numCache>
            </c:numRef>
          </c:xVal>
          <c:yVal>
            <c:numRef>
              <c:f>'RIBBED 500Na'!$K$7:$K$12</c:f>
              <c:numCache>
                <c:formatCode>0.00000</c:formatCode>
                <c:ptCount val="6"/>
                <c:pt idx="0">
                  <c:v>3.2822361375905511</c:v>
                </c:pt>
                <c:pt idx="1">
                  <c:v>3.5116611027908156</c:v>
                </c:pt>
                <c:pt idx="2">
                  <c:v>3.6920883936173832</c:v>
                </c:pt>
                <c:pt idx="3">
                  <c:v>3.8554793610021036</c:v>
                </c:pt>
                <c:pt idx="4">
                  <c:v>3.9795131479532846</c:v>
                </c:pt>
                <c:pt idx="5">
                  <c:v>4.1191371445704688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BE3-4F6E-9C16-9A59C2B4AEED}"/>
            </c:ext>
          </c:extLst>
        </c:ser>
        <c:ser>
          <c:idx val="0"/>
          <c:order val="1"/>
          <c:spPr>
            <a:ln w="44450">
              <a:solidFill>
                <a:schemeClr val="tx1">
                  <a:lumMod val="75000"/>
                  <a:lumOff val="25000"/>
                </a:schemeClr>
              </a:solidFill>
            </a:ln>
          </c:spPr>
          <c:marker>
            <c:symbol val="none"/>
          </c:marker>
          <c:xVal>
            <c:numRef>
              <c:f>'RIBBED 500Na'!$H$66:$H$71</c:f>
              <c:numCache>
                <c:formatCode>0.00000</c:formatCode>
                <c:ptCount val="6"/>
                <c:pt idx="0">
                  <c:v>95.514578005115098</c:v>
                </c:pt>
                <c:pt idx="1">
                  <c:v>117.94742966751919</c:v>
                </c:pt>
                <c:pt idx="2">
                  <c:v>139.19991048593351</c:v>
                </c:pt>
                <c:pt idx="3">
                  <c:v>162.25590792838872</c:v>
                </c:pt>
                <c:pt idx="4">
                  <c:v>184.55061381074168</c:v>
                </c:pt>
                <c:pt idx="5">
                  <c:v>206.16025575447568</c:v>
                </c:pt>
              </c:numCache>
            </c:numRef>
          </c:xVal>
          <c:yVal>
            <c:numRef>
              <c:f>'RIBBED 500Na'!$K$66:$K$71</c:f>
              <c:numCache>
                <c:formatCode>0.00000</c:formatCode>
                <c:ptCount val="6"/>
                <c:pt idx="0">
                  <c:v>3.1839773091946673</c:v>
                </c:pt>
                <c:pt idx="1">
                  <c:v>3.3956782116782942</c:v>
                </c:pt>
                <c:pt idx="2">
                  <c:v>3.6210220899728394</c:v>
                </c:pt>
                <c:pt idx="3">
                  <c:v>3.758493773096649</c:v>
                </c:pt>
                <c:pt idx="4">
                  <c:v>3.9020860473967658</c:v>
                </c:pt>
                <c:pt idx="5">
                  <c:v>4.0585532345411126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BE3-4F6E-9C16-9A59C2B4AEED}"/>
            </c:ext>
          </c:extLst>
        </c:ser>
        <c:ser>
          <c:idx val="1"/>
          <c:order val="2"/>
          <c:spPr>
            <a:ln w="44450">
              <a:solidFill>
                <a:schemeClr val="tx1">
                  <a:lumMod val="50000"/>
                  <a:lumOff val="50000"/>
                </a:schemeClr>
              </a:solidFill>
            </a:ln>
          </c:spPr>
          <c:marker>
            <c:symbol val="none"/>
          </c:marker>
          <c:xVal>
            <c:numRef>
              <c:f>'RIBBED 500Na'!$H$127:$H$131</c:f>
              <c:numCache>
                <c:formatCode>0.00000</c:formatCode>
                <c:ptCount val="5"/>
                <c:pt idx="0">
                  <c:v>109.24239130434782</c:v>
                </c:pt>
                <c:pt idx="1">
                  <c:v>131.73425831202044</c:v>
                </c:pt>
                <c:pt idx="2">
                  <c:v>153.36945012787723</c:v>
                </c:pt>
                <c:pt idx="3">
                  <c:v>175.41976982097185</c:v>
                </c:pt>
                <c:pt idx="4">
                  <c:v>197.35398976982094</c:v>
                </c:pt>
              </c:numCache>
            </c:numRef>
          </c:xVal>
          <c:yVal>
            <c:numRef>
              <c:f>'RIBBED 500Na'!$K$127:$K$131</c:f>
              <c:numCache>
                <c:formatCode>0.00000</c:formatCode>
                <c:ptCount val="5"/>
                <c:pt idx="0">
                  <c:v>3.2787013169002202</c:v>
                </c:pt>
                <c:pt idx="1">
                  <c:v>3.4941825529385251</c:v>
                </c:pt>
                <c:pt idx="2">
                  <c:v>3.654502994536299</c:v>
                </c:pt>
                <c:pt idx="3">
                  <c:v>3.8085863894604834</c:v>
                </c:pt>
                <c:pt idx="4">
                  <c:v>3.9378956059149401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BE3-4F6E-9C16-9A59C2B4AEED}"/>
            </c:ext>
          </c:extLst>
        </c:ser>
        <c:ser>
          <c:idx val="3"/>
          <c:order val="3"/>
          <c:spPr>
            <a:ln w="44450">
              <a:solidFill>
                <a:schemeClr val="bg1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'RIBBED 500Na'!$H$185:$H$190</c:f>
              <c:numCache>
                <c:formatCode>0.00000</c:formatCode>
                <c:ptCount val="6"/>
                <c:pt idx="0">
                  <c:v>91.962212276214828</c:v>
                </c:pt>
                <c:pt idx="1">
                  <c:v>113.65423273657288</c:v>
                </c:pt>
                <c:pt idx="2">
                  <c:v>136.07679028132992</c:v>
                </c:pt>
                <c:pt idx="3">
                  <c:v>157.20002557544757</c:v>
                </c:pt>
                <c:pt idx="4">
                  <c:v>178.63749360613812</c:v>
                </c:pt>
                <c:pt idx="5">
                  <c:v>200.76547314578005</c:v>
                </c:pt>
              </c:numCache>
            </c:numRef>
          </c:xVal>
          <c:yVal>
            <c:numRef>
              <c:f>'RIBBED 500Na'!$K$185:$K$190</c:f>
              <c:numCache>
                <c:formatCode>0.00000</c:formatCode>
                <c:ptCount val="6"/>
                <c:pt idx="0">
                  <c:v>3.068781740601342</c:v>
                </c:pt>
                <c:pt idx="1">
                  <c:v>3.2563643850906185</c:v>
                </c:pt>
                <c:pt idx="2">
                  <c:v>3.4315773334434185</c:v>
                </c:pt>
                <c:pt idx="3">
                  <c:v>3.6312551865671736</c:v>
                </c:pt>
                <c:pt idx="4">
                  <c:v>3.7548731682696093</c:v>
                </c:pt>
                <c:pt idx="5">
                  <c:v>3.9146463046600108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FBE3-4F6E-9C16-9A59C2B4AEED}"/>
            </c:ext>
          </c:extLst>
        </c:ser>
        <c:ser>
          <c:idx val="4"/>
          <c:order val="4"/>
          <c:marker>
            <c:symbol val="none"/>
          </c:marker>
          <c:yVal>
            <c:numLit>
              <c:formatCode>General</c:formatCode>
              <c:ptCount val="1"/>
              <c:pt idx="0">
                <c:v>1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4-FBE3-4F6E-9C16-9A59C2B4AEED}"/>
            </c:ext>
          </c:extLst>
        </c:ser>
        <c:ser>
          <c:idx val="5"/>
          <c:order val="5"/>
          <c:spPr>
            <a:ln w="44450">
              <a:solidFill>
                <a:schemeClr val="bg1">
                  <a:lumMod val="85000"/>
                </a:schemeClr>
              </a:solidFill>
            </a:ln>
          </c:spPr>
          <c:marker>
            <c:symbol val="none"/>
          </c:marker>
          <c:xVal>
            <c:numRef>
              <c:f>'RIBBED 500Na'!$H$246:$H$250</c:f>
              <c:numCache>
                <c:formatCode>0.00000</c:formatCode>
                <c:ptCount val="5"/>
                <c:pt idx="0">
                  <c:v>111.86911764705883</c:v>
                </c:pt>
                <c:pt idx="1">
                  <c:v>134.49819693094628</c:v>
                </c:pt>
                <c:pt idx="2">
                  <c:v>156.20186700767263</c:v>
                </c:pt>
                <c:pt idx="3">
                  <c:v>177.80343989769818</c:v>
                </c:pt>
                <c:pt idx="4">
                  <c:v>199.859462915601</c:v>
                </c:pt>
              </c:numCache>
            </c:numRef>
          </c:xVal>
          <c:yVal>
            <c:numRef>
              <c:f>'RIBBED 500Na'!$K$246:$K$250</c:f>
              <c:numCache>
                <c:formatCode>0.00000</c:formatCode>
                <c:ptCount val="5"/>
                <c:pt idx="0">
                  <c:v>3.2079780617929075</c:v>
                </c:pt>
                <c:pt idx="1">
                  <c:v>3.3821911132793212</c:v>
                </c:pt>
                <c:pt idx="2">
                  <c:v>3.5443816482409622</c:v>
                </c:pt>
                <c:pt idx="3">
                  <c:v>3.720903649730205</c:v>
                </c:pt>
                <c:pt idx="4">
                  <c:v>3.8781099193636237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FBE3-4F6E-9C16-9A59C2B4AEED}"/>
            </c:ext>
          </c:extLst>
        </c:ser>
        <c:ser>
          <c:idx val="6"/>
          <c:order val="6"/>
          <c:spPr>
            <a:ln w="38100">
              <a:solidFill>
                <a:schemeClr val="tx1">
                  <a:lumMod val="95000"/>
                  <a:lumOff val="5000"/>
                </a:schemeClr>
              </a:solidFill>
              <a:prstDash val="dash"/>
            </a:ln>
          </c:spPr>
          <c:marker>
            <c:symbol val="none"/>
          </c:marker>
          <c:xVal>
            <c:numRef>
              <c:f>'RIBBED 300N'!$H$7:$H$12</c:f>
              <c:numCache>
                <c:formatCode>General</c:formatCode>
                <c:ptCount val="6"/>
                <c:pt idx="0">
                  <c:v>97.28664961636828</c:v>
                </c:pt>
                <c:pt idx="1">
                  <c:v>119.32374680306906</c:v>
                </c:pt>
                <c:pt idx="2">
                  <c:v>142.08643222506393</c:v>
                </c:pt>
                <c:pt idx="3">
                  <c:v>164.15993606138107</c:v>
                </c:pt>
                <c:pt idx="4">
                  <c:v>185.20314578005113</c:v>
                </c:pt>
                <c:pt idx="5">
                  <c:v>204.42924552429665</c:v>
                </c:pt>
              </c:numCache>
            </c:numRef>
          </c:xVal>
          <c:yVal>
            <c:numRef>
              <c:f>'RIBBED 300N'!$K$7:$K$12</c:f>
              <c:numCache>
                <c:formatCode>General</c:formatCode>
                <c:ptCount val="6"/>
                <c:pt idx="0">
                  <c:v>3.0023976547191058</c:v>
                </c:pt>
                <c:pt idx="1">
                  <c:v>3.191875578647144</c:v>
                </c:pt>
                <c:pt idx="2">
                  <c:v>3.4134710518710039</c:v>
                </c:pt>
                <c:pt idx="3">
                  <c:v>3.5684397482508583</c:v>
                </c:pt>
                <c:pt idx="4">
                  <c:v>3.7187499035449241</c:v>
                </c:pt>
                <c:pt idx="5">
                  <c:v>3.8728861448543843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FBE3-4F6E-9C16-9A59C2B4AEED}"/>
            </c:ext>
          </c:extLst>
        </c:ser>
        <c:ser>
          <c:idx val="7"/>
          <c:order val="7"/>
          <c:spPr>
            <a:ln w="38100">
              <a:solidFill>
                <a:schemeClr val="tx1">
                  <a:lumMod val="75000"/>
                  <a:lumOff val="25000"/>
                </a:schemeClr>
              </a:solidFill>
              <a:prstDash val="dash"/>
            </a:ln>
          </c:spPr>
          <c:marker>
            <c:symbol val="none"/>
          </c:marker>
          <c:xVal>
            <c:numRef>
              <c:f>'RIBBED 300N'!$H$45:$H$49</c:f>
              <c:numCache>
                <c:formatCode>General</c:formatCode>
                <c:ptCount val="5"/>
                <c:pt idx="0">
                  <c:v>110.76948849104859</c:v>
                </c:pt>
                <c:pt idx="1">
                  <c:v>133.54381074168799</c:v>
                </c:pt>
                <c:pt idx="2">
                  <c:v>154.81112531969308</c:v>
                </c:pt>
                <c:pt idx="3">
                  <c:v>176.68554987212272</c:v>
                </c:pt>
                <c:pt idx="4">
                  <c:v>198.92227621483374</c:v>
                </c:pt>
              </c:numCache>
            </c:numRef>
          </c:xVal>
          <c:yVal>
            <c:numRef>
              <c:f>'RIBBED 300N'!$K$45:$K$49</c:f>
              <c:numCache>
                <c:formatCode>General</c:formatCode>
                <c:ptCount val="5"/>
                <c:pt idx="0">
                  <c:v>3.0915124473411093</c:v>
                </c:pt>
                <c:pt idx="1">
                  <c:v>3.2759341621097331</c:v>
                </c:pt>
                <c:pt idx="2">
                  <c:v>3.4781102522690754</c:v>
                </c:pt>
                <c:pt idx="3">
                  <c:v>3.6418308853188912</c:v>
                </c:pt>
                <c:pt idx="4">
                  <c:v>3.7909027507965543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FBE3-4F6E-9C16-9A59C2B4AEED}"/>
            </c:ext>
          </c:extLst>
        </c:ser>
        <c:ser>
          <c:idx val="8"/>
          <c:order val="8"/>
          <c:spPr>
            <a:ln w="38100">
              <a:solidFill>
                <a:schemeClr val="tx1">
                  <a:lumMod val="50000"/>
                  <a:lumOff val="50000"/>
                </a:schemeClr>
              </a:solidFill>
              <a:prstDash val="dash"/>
            </a:ln>
          </c:spPr>
          <c:marker>
            <c:symbol val="none"/>
          </c:marker>
          <c:xVal>
            <c:numRef>
              <c:f>'RIBBED 300N'!$H$80:$H$85</c:f>
              <c:numCache>
                <c:formatCode>General</c:formatCode>
                <c:ptCount val="6"/>
                <c:pt idx="0">
                  <c:v>99.3130179028133</c:v>
                </c:pt>
                <c:pt idx="1">
                  <c:v>121.5343989769821</c:v>
                </c:pt>
                <c:pt idx="2">
                  <c:v>142.82506393861891</c:v>
                </c:pt>
                <c:pt idx="3">
                  <c:v>163.54475703324809</c:v>
                </c:pt>
                <c:pt idx="4">
                  <c:v>185.71258312020458</c:v>
                </c:pt>
                <c:pt idx="5">
                  <c:v>208.01677749360613</c:v>
                </c:pt>
              </c:numCache>
            </c:numRef>
          </c:xVal>
          <c:yVal>
            <c:numRef>
              <c:f>'RIBBED 300N'!$K$80:$K$85</c:f>
              <c:numCache>
                <c:formatCode>General</c:formatCode>
                <c:ptCount val="6"/>
                <c:pt idx="0">
                  <c:v>2.9032250853279629</c:v>
                </c:pt>
                <c:pt idx="1">
                  <c:v>3.0951999948000641</c:v>
                </c:pt>
                <c:pt idx="2">
                  <c:v>3.307935008339304</c:v>
                </c:pt>
                <c:pt idx="3">
                  <c:v>3.4822315825380992</c:v>
                </c:pt>
                <c:pt idx="4">
                  <c:v>3.6627649795275246</c:v>
                </c:pt>
                <c:pt idx="5">
                  <c:v>3.8193448364615739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FBE3-4F6E-9C16-9A59C2B4AEED}"/>
            </c:ext>
          </c:extLst>
        </c:ser>
        <c:ser>
          <c:idx val="9"/>
          <c:order val="9"/>
          <c:spPr>
            <a:ln w="38100">
              <a:solidFill>
                <a:schemeClr val="bg1">
                  <a:lumMod val="65000"/>
                </a:schemeClr>
              </a:solidFill>
              <a:prstDash val="dash"/>
            </a:ln>
          </c:spPr>
          <c:marker>
            <c:symbol val="none"/>
          </c:marker>
          <c:xVal>
            <c:numRef>
              <c:f>'RIBBED 300N'!$H$116:$H$121</c:f>
              <c:numCache>
                <c:formatCode>General</c:formatCode>
                <c:ptCount val="6"/>
                <c:pt idx="0">
                  <c:v>103.55308184143222</c:v>
                </c:pt>
                <c:pt idx="1">
                  <c:v>125.31251918158567</c:v>
                </c:pt>
                <c:pt idx="2">
                  <c:v>147.61726342710995</c:v>
                </c:pt>
                <c:pt idx="3">
                  <c:v>170.14349104859335</c:v>
                </c:pt>
                <c:pt idx="4">
                  <c:v>192.15272378516624</c:v>
                </c:pt>
                <c:pt idx="5">
                  <c:v>214.58257033248077</c:v>
                </c:pt>
              </c:numCache>
            </c:numRef>
          </c:xVal>
          <c:yVal>
            <c:numRef>
              <c:f>'RIBBED 300N'!$K$116:$K$121</c:f>
              <c:numCache>
                <c:formatCode>General</c:formatCode>
                <c:ptCount val="6"/>
                <c:pt idx="0">
                  <c:v>2.8752325056765717</c:v>
                </c:pt>
                <c:pt idx="1">
                  <c:v>3.1080254220317793</c:v>
                </c:pt>
                <c:pt idx="2">
                  <c:v>3.2727693188872862</c:v>
                </c:pt>
                <c:pt idx="3">
                  <c:v>3.4570973014901019</c:v>
                </c:pt>
                <c:pt idx="4">
                  <c:v>3.6468063658506047</c:v>
                </c:pt>
                <c:pt idx="5">
                  <c:v>3.8036878655700632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FBE3-4F6E-9C16-9A59C2B4AEED}"/>
            </c:ext>
          </c:extLst>
        </c:ser>
        <c:ser>
          <c:idx val="10"/>
          <c:order val="10"/>
          <c:spPr>
            <a:ln w="38100">
              <a:solidFill>
                <a:schemeClr val="bg1">
                  <a:lumMod val="85000"/>
                </a:schemeClr>
              </a:solidFill>
              <a:prstDash val="dash"/>
            </a:ln>
          </c:spPr>
          <c:marker>
            <c:symbol val="none"/>
          </c:marker>
          <c:xVal>
            <c:numRef>
              <c:f>'RIBBED 300N'!$H$152:$H$156</c:f>
              <c:numCache>
                <c:formatCode>General</c:formatCode>
                <c:ptCount val="5"/>
                <c:pt idx="0">
                  <c:v>113.6525831202046</c:v>
                </c:pt>
                <c:pt idx="1">
                  <c:v>136.62468030690536</c:v>
                </c:pt>
                <c:pt idx="2">
                  <c:v>158.02172634271099</c:v>
                </c:pt>
                <c:pt idx="3">
                  <c:v>179.74508951406651</c:v>
                </c:pt>
                <c:pt idx="4">
                  <c:v>202.79312020460358</c:v>
                </c:pt>
              </c:numCache>
            </c:numRef>
          </c:xVal>
          <c:yVal>
            <c:numRef>
              <c:f>'RIBBED 300N'!$K$152:$K$156</c:f>
              <c:numCache>
                <c:formatCode>General</c:formatCode>
                <c:ptCount val="5"/>
                <c:pt idx="0">
                  <c:v>2.918944245888127</c:v>
                </c:pt>
                <c:pt idx="1">
                  <c:v>3.1252713126158267</c:v>
                </c:pt>
                <c:pt idx="2">
                  <c:v>3.310097771019882</c:v>
                </c:pt>
                <c:pt idx="3">
                  <c:v>3.5425755587084478</c:v>
                </c:pt>
                <c:pt idx="4">
                  <c:v>3.672801567492944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FBE3-4F6E-9C16-9A59C2B4AEED}"/>
            </c:ext>
          </c:extLst>
        </c:ser>
        <c:ser>
          <c:idx val="11"/>
          <c:order val="11"/>
          <c:spPr>
            <a:ln w="44450">
              <a:solidFill>
                <a:schemeClr val="tx1">
                  <a:lumMod val="85000"/>
                  <a:lumOff val="15000"/>
                </a:schemeClr>
              </a:solidFill>
              <a:prstDash val="sysDot"/>
            </a:ln>
          </c:spPr>
          <c:marker>
            <c:symbol val="none"/>
          </c:marker>
          <c:xVal>
            <c:numRef>
              <c:f>'RIBBED 200N'!$H$7:$H$11</c:f>
              <c:numCache>
                <c:formatCode>General</c:formatCode>
                <c:ptCount val="5"/>
                <c:pt idx="0">
                  <c:v>108.82219948849105</c:v>
                </c:pt>
                <c:pt idx="1">
                  <c:v>130.83566496163684</c:v>
                </c:pt>
                <c:pt idx="2">
                  <c:v>152.78227621483376</c:v>
                </c:pt>
                <c:pt idx="3">
                  <c:v>175.40644501278769</c:v>
                </c:pt>
                <c:pt idx="4">
                  <c:v>197.00932225063937</c:v>
                </c:pt>
              </c:numCache>
            </c:numRef>
          </c:xVal>
          <c:yVal>
            <c:numRef>
              <c:f>'RIBBED 200N'!$K$7:$K$11</c:f>
              <c:numCache>
                <c:formatCode>General</c:formatCode>
                <c:ptCount val="5"/>
                <c:pt idx="0">
                  <c:v>2.9014347507799565</c:v>
                </c:pt>
                <c:pt idx="1">
                  <c:v>3.1364457727501391</c:v>
                </c:pt>
                <c:pt idx="2">
                  <c:v>3.3724815488161983</c:v>
                </c:pt>
                <c:pt idx="3">
                  <c:v>3.5750677350208413</c:v>
                </c:pt>
                <c:pt idx="4">
                  <c:v>3.7193587602335834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FBE3-4F6E-9C16-9A59C2B4AEED}"/>
            </c:ext>
          </c:extLst>
        </c:ser>
        <c:ser>
          <c:idx val="12"/>
          <c:order val="12"/>
          <c:spPr>
            <a:ln w="44450">
              <a:solidFill>
                <a:schemeClr val="tx1">
                  <a:lumMod val="65000"/>
                  <a:lumOff val="35000"/>
                </a:schemeClr>
              </a:solidFill>
              <a:prstDash val="sysDot"/>
            </a:ln>
          </c:spPr>
          <c:marker>
            <c:symbol val="none"/>
          </c:marker>
          <c:xVal>
            <c:numRef>
              <c:f>'RIBBED 200N'!$H$31:$H$35</c:f>
              <c:numCache>
                <c:formatCode>General</c:formatCode>
                <c:ptCount val="5"/>
                <c:pt idx="0">
                  <c:v>108.15154731457801</c:v>
                </c:pt>
                <c:pt idx="1">
                  <c:v>130.19150895140663</c:v>
                </c:pt>
                <c:pt idx="2">
                  <c:v>152.36181585677747</c:v>
                </c:pt>
                <c:pt idx="3">
                  <c:v>174.26436061381074</c:v>
                </c:pt>
                <c:pt idx="4">
                  <c:v>196.90606138107418</c:v>
                </c:pt>
              </c:numCache>
            </c:numRef>
          </c:xVal>
          <c:yVal>
            <c:numRef>
              <c:f>'RIBBED 200N'!$K$31:$K$35</c:f>
              <c:numCache>
                <c:formatCode>General</c:formatCode>
                <c:ptCount val="5"/>
                <c:pt idx="0">
                  <c:v>2.8569710307422937</c:v>
                </c:pt>
                <c:pt idx="1">
                  <c:v>3.104276239857243</c:v>
                </c:pt>
                <c:pt idx="2">
                  <c:v>3.2757383194787617</c:v>
                </c:pt>
                <c:pt idx="3">
                  <c:v>3.5028934600558754</c:v>
                </c:pt>
                <c:pt idx="4">
                  <c:v>3.6701246458742607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C-FBE3-4F6E-9C16-9A59C2B4AEED}"/>
            </c:ext>
          </c:extLst>
        </c:ser>
        <c:ser>
          <c:idx val="13"/>
          <c:order val="13"/>
          <c:spPr>
            <a:ln w="44450">
              <a:solidFill>
                <a:schemeClr val="tx1">
                  <a:lumMod val="50000"/>
                  <a:lumOff val="50000"/>
                </a:schemeClr>
              </a:solidFill>
              <a:prstDash val="sysDot"/>
            </a:ln>
          </c:spPr>
          <c:marker>
            <c:symbol val="none"/>
          </c:marker>
          <c:xVal>
            <c:numRef>
              <c:f>'RIBBED 200N'!$H$55:$H$59</c:f>
              <c:numCache>
                <c:formatCode>General</c:formatCode>
                <c:ptCount val="5"/>
                <c:pt idx="0">
                  <c:v>110.65867007672632</c:v>
                </c:pt>
                <c:pt idx="1">
                  <c:v>132.41424552429669</c:v>
                </c:pt>
                <c:pt idx="2">
                  <c:v>155.2462787723785</c:v>
                </c:pt>
                <c:pt idx="3">
                  <c:v>177.79451406649616</c:v>
                </c:pt>
                <c:pt idx="4">
                  <c:v>199.03776214833758</c:v>
                </c:pt>
              </c:numCache>
            </c:numRef>
          </c:xVal>
          <c:yVal>
            <c:numRef>
              <c:f>'RIBBED 200N'!$K$55:$K$59</c:f>
              <c:numCache>
                <c:formatCode>General</c:formatCode>
                <c:ptCount val="5"/>
                <c:pt idx="0">
                  <c:v>2.8267422138021736</c:v>
                </c:pt>
                <c:pt idx="1">
                  <c:v>3.046223703093105</c:v>
                </c:pt>
                <c:pt idx="2">
                  <c:v>3.2460050847371251</c:v>
                </c:pt>
                <c:pt idx="3">
                  <c:v>3.4740246137423108</c:v>
                </c:pt>
                <c:pt idx="4">
                  <c:v>3.6354496182305294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D-FBE3-4F6E-9C16-9A59C2B4AEED}"/>
            </c:ext>
          </c:extLst>
        </c:ser>
        <c:ser>
          <c:idx val="14"/>
          <c:order val="14"/>
          <c:spPr>
            <a:ln w="44450">
              <a:solidFill>
                <a:schemeClr val="bg1">
                  <a:lumMod val="65000"/>
                </a:schemeClr>
              </a:solidFill>
              <a:prstDash val="sysDot"/>
            </a:ln>
          </c:spPr>
          <c:marker>
            <c:symbol val="none"/>
          </c:marker>
          <c:xVal>
            <c:numRef>
              <c:f>'RIBBED 200N'!$H$79:$H$83</c:f>
              <c:numCache>
                <c:formatCode>General</c:formatCode>
                <c:ptCount val="5"/>
                <c:pt idx="0">
                  <c:v>105.83897698209718</c:v>
                </c:pt>
                <c:pt idx="1">
                  <c:v>128.02479539641945</c:v>
                </c:pt>
                <c:pt idx="2">
                  <c:v>149.82544757033247</c:v>
                </c:pt>
                <c:pt idx="3">
                  <c:v>171.86928388746801</c:v>
                </c:pt>
                <c:pt idx="4">
                  <c:v>194.85043478260869</c:v>
                </c:pt>
              </c:numCache>
            </c:numRef>
          </c:xVal>
          <c:yVal>
            <c:numRef>
              <c:f>'RIBBED 200N'!$K$79:$K$83</c:f>
              <c:numCache>
                <c:formatCode>General</c:formatCode>
                <c:ptCount val="5"/>
                <c:pt idx="0">
                  <c:v>2.7479623103778916</c:v>
                </c:pt>
                <c:pt idx="1">
                  <c:v>2.9658077657718915</c:v>
                </c:pt>
                <c:pt idx="2">
                  <c:v>3.166864864904237</c:v>
                </c:pt>
                <c:pt idx="3">
                  <c:v>3.3778130511535336</c:v>
                </c:pt>
                <c:pt idx="4">
                  <c:v>3.5828775286113368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E-FBE3-4F6E-9C16-9A59C2B4AEED}"/>
            </c:ext>
          </c:extLst>
        </c:ser>
        <c:ser>
          <c:idx val="15"/>
          <c:order val="15"/>
          <c:spPr>
            <a:ln w="44450">
              <a:solidFill>
                <a:schemeClr val="bg1">
                  <a:lumMod val="85000"/>
                </a:schemeClr>
              </a:solidFill>
              <a:prstDash val="sysDot"/>
            </a:ln>
          </c:spPr>
          <c:marker>
            <c:symbol val="none"/>
          </c:marker>
          <c:xVal>
            <c:numRef>
              <c:f>'RIBBED 200N'!$H$103:$H$107</c:f>
              <c:numCache>
                <c:formatCode>General</c:formatCode>
                <c:ptCount val="5"/>
                <c:pt idx="0">
                  <c:v>111.6912915601023</c:v>
                </c:pt>
                <c:pt idx="1">
                  <c:v>134.58429667519181</c:v>
                </c:pt>
                <c:pt idx="2">
                  <c:v>155.98352941176469</c:v>
                </c:pt>
                <c:pt idx="3">
                  <c:v>178.07120204603584</c:v>
                </c:pt>
                <c:pt idx="4">
                  <c:v>200.90883631713555</c:v>
                </c:pt>
              </c:numCache>
            </c:numRef>
          </c:xVal>
          <c:yVal>
            <c:numRef>
              <c:f>'RIBBED 200N'!$K$103:$K$107</c:f>
              <c:numCache>
                <c:formatCode>General</c:formatCode>
                <c:ptCount val="5"/>
                <c:pt idx="0">
                  <c:v>2.7536807004240202</c:v>
                </c:pt>
                <c:pt idx="1">
                  <c:v>2.9668278386000559</c:v>
                </c:pt>
                <c:pt idx="2">
                  <c:v>3.1893184876085887</c:v>
                </c:pt>
                <c:pt idx="3">
                  <c:v>3.3848946436310148</c:v>
                </c:pt>
                <c:pt idx="4">
                  <c:v>3.6170433636477735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F-FBE3-4F6E-9C16-9A59C2B4AE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4820160"/>
        <c:axId val="174820736"/>
      </c:scatterChart>
      <c:valAx>
        <c:axId val="174820160"/>
        <c:scaling>
          <c:orientation val="minMax"/>
          <c:max val="225"/>
          <c:min val="75"/>
        </c:scaling>
        <c:delete val="0"/>
        <c:axPos val="b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800"/>
                </a:pPr>
                <a:r>
                  <a:rPr lang="en-US" sz="1800"/>
                  <a:t>Pressure, kPa</a:t>
                </a:r>
              </a:p>
            </c:rich>
          </c:tx>
          <c:layout/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8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174820736"/>
        <c:crosses val="autoZero"/>
        <c:crossBetween val="midCat"/>
        <c:majorUnit val="25"/>
      </c:valAx>
      <c:valAx>
        <c:axId val="174820736"/>
        <c:scaling>
          <c:orientation val="minMax"/>
          <c:max val="4"/>
          <c:min val="2.5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1/R</a:t>
                </a:r>
              </a:p>
            </c:rich>
          </c:tx>
          <c:layout/>
          <c:overlay val="0"/>
          <c:spPr>
            <a:noFill/>
            <a:ln w="25400">
              <a:noFill/>
            </a:ln>
          </c:spPr>
        </c:title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800"/>
            </a:pPr>
            <a:endParaRPr lang="en-US"/>
          </a:p>
        </c:txPr>
        <c:crossAx val="174820160"/>
        <c:crosses val="autoZero"/>
        <c:crossBetween val="midCat"/>
        <c:majorUnit val="0.5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600">
          <a:latin typeface="Times New Roman" panose="02020603050405020304" pitchFamily="18" charset="0"/>
          <a:cs typeface="Times New Roman" panose="02020603050405020304" pitchFamily="18" charset="0"/>
        </a:defRPr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3"/>
          <c:order val="0"/>
          <c:spPr>
            <a:ln w="44450">
              <a:solidFill>
                <a:srgbClr val="0070C0"/>
              </a:solidFill>
              <a:prstDash val="sysDot"/>
            </a:ln>
          </c:spPr>
          <c:marker>
            <c:symbol val="none"/>
          </c:marker>
          <c:xVal>
            <c:numRef>
              <c:f>ribbed!$A$17:$A$29</c:f>
              <c:numCache>
                <c:formatCode>General</c:formatCode>
                <c:ptCount val="13"/>
                <c:pt idx="0">
                  <c:v>257.9576086956522</c:v>
                </c:pt>
                <c:pt idx="1">
                  <c:v>238.36427109974423</c:v>
                </c:pt>
                <c:pt idx="2">
                  <c:v>216.60936061381074</c:v>
                </c:pt>
                <c:pt idx="3">
                  <c:v>194.79372549019607</c:v>
                </c:pt>
                <c:pt idx="4">
                  <c:v>172.19231031543049</c:v>
                </c:pt>
                <c:pt idx="5">
                  <c:v>150.53802642796248</c:v>
                </c:pt>
                <c:pt idx="6">
                  <c:v>128.66711423699914</c:v>
                </c:pt>
                <c:pt idx="7">
                  <c:v>108.20473145780052</c:v>
                </c:pt>
                <c:pt idx="8">
                  <c:v>83.965451832907078</c:v>
                </c:pt>
                <c:pt idx="9">
                  <c:v>62.617804774083538</c:v>
                </c:pt>
                <c:pt idx="10">
                  <c:v>41.103930093776647</c:v>
                </c:pt>
                <c:pt idx="11">
                  <c:v>18.630575447570333</c:v>
                </c:pt>
                <c:pt idx="12">
                  <c:v>2.8246462063086106</c:v>
                </c:pt>
              </c:numCache>
            </c:numRef>
          </c:xVal>
          <c:yVal>
            <c:numRef>
              <c:f>ribbed!$C$17:$C$29</c:f>
              <c:numCache>
                <c:formatCode>General</c:formatCode>
                <c:ptCount val="13"/>
                <c:pt idx="0">
                  <c:v>0.72431486459996441</c:v>
                </c:pt>
                <c:pt idx="1">
                  <c:v>0.70897289820764708</c:v>
                </c:pt>
                <c:pt idx="2">
                  <c:v>0.68631432124447123</c:v>
                </c:pt>
                <c:pt idx="3">
                  <c:v>0.66420155966322714</c:v>
                </c:pt>
                <c:pt idx="4">
                  <c:v>0.62661399655429584</c:v>
                </c:pt>
                <c:pt idx="5">
                  <c:v>0.58959261079531899</c:v>
                </c:pt>
                <c:pt idx="6">
                  <c:v>0.54102911259670927</c:v>
                </c:pt>
                <c:pt idx="7">
                  <c:v>0.47302200372153613</c:v>
                </c:pt>
                <c:pt idx="8">
                  <c:v>0.41073596561890569</c:v>
                </c:pt>
                <c:pt idx="9">
                  <c:v>0.33430400960702028</c:v>
                </c:pt>
                <c:pt idx="10">
                  <c:v>0.22005902862336707</c:v>
                </c:pt>
                <c:pt idx="11">
                  <c:v>0.10516304951486492</c:v>
                </c:pt>
                <c:pt idx="12">
                  <c:v>0.18467485616749402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D96-4E11-91F3-7F30066A86B6}"/>
            </c:ext>
          </c:extLst>
        </c:ser>
        <c:ser>
          <c:idx val="4"/>
          <c:order val="1"/>
          <c:spPr>
            <a:ln w="44450">
              <a:solidFill>
                <a:srgbClr val="00B050"/>
              </a:solidFill>
            </a:ln>
          </c:spPr>
          <c:marker>
            <c:symbol val="none"/>
          </c:marker>
          <c:xVal>
            <c:numRef>
              <c:f>ribbed!$F$5:$F$23</c:f>
              <c:numCache>
                <c:formatCode>General</c:formatCode>
                <c:ptCount val="19"/>
                <c:pt idx="0">
                  <c:v>4.7458823529411758</c:v>
                </c:pt>
                <c:pt idx="1">
                  <c:v>22.074522591645348</c:v>
                </c:pt>
                <c:pt idx="2">
                  <c:v>45.264117647058818</c:v>
                </c:pt>
                <c:pt idx="3">
                  <c:v>67.169658994032403</c:v>
                </c:pt>
                <c:pt idx="4">
                  <c:v>89.657306052855915</c:v>
                </c:pt>
                <c:pt idx="5">
                  <c:v>111.9523231031543</c:v>
                </c:pt>
                <c:pt idx="6">
                  <c:v>133.8937979539642</c:v>
                </c:pt>
                <c:pt idx="7">
                  <c:v>155.32438192668371</c:v>
                </c:pt>
                <c:pt idx="8">
                  <c:v>177.51387468030688</c:v>
                </c:pt>
                <c:pt idx="9">
                  <c:v>199.69725916453535</c:v>
                </c:pt>
                <c:pt idx="10">
                  <c:v>222.38168797953963</c:v>
                </c:pt>
                <c:pt idx="11">
                  <c:v>244.18429667519183</c:v>
                </c:pt>
                <c:pt idx="12">
                  <c:v>266.30401960784314</c:v>
                </c:pt>
                <c:pt idx="13">
                  <c:v>288.03560954816709</c:v>
                </c:pt>
                <c:pt idx="14">
                  <c:v>310.98261722080133</c:v>
                </c:pt>
                <c:pt idx="15">
                  <c:v>332.14392583120201</c:v>
                </c:pt>
                <c:pt idx="16">
                  <c:v>354.55550298380223</c:v>
                </c:pt>
                <c:pt idx="17">
                  <c:v>376.88419011082686</c:v>
                </c:pt>
                <c:pt idx="18">
                  <c:v>381.16058397271945</c:v>
                </c:pt>
              </c:numCache>
            </c:numRef>
          </c:xVal>
          <c:yVal>
            <c:numRef>
              <c:f>ribbed!$H$5:$H$23</c:f>
              <c:numCache>
                <c:formatCode>General</c:formatCode>
                <c:ptCount val="19"/>
                <c:pt idx="0">
                  <c:v>0.21300565458818463</c:v>
                </c:pt>
                <c:pt idx="1">
                  <c:v>0.32841203922612261</c:v>
                </c:pt>
                <c:pt idx="2">
                  <c:v>0.4072432479834871</c:v>
                </c:pt>
                <c:pt idx="3">
                  <c:v>0.46120045115397057</c:v>
                </c:pt>
                <c:pt idx="4">
                  <c:v>0.50870204725630441</c:v>
                </c:pt>
                <c:pt idx="5">
                  <c:v>0.55110946995197996</c:v>
                </c:pt>
                <c:pt idx="6">
                  <c:v>0.58942036422090915</c:v>
                </c:pt>
                <c:pt idx="7">
                  <c:v>0.62233488465744236</c:v>
                </c:pt>
                <c:pt idx="8">
                  <c:v>0.65448102486142412</c:v>
                </c:pt>
                <c:pt idx="9">
                  <c:v>0.6846067894963962</c:v>
                </c:pt>
                <c:pt idx="10">
                  <c:v>0.71259452311637372</c:v>
                </c:pt>
                <c:pt idx="11">
                  <c:v>0.74022635338691856</c:v>
                </c:pt>
                <c:pt idx="12">
                  <c:v>0.7653430773675941</c:v>
                </c:pt>
                <c:pt idx="13">
                  <c:v>0.78885176848629512</c:v>
                </c:pt>
                <c:pt idx="14">
                  <c:v>0.811497118340746</c:v>
                </c:pt>
                <c:pt idx="15">
                  <c:v>0.8345120726340709</c:v>
                </c:pt>
                <c:pt idx="16">
                  <c:v>0.85486169168786774</c:v>
                </c:pt>
                <c:pt idx="17">
                  <c:v>0.86774214988916976</c:v>
                </c:pt>
                <c:pt idx="18">
                  <c:v>0.85836467727180921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D96-4E11-91F3-7F30066A86B6}"/>
            </c:ext>
          </c:extLst>
        </c:ser>
        <c:ser>
          <c:idx val="5"/>
          <c:order val="2"/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trendlineType val="poly"/>
            <c:order val="6"/>
            <c:dispRSqr val="1"/>
            <c:dispEq val="1"/>
            <c:trendlineLbl>
              <c:layout/>
              <c:numFmt formatCode="0.000E+00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2000">
                      <a:solidFill>
                        <a:srgbClr val="FF0000"/>
                      </a:solidFill>
                    </a:defRPr>
                  </a:pPr>
                  <a:endParaRPr lang="en-US"/>
                </a:p>
              </c:txPr>
            </c:trendlineLbl>
          </c:trendline>
          <c:xVal>
            <c:numRef>
              <c:f>ribbed!$K$5:$K$49</c:f>
              <c:numCache>
                <c:formatCode>General</c:formatCode>
                <c:ptCount val="45"/>
                <c:pt idx="0">
                  <c:v>2.9031457800511511</c:v>
                </c:pt>
                <c:pt idx="1">
                  <c:v>15.294156010230179</c:v>
                </c:pt>
                <c:pt idx="2">
                  <c:v>38.219213554987213</c:v>
                </c:pt>
                <c:pt idx="3">
                  <c:v>60.565063938618927</c:v>
                </c:pt>
                <c:pt idx="4">
                  <c:v>82.669437340153451</c:v>
                </c:pt>
                <c:pt idx="5">
                  <c:v>105.83322890025575</c:v>
                </c:pt>
                <c:pt idx="6">
                  <c:v>128.13</c:v>
                </c:pt>
                <c:pt idx="7">
                  <c:v>149.76049872122763</c:v>
                </c:pt>
                <c:pt idx="8">
                  <c:v>171.39720588235292</c:v>
                </c:pt>
                <c:pt idx="9">
                  <c:v>193.58815856777494</c:v>
                </c:pt>
                <c:pt idx="10">
                  <c:v>215.60007672634271</c:v>
                </c:pt>
                <c:pt idx="11">
                  <c:v>238.36063938618923</c:v>
                </c:pt>
                <c:pt idx="12">
                  <c:v>260.58257033248083</c:v>
                </c:pt>
                <c:pt idx="13">
                  <c:v>283.69184782608693</c:v>
                </c:pt>
                <c:pt idx="14">
                  <c:v>305.32675831202044</c:v>
                </c:pt>
                <c:pt idx="15">
                  <c:v>327.58253196930946</c:v>
                </c:pt>
                <c:pt idx="16">
                  <c:v>349.08714194373403</c:v>
                </c:pt>
                <c:pt idx="17">
                  <c:v>371.23267902813302</c:v>
                </c:pt>
                <c:pt idx="18">
                  <c:v>393.96178388746802</c:v>
                </c:pt>
                <c:pt idx="19">
                  <c:v>415.85168797953958</c:v>
                </c:pt>
                <c:pt idx="20">
                  <c:v>437.62865728900249</c:v>
                </c:pt>
                <c:pt idx="21">
                  <c:v>459.39324808184142</c:v>
                </c:pt>
                <c:pt idx="22">
                  <c:v>481.82447570332482</c:v>
                </c:pt>
                <c:pt idx="23">
                  <c:v>504.29586317135545</c:v>
                </c:pt>
                <c:pt idx="24">
                  <c:v>525.61094629156014</c:v>
                </c:pt>
                <c:pt idx="25">
                  <c:v>547.70540920716121</c:v>
                </c:pt>
                <c:pt idx="26">
                  <c:v>570.1709335038363</c:v>
                </c:pt>
                <c:pt idx="27">
                  <c:v>591.73115089514067</c:v>
                </c:pt>
                <c:pt idx="28">
                  <c:v>614.64813938618931</c:v>
                </c:pt>
                <c:pt idx="29">
                  <c:v>635.64389386189259</c:v>
                </c:pt>
                <c:pt idx="30">
                  <c:v>640</c:v>
                </c:pt>
                <c:pt idx="31">
                  <c:v>650</c:v>
                </c:pt>
                <c:pt idx="32">
                  <c:v>660</c:v>
                </c:pt>
                <c:pt idx="33">
                  <c:v>670</c:v>
                </c:pt>
                <c:pt idx="34">
                  <c:v>680</c:v>
                </c:pt>
                <c:pt idx="35">
                  <c:v>690</c:v>
                </c:pt>
                <c:pt idx="36">
                  <c:v>700</c:v>
                </c:pt>
                <c:pt idx="37">
                  <c:v>710</c:v>
                </c:pt>
                <c:pt idx="38">
                  <c:v>720</c:v>
                </c:pt>
                <c:pt idx="39">
                  <c:v>730</c:v>
                </c:pt>
                <c:pt idx="40">
                  <c:v>740</c:v>
                </c:pt>
                <c:pt idx="41">
                  <c:v>750</c:v>
                </c:pt>
                <c:pt idx="42">
                  <c:v>760</c:v>
                </c:pt>
                <c:pt idx="43">
                  <c:v>770</c:v>
                </c:pt>
                <c:pt idx="44">
                  <c:v>780</c:v>
                </c:pt>
              </c:numCache>
            </c:numRef>
          </c:xVal>
          <c:yVal>
            <c:numRef>
              <c:f>ribbed!$M$5:$M$49</c:f>
              <c:numCache>
                <c:formatCode>General</c:formatCode>
                <c:ptCount val="45"/>
                <c:pt idx="0">
                  <c:v>0.18953955380647558</c:v>
                </c:pt>
                <c:pt idx="1">
                  <c:v>0.33328946109626567</c:v>
                </c:pt>
                <c:pt idx="2">
                  <c:v>0.43312604842420049</c:v>
                </c:pt>
                <c:pt idx="3">
                  <c:v>0.49907410917893741</c:v>
                </c:pt>
                <c:pt idx="4">
                  <c:v>0.5469946754276096</c:v>
                </c:pt>
                <c:pt idx="5">
                  <c:v>0.59206139430780558</c:v>
                </c:pt>
                <c:pt idx="6">
                  <c:v>0.62888275021588225</c:v>
                </c:pt>
                <c:pt idx="7">
                  <c:v>0.66013761814769034</c:v>
                </c:pt>
                <c:pt idx="8">
                  <c:v>0.69114573900662013</c:v>
                </c:pt>
                <c:pt idx="9">
                  <c:v>0.7168014993438524</c:v>
                </c:pt>
                <c:pt idx="10">
                  <c:v>0.73834746675774288</c:v>
                </c:pt>
                <c:pt idx="11">
                  <c:v>0.76354425467951303</c:v>
                </c:pt>
                <c:pt idx="12">
                  <c:v>0.78651047738867907</c:v>
                </c:pt>
                <c:pt idx="13">
                  <c:v>0.80182349751067716</c:v>
                </c:pt>
                <c:pt idx="14">
                  <c:v>0.82098757161665914</c:v>
                </c:pt>
                <c:pt idx="15">
                  <c:v>0.8388964916042313</c:v>
                </c:pt>
                <c:pt idx="16">
                  <c:v>0.85463095696747815</c:v>
                </c:pt>
                <c:pt idx="17">
                  <c:v>0.87296296671842744</c:v>
                </c:pt>
                <c:pt idx="18">
                  <c:v>0.88412749059215878</c:v>
                </c:pt>
                <c:pt idx="19">
                  <c:v>0.89932130706567537</c:v>
                </c:pt>
                <c:pt idx="20">
                  <c:v>0.91307563694401328</c:v>
                </c:pt>
                <c:pt idx="21">
                  <c:v>0.92515486805151026</c:v>
                </c:pt>
                <c:pt idx="22">
                  <c:v>0.93527473808054862</c:v>
                </c:pt>
                <c:pt idx="23">
                  <c:v>0.94909390200908039</c:v>
                </c:pt>
                <c:pt idx="24">
                  <c:v>0.95991212799571746</c:v>
                </c:pt>
                <c:pt idx="25">
                  <c:v>0.97058045830155115</c:v>
                </c:pt>
                <c:pt idx="26">
                  <c:v>0.9805477821946782</c:v>
                </c:pt>
                <c:pt idx="27">
                  <c:v>0.98805724258940553</c:v>
                </c:pt>
                <c:pt idx="28">
                  <c:v>0.9978286010587587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8D96-4E11-91F3-7F30066A86B6}"/>
            </c:ext>
          </c:extLst>
        </c:ser>
        <c:ser>
          <c:idx val="6"/>
          <c:order val="3"/>
          <c:spPr>
            <a:ln w="44450">
              <a:solidFill>
                <a:srgbClr val="0070C0"/>
              </a:solidFill>
            </a:ln>
          </c:spPr>
          <c:marker>
            <c:symbol val="none"/>
          </c:marker>
          <c:xVal>
            <c:numRef>
              <c:f>ribbed!$A$5:$A$17</c:f>
              <c:numCache>
                <c:formatCode>General</c:formatCode>
                <c:ptCount val="13"/>
                <c:pt idx="0">
                  <c:v>2.8601193520886614</c:v>
                </c:pt>
                <c:pt idx="1">
                  <c:v>18.033294970161979</c:v>
                </c:pt>
                <c:pt idx="2">
                  <c:v>41.389548167092919</c:v>
                </c:pt>
                <c:pt idx="3">
                  <c:v>63.511871270247219</c:v>
                </c:pt>
                <c:pt idx="4">
                  <c:v>85.880238704177316</c:v>
                </c:pt>
                <c:pt idx="5">
                  <c:v>108.21639812446716</c:v>
                </c:pt>
                <c:pt idx="6">
                  <c:v>130.21018329070759</c:v>
                </c:pt>
                <c:pt idx="7">
                  <c:v>152.47784739982947</c:v>
                </c:pt>
                <c:pt idx="8">
                  <c:v>174.64271952259162</c:v>
                </c:pt>
                <c:pt idx="9">
                  <c:v>196.93141943734017</c:v>
                </c:pt>
                <c:pt idx="10">
                  <c:v>218.9783375959079</c:v>
                </c:pt>
                <c:pt idx="11">
                  <c:v>241.51985507246377</c:v>
                </c:pt>
                <c:pt idx="12">
                  <c:v>257.9576086956522</c:v>
                </c:pt>
              </c:numCache>
            </c:numRef>
          </c:xVal>
          <c:yVal>
            <c:numRef>
              <c:f>ribbed!$C$5:$C$17</c:f>
              <c:numCache>
                <c:formatCode>General</c:formatCode>
                <c:ptCount val="13"/>
                <c:pt idx="0">
                  <c:v>0.17552710988195427</c:v>
                </c:pt>
                <c:pt idx="1">
                  <c:v>0.28678942084985998</c:v>
                </c:pt>
                <c:pt idx="2">
                  <c:v>0.36515568005987503</c:v>
                </c:pt>
                <c:pt idx="3">
                  <c:v>0.422805324729983</c:v>
                </c:pt>
                <c:pt idx="4">
                  <c:v>0.46703033809108591</c:v>
                </c:pt>
                <c:pt idx="5">
                  <c:v>0.51277912993714914</c:v>
                </c:pt>
                <c:pt idx="6">
                  <c:v>0.55441558497692467</c:v>
                </c:pt>
                <c:pt idx="7">
                  <c:v>0.58922050382274616</c:v>
                </c:pt>
                <c:pt idx="8">
                  <c:v>0.62973130102072028</c:v>
                </c:pt>
                <c:pt idx="9">
                  <c:v>0.66218995266866376</c:v>
                </c:pt>
                <c:pt idx="10">
                  <c:v>0.69821851943224289</c:v>
                </c:pt>
                <c:pt idx="11">
                  <c:v>0.73376548348651838</c:v>
                </c:pt>
                <c:pt idx="12">
                  <c:v>0.72431486459996441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8D96-4E11-91F3-7F30066A86B6}"/>
            </c:ext>
          </c:extLst>
        </c:ser>
        <c:ser>
          <c:idx val="7"/>
          <c:order val="4"/>
          <c:spPr>
            <a:ln w="44450">
              <a:solidFill>
                <a:srgbClr val="00B050"/>
              </a:solidFill>
              <a:prstDash val="sysDot"/>
            </a:ln>
          </c:spPr>
          <c:marker>
            <c:symbol val="none"/>
          </c:marker>
          <c:xVal>
            <c:numRef>
              <c:f>ribbed!$F$23:$F$41</c:f>
              <c:numCache>
                <c:formatCode>General</c:formatCode>
                <c:ptCount val="19"/>
                <c:pt idx="0">
                  <c:v>381.16058397271945</c:v>
                </c:pt>
                <c:pt idx="1">
                  <c:v>360.6757843137255</c:v>
                </c:pt>
                <c:pt idx="2">
                  <c:v>338.55793265132138</c:v>
                </c:pt>
                <c:pt idx="3">
                  <c:v>316.05326513213981</c:v>
                </c:pt>
                <c:pt idx="4">
                  <c:v>293.62935635123614</c:v>
                </c:pt>
                <c:pt idx="5">
                  <c:v>271.76806905370842</c:v>
                </c:pt>
                <c:pt idx="6">
                  <c:v>249.98129582267688</c:v>
                </c:pt>
                <c:pt idx="7">
                  <c:v>227.098968456948</c:v>
                </c:pt>
                <c:pt idx="8">
                  <c:v>204.97676044330774</c:v>
                </c:pt>
                <c:pt idx="9">
                  <c:v>183.68830775788578</c:v>
                </c:pt>
                <c:pt idx="10">
                  <c:v>161.08618499573743</c:v>
                </c:pt>
                <c:pt idx="11">
                  <c:v>139.52835464620628</c:v>
                </c:pt>
                <c:pt idx="12">
                  <c:v>116.58560528559248</c:v>
                </c:pt>
                <c:pt idx="13">
                  <c:v>94.195242966751906</c:v>
                </c:pt>
                <c:pt idx="14">
                  <c:v>72.659386189258313</c:v>
                </c:pt>
                <c:pt idx="15">
                  <c:v>50.937719522591642</c:v>
                </c:pt>
                <c:pt idx="16">
                  <c:v>29.171086956521737</c:v>
                </c:pt>
                <c:pt idx="17">
                  <c:v>9.2570886615515775</c:v>
                </c:pt>
                <c:pt idx="18">
                  <c:v>4.7626811594202891</c:v>
                </c:pt>
              </c:numCache>
            </c:numRef>
          </c:xVal>
          <c:yVal>
            <c:numRef>
              <c:f>ribbed!$H$23:$H$41</c:f>
              <c:numCache>
                <c:formatCode>General</c:formatCode>
                <c:ptCount val="19"/>
                <c:pt idx="0">
                  <c:v>0.85836467727180921</c:v>
                </c:pt>
                <c:pt idx="1">
                  <c:v>0.84717526241384233</c:v>
                </c:pt>
                <c:pt idx="2">
                  <c:v>0.83591474683053046</c:v>
                </c:pt>
                <c:pt idx="3">
                  <c:v>0.82472716377601651</c:v>
                </c:pt>
                <c:pt idx="4">
                  <c:v>0.80839040727837008</c:v>
                </c:pt>
                <c:pt idx="5">
                  <c:v>0.79267489132606217</c:v>
                </c:pt>
                <c:pt idx="6">
                  <c:v>0.7719032382504194</c:v>
                </c:pt>
                <c:pt idx="7">
                  <c:v>0.74632366152513829</c:v>
                </c:pt>
                <c:pt idx="8">
                  <c:v>0.71388502680709587</c:v>
                </c:pt>
                <c:pt idx="9">
                  <c:v>0.68171809713044262</c:v>
                </c:pt>
                <c:pt idx="10">
                  <c:v>0.63972823831421965</c:v>
                </c:pt>
                <c:pt idx="11">
                  <c:v>0.58824784484884829</c:v>
                </c:pt>
                <c:pt idx="12">
                  <c:v>0.52812545426568447</c:v>
                </c:pt>
                <c:pt idx="13">
                  <c:v>0.46809216696509481</c:v>
                </c:pt>
                <c:pt idx="14">
                  <c:v>0.39331534262312001</c:v>
                </c:pt>
                <c:pt idx="15">
                  <c:v>0.2999688426643361</c:v>
                </c:pt>
                <c:pt idx="16">
                  <c:v>0.17412518724259515</c:v>
                </c:pt>
                <c:pt idx="17">
                  <c:v>0.13200413931642718</c:v>
                </c:pt>
                <c:pt idx="18">
                  <c:v>0.22022289658278035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8D96-4E11-91F3-7F30066A86B6}"/>
            </c:ext>
          </c:extLst>
        </c:ser>
        <c:ser>
          <c:idx val="8"/>
          <c:order val="5"/>
          <c:spPr>
            <a:ln w="44450">
              <a:solidFill>
                <a:srgbClr val="FF0000"/>
              </a:solidFill>
              <a:prstDash val="sysDot"/>
            </a:ln>
          </c:spPr>
          <c:marker>
            <c:symbol val="none"/>
          </c:marker>
          <c:trendline>
            <c:trendlineType val="poly"/>
            <c:order val="6"/>
            <c:dispRSqr val="1"/>
            <c:dispEq val="1"/>
            <c:trendlineLbl>
              <c:layout>
                <c:manualLayout>
                  <c:x val="-0.27594669089197965"/>
                  <c:y val="0.30045337954262752"/>
                </c:manualLayout>
              </c:layout>
              <c:numFmt formatCode="0.000E+00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2000">
                      <a:solidFill>
                        <a:srgbClr val="FF0000"/>
                      </a:solidFill>
                    </a:defRPr>
                  </a:pPr>
                  <a:endParaRPr lang="en-US"/>
                </a:p>
              </c:txPr>
            </c:trendlineLbl>
          </c:trendline>
          <c:xVal>
            <c:numRef>
              <c:f>ribbed!$K$50:$K$93</c:f>
              <c:numCache>
                <c:formatCode>General</c:formatCode>
                <c:ptCount val="44"/>
                <c:pt idx="0">
                  <c:v>780</c:v>
                </c:pt>
                <c:pt idx="1">
                  <c:v>770</c:v>
                </c:pt>
                <c:pt idx="2">
                  <c:v>760</c:v>
                </c:pt>
                <c:pt idx="3">
                  <c:v>750</c:v>
                </c:pt>
                <c:pt idx="4">
                  <c:v>740</c:v>
                </c:pt>
                <c:pt idx="5">
                  <c:v>730</c:v>
                </c:pt>
                <c:pt idx="6">
                  <c:v>720</c:v>
                </c:pt>
                <c:pt idx="7">
                  <c:v>710</c:v>
                </c:pt>
                <c:pt idx="8">
                  <c:v>700</c:v>
                </c:pt>
                <c:pt idx="9">
                  <c:v>690</c:v>
                </c:pt>
                <c:pt idx="10">
                  <c:v>680</c:v>
                </c:pt>
                <c:pt idx="11">
                  <c:v>670</c:v>
                </c:pt>
                <c:pt idx="12">
                  <c:v>660</c:v>
                </c:pt>
                <c:pt idx="13">
                  <c:v>650</c:v>
                </c:pt>
                <c:pt idx="14">
                  <c:v>640</c:v>
                </c:pt>
                <c:pt idx="15">
                  <c:v>632.69268542199484</c:v>
                </c:pt>
                <c:pt idx="16">
                  <c:v>611.15418158567775</c:v>
                </c:pt>
                <c:pt idx="17">
                  <c:v>588.58929028132991</c:v>
                </c:pt>
                <c:pt idx="18">
                  <c:v>566.27478260869566</c:v>
                </c:pt>
                <c:pt idx="19">
                  <c:v>544.38812020460364</c:v>
                </c:pt>
                <c:pt idx="20">
                  <c:v>522.62431585677746</c:v>
                </c:pt>
                <c:pt idx="21">
                  <c:v>500.44177749360614</c:v>
                </c:pt>
                <c:pt idx="22">
                  <c:v>478.72530690537076</c:v>
                </c:pt>
                <c:pt idx="23">
                  <c:v>456.76666240409202</c:v>
                </c:pt>
                <c:pt idx="24">
                  <c:v>434.68870204603576</c:v>
                </c:pt>
                <c:pt idx="25">
                  <c:v>412.71181585677743</c:v>
                </c:pt>
                <c:pt idx="26">
                  <c:v>391.15887468030689</c:v>
                </c:pt>
                <c:pt idx="27">
                  <c:v>368.24075447570328</c:v>
                </c:pt>
                <c:pt idx="28">
                  <c:v>345.92563938618923</c:v>
                </c:pt>
                <c:pt idx="29">
                  <c:v>323.45781969309462</c:v>
                </c:pt>
                <c:pt idx="30">
                  <c:v>301.97788363171355</c:v>
                </c:pt>
                <c:pt idx="31">
                  <c:v>279.83099744245521</c:v>
                </c:pt>
                <c:pt idx="32">
                  <c:v>258.69109335038365</c:v>
                </c:pt>
                <c:pt idx="33">
                  <c:v>235.65576726342712</c:v>
                </c:pt>
                <c:pt idx="34">
                  <c:v>213.96793478260867</c:v>
                </c:pt>
                <c:pt idx="35">
                  <c:v>191.99343350383629</c:v>
                </c:pt>
                <c:pt idx="36">
                  <c:v>170.30979539641942</c:v>
                </c:pt>
                <c:pt idx="37">
                  <c:v>148.21617007672634</c:v>
                </c:pt>
                <c:pt idx="38">
                  <c:v>126.27849104859334</c:v>
                </c:pt>
                <c:pt idx="39">
                  <c:v>103.24392583120203</c:v>
                </c:pt>
                <c:pt idx="40">
                  <c:v>81.066202046035798</c:v>
                </c:pt>
                <c:pt idx="41">
                  <c:v>58.517116368286437</c:v>
                </c:pt>
                <c:pt idx="42">
                  <c:v>37.529060102301791</c:v>
                </c:pt>
                <c:pt idx="43">
                  <c:v>15.000639386189258</c:v>
                </c:pt>
              </c:numCache>
            </c:numRef>
          </c:xVal>
          <c:yVal>
            <c:numRef>
              <c:f>ribbed!$M$50:$M$93</c:f>
              <c:numCache>
                <c:formatCode>General</c:formatCode>
                <c:ptCount val="4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0.99524016728565201</c:v>
                </c:pt>
                <c:pt idx="16">
                  <c:v>0.99023496971328784</c:v>
                </c:pt>
                <c:pt idx="17">
                  <c:v>0.98625545938362158</c:v>
                </c:pt>
                <c:pt idx="18">
                  <c:v>0.9811749695776274</c:v>
                </c:pt>
                <c:pt idx="19">
                  <c:v>0.97690141473673098</c:v>
                </c:pt>
                <c:pt idx="20">
                  <c:v>0.97221928684355374</c:v>
                </c:pt>
                <c:pt idx="21">
                  <c:v>0.96740793924033619</c:v>
                </c:pt>
                <c:pt idx="22">
                  <c:v>0.96037609806452517</c:v>
                </c:pt>
                <c:pt idx="23">
                  <c:v>0.95297772571070449</c:v>
                </c:pt>
                <c:pt idx="24">
                  <c:v>0.94409551867156383</c:v>
                </c:pt>
                <c:pt idx="25">
                  <c:v>0.93365222480071686</c:v>
                </c:pt>
                <c:pt idx="26">
                  <c:v>0.9232266748586262</c:v>
                </c:pt>
                <c:pt idx="27">
                  <c:v>0.91114153518451413</c:v>
                </c:pt>
                <c:pt idx="28">
                  <c:v>0.89703199877964745</c:v>
                </c:pt>
                <c:pt idx="29">
                  <c:v>0.88266201703844527</c:v>
                </c:pt>
                <c:pt idx="30">
                  <c:v>0.86411936821670565</c:v>
                </c:pt>
                <c:pt idx="31">
                  <c:v>0.84344457834862396</c:v>
                </c:pt>
                <c:pt idx="32">
                  <c:v>0.82455581618723961</c:v>
                </c:pt>
                <c:pt idx="33">
                  <c:v>0.79713317302876141</c:v>
                </c:pt>
                <c:pt idx="34">
                  <c:v>0.7691759000919578</c:v>
                </c:pt>
                <c:pt idx="35">
                  <c:v>0.73535095406388051</c:v>
                </c:pt>
                <c:pt idx="36">
                  <c:v>0.69754216756502396</c:v>
                </c:pt>
                <c:pt idx="37">
                  <c:v>0.65821169449184191</c:v>
                </c:pt>
                <c:pt idx="38">
                  <c:v>0.60093463798982028</c:v>
                </c:pt>
                <c:pt idx="39">
                  <c:v>0.54937105115889717</c:v>
                </c:pt>
                <c:pt idx="40">
                  <c:v>0.47953283412041753</c:v>
                </c:pt>
                <c:pt idx="41">
                  <c:v>0.39041564728167288</c:v>
                </c:pt>
                <c:pt idx="42">
                  <c:v>0.24872144097677581</c:v>
                </c:pt>
                <c:pt idx="43">
                  <c:v>0.13760319476086541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8D96-4E11-91F3-7F30066A86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4666240"/>
        <c:axId val="174666816"/>
      </c:scatterChart>
      <c:scatterChart>
        <c:scatterStyle val="smoothMarker"/>
        <c:varyColors val="0"/>
        <c:ser>
          <c:idx val="0"/>
          <c:order val="6"/>
          <c:tx>
            <c:v>hist</c:v>
          </c:tx>
          <c:spPr>
            <a:ln w="57150">
              <a:solidFill>
                <a:srgbClr val="92D050"/>
              </a:solidFill>
              <a:prstDash val="dash"/>
            </a:ln>
          </c:spPr>
          <c:marker>
            <c:symbol val="none"/>
          </c:marker>
          <c:xVal>
            <c:numRef>
              <c:f>ribbed!$K$5:$K$94</c:f>
              <c:numCache>
                <c:formatCode>General</c:formatCode>
                <c:ptCount val="90"/>
                <c:pt idx="0">
                  <c:v>2.9031457800511511</c:v>
                </c:pt>
                <c:pt idx="1">
                  <c:v>15.294156010230179</c:v>
                </c:pt>
                <c:pt idx="2">
                  <c:v>38.219213554987213</c:v>
                </c:pt>
                <c:pt idx="3">
                  <c:v>60.565063938618927</c:v>
                </c:pt>
                <c:pt idx="4">
                  <c:v>82.669437340153451</c:v>
                </c:pt>
                <c:pt idx="5">
                  <c:v>105.83322890025575</c:v>
                </c:pt>
                <c:pt idx="6">
                  <c:v>128.13</c:v>
                </c:pt>
                <c:pt idx="7">
                  <c:v>149.76049872122763</c:v>
                </c:pt>
                <c:pt idx="8">
                  <c:v>171.39720588235292</c:v>
                </c:pt>
                <c:pt idx="9">
                  <c:v>193.58815856777494</c:v>
                </c:pt>
                <c:pt idx="10">
                  <c:v>215.60007672634271</c:v>
                </c:pt>
                <c:pt idx="11">
                  <c:v>238.36063938618923</c:v>
                </c:pt>
                <c:pt idx="12">
                  <c:v>260.58257033248083</c:v>
                </c:pt>
                <c:pt idx="13">
                  <c:v>283.69184782608693</c:v>
                </c:pt>
                <c:pt idx="14">
                  <c:v>305.32675831202044</c:v>
                </c:pt>
                <c:pt idx="15">
                  <c:v>327.58253196930946</c:v>
                </c:pt>
                <c:pt idx="16">
                  <c:v>349.08714194373403</c:v>
                </c:pt>
                <c:pt idx="17">
                  <c:v>371.23267902813302</c:v>
                </c:pt>
                <c:pt idx="18">
                  <c:v>393.96178388746802</c:v>
                </c:pt>
                <c:pt idx="19">
                  <c:v>415.85168797953958</c:v>
                </c:pt>
                <c:pt idx="20">
                  <c:v>437.62865728900249</c:v>
                </c:pt>
                <c:pt idx="21">
                  <c:v>459.39324808184142</c:v>
                </c:pt>
                <c:pt idx="22">
                  <c:v>481.82447570332482</c:v>
                </c:pt>
                <c:pt idx="23">
                  <c:v>504.29586317135545</c:v>
                </c:pt>
                <c:pt idx="24">
                  <c:v>525.61094629156014</c:v>
                </c:pt>
                <c:pt idx="25">
                  <c:v>547.70540920716121</c:v>
                </c:pt>
                <c:pt idx="26">
                  <c:v>570.1709335038363</c:v>
                </c:pt>
                <c:pt idx="27">
                  <c:v>591.73115089514067</c:v>
                </c:pt>
                <c:pt idx="28">
                  <c:v>614.64813938618931</c:v>
                </c:pt>
                <c:pt idx="29">
                  <c:v>635.64389386189259</c:v>
                </c:pt>
                <c:pt idx="30">
                  <c:v>640</c:v>
                </c:pt>
                <c:pt idx="31">
                  <c:v>650</c:v>
                </c:pt>
                <c:pt idx="32">
                  <c:v>660</c:v>
                </c:pt>
                <c:pt idx="33">
                  <c:v>670</c:v>
                </c:pt>
                <c:pt idx="34">
                  <c:v>680</c:v>
                </c:pt>
                <c:pt idx="35">
                  <c:v>690</c:v>
                </c:pt>
                <c:pt idx="36">
                  <c:v>700</c:v>
                </c:pt>
                <c:pt idx="37">
                  <c:v>710</c:v>
                </c:pt>
                <c:pt idx="38">
                  <c:v>720</c:v>
                </c:pt>
                <c:pt idx="39">
                  <c:v>730</c:v>
                </c:pt>
                <c:pt idx="40">
                  <c:v>740</c:v>
                </c:pt>
                <c:pt idx="41">
                  <c:v>750</c:v>
                </c:pt>
                <c:pt idx="42">
                  <c:v>760</c:v>
                </c:pt>
                <c:pt idx="43">
                  <c:v>770</c:v>
                </c:pt>
                <c:pt idx="44">
                  <c:v>780</c:v>
                </c:pt>
                <c:pt idx="45">
                  <c:v>780</c:v>
                </c:pt>
                <c:pt idx="46">
                  <c:v>770</c:v>
                </c:pt>
                <c:pt idx="47">
                  <c:v>760</c:v>
                </c:pt>
                <c:pt idx="48">
                  <c:v>750</c:v>
                </c:pt>
                <c:pt idx="49">
                  <c:v>740</c:v>
                </c:pt>
                <c:pt idx="50">
                  <c:v>730</c:v>
                </c:pt>
                <c:pt idx="51">
                  <c:v>720</c:v>
                </c:pt>
                <c:pt idx="52">
                  <c:v>710</c:v>
                </c:pt>
                <c:pt idx="53">
                  <c:v>700</c:v>
                </c:pt>
                <c:pt idx="54">
                  <c:v>690</c:v>
                </c:pt>
                <c:pt idx="55">
                  <c:v>680</c:v>
                </c:pt>
                <c:pt idx="56">
                  <c:v>670</c:v>
                </c:pt>
                <c:pt idx="57">
                  <c:v>660</c:v>
                </c:pt>
                <c:pt idx="58">
                  <c:v>650</c:v>
                </c:pt>
                <c:pt idx="59">
                  <c:v>640</c:v>
                </c:pt>
                <c:pt idx="60">
                  <c:v>632.69268542199484</c:v>
                </c:pt>
                <c:pt idx="61">
                  <c:v>611.15418158567775</c:v>
                </c:pt>
                <c:pt idx="62">
                  <c:v>588.58929028132991</c:v>
                </c:pt>
                <c:pt idx="63">
                  <c:v>566.27478260869566</c:v>
                </c:pt>
                <c:pt idx="64">
                  <c:v>544.38812020460364</c:v>
                </c:pt>
                <c:pt idx="65">
                  <c:v>522.62431585677746</c:v>
                </c:pt>
                <c:pt idx="66">
                  <c:v>500.44177749360614</c:v>
                </c:pt>
                <c:pt idx="67">
                  <c:v>478.72530690537076</c:v>
                </c:pt>
                <c:pt idx="68">
                  <c:v>456.76666240409202</c:v>
                </c:pt>
                <c:pt idx="69">
                  <c:v>434.68870204603576</c:v>
                </c:pt>
                <c:pt idx="70">
                  <c:v>412.71181585677743</c:v>
                </c:pt>
                <c:pt idx="71">
                  <c:v>391.15887468030689</c:v>
                </c:pt>
                <c:pt idx="72">
                  <c:v>368.24075447570328</c:v>
                </c:pt>
                <c:pt idx="73">
                  <c:v>345.92563938618923</c:v>
                </c:pt>
                <c:pt idx="74">
                  <c:v>323.45781969309462</c:v>
                </c:pt>
                <c:pt idx="75">
                  <c:v>301.97788363171355</c:v>
                </c:pt>
                <c:pt idx="76">
                  <c:v>279.83099744245521</c:v>
                </c:pt>
                <c:pt idx="77">
                  <c:v>258.69109335038365</c:v>
                </c:pt>
                <c:pt idx="78">
                  <c:v>235.65576726342712</c:v>
                </c:pt>
                <c:pt idx="79">
                  <c:v>213.96793478260867</c:v>
                </c:pt>
                <c:pt idx="80">
                  <c:v>191.99343350383629</c:v>
                </c:pt>
                <c:pt idx="81">
                  <c:v>170.30979539641942</c:v>
                </c:pt>
                <c:pt idx="82">
                  <c:v>148.21617007672634</c:v>
                </c:pt>
                <c:pt idx="83">
                  <c:v>126.27849104859334</c:v>
                </c:pt>
                <c:pt idx="84">
                  <c:v>103.24392583120203</c:v>
                </c:pt>
                <c:pt idx="85">
                  <c:v>81.066202046035798</c:v>
                </c:pt>
                <c:pt idx="86">
                  <c:v>58.517116368286437</c:v>
                </c:pt>
                <c:pt idx="87">
                  <c:v>37.529060102301791</c:v>
                </c:pt>
                <c:pt idx="88">
                  <c:v>15.000639386189258</c:v>
                </c:pt>
                <c:pt idx="89">
                  <c:v>3.3117263427109971</c:v>
                </c:pt>
              </c:numCache>
            </c:numRef>
          </c:xVal>
          <c:yVal>
            <c:numRef>
              <c:f>ribbed!$R$5:$R$94</c:f>
              <c:numCache>
                <c:formatCode>General</c:formatCode>
                <c:ptCount val="90"/>
                <c:pt idx="0">
                  <c:v>0.18237258587287719</c:v>
                </c:pt>
                <c:pt idx="1">
                  <c:v>0.16650343593007144</c:v>
                </c:pt>
                <c:pt idx="2">
                  <c:v>0.13598465083253874</c:v>
                </c:pt>
                <c:pt idx="3">
                  <c:v>0.1061706355187883</c:v>
                </c:pt>
                <c:pt idx="4">
                  <c:v>7.7858406687091875E-2</c:v>
                </c:pt>
                <c:pt idx="5">
                  <c:v>5.0431664677783039E-2</c:v>
                </c:pt>
                <c:pt idx="6">
                  <c:v>2.6859356002819301E-2</c:v>
                </c:pt>
                <c:pt idx="7">
                  <c:v>7.027366342954644E-3</c:v>
                </c:pt>
                <c:pt idx="8">
                  <c:v>9.6339560955339687E-3</c:v>
                </c:pt>
                <c:pt idx="9">
                  <c:v>2.3387853884883514E-2</c:v>
                </c:pt>
                <c:pt idx="10">
                  <c:v>3.3788894725497842E-2</c:v>
                </c:pt>
                <c:pt idx="11">
                  <c:v>4.1356635059510705E-2</c:v>
                </c:pt>
                <c:pt idx="12">
                  <c:v>4.5903416431012367E-2</c:v>
                </c:pt>
                <c:pt idx="13">
                  <c:v>4.8015567238350876E-2</c:v>
                </c:pt>
                <c:pt idx="14">
                  <c:v>4.7936375653109931E-2</c:v>
                </c:pt>
                <c:pt idx="15">
                  <c:v>4.6156916873206777E-2</c:v>
                </c:pt>
                <c:pt idx="16">
                  <c:v>4.3153010988335128E-2</c:v>
                </c:pt>
                <c:pt idx="17">
                  <c:v>3.9086926779646314E-2</c:v>
                </c:pt>
                <c:pt idx="18">
                  <c:v>3.422604531784601E-2</c:v>
                </c:pt>
                <c:pt idx="19">
                  <c:v>2.917473059595932E-2</c:v>
                </c:pt>
                <c:pt idx="20">
                  <c:v>2.4026043023098298E-2</c:v>
                </c:pt>
                <c:pt idx="21">
                  <c:v>1.8944205424404226E-2</c:v>
                </c:pt>
                <c:pt idx="22">
                  <c:v>1.3921355379348688E-2</c:v>
                </c:pt>
                <c:pt idx="23">
                  <c:v>9.2097722460435794E-3</c:v>
                </c:pt>
                <c:pt idx="24">
                  <c:v>5.0876658775240724E-3</c:v>
                </c:pt>
                <c:pt idx="25">
                  <c:v>1.1851666693749596E-3</c:v>
                </c:pt>
                <c:pt idx="26">
                  <c:v>2.4135964509091057E-3</c:v>
                </c:pt>
                <c:pt idx="27">
                  <c:v>5.5531958850048024E-3</c:v>
                </c:pt>
                <c:pt idx="28">
                  <c:v>8.5999978123691978E-3</c:v>
                </c:pt>
                <c:pt idx="29">
                  <c:v>1.1162800018859942E-2</c:v>
                </c:pt>
                <c:pt idx="30">
                  <c:v>1.1668670371841161E-2</c:v>
                </c:pt>
                <c:pt idx="31">
                  <c:v>1.2795913437497086E-2</c:v>
                </c:pt>
                <c:pt idx="32">
                  <c:v>1.3873372215029933E-2</c:v>
                </c:pt>
                <c:pt idx="33">
                  <c:v>1.4895946928854764E-2</c:v>
                </c:pt>
                <c:pt idx="34">
                  <c:v>1.5855573186557281E-2</c:v>
                </c:pt>
                <c:pt idx="35">
                  <c:v>1.6740752186143348E-2</c:v>
                </c:pt>
                <c:pt idx="36">
                  <c:v>1.7536059999987197E-2</c:v>
                </c:pt>
                <c:pt idx="37">
                  <c:v>1.8221635935730562E-2</c:v>
                </c:pt>
                <c:pt idx="38">
                  <c:v>1.8772649973762379E-2</c:v>
                </c:pt>
                <c:pt idx="39">
                  <c:v>1.9158749281646736E-2</c:v>
                </c:pt>
                <c:pt idx="40">
                  <c:v>1.9343483805436046E-2</c:v>
                </c:pt>
                <c:pt idx="41">
                  <c:v>1.928371093749992E-2</c:v>
                </c:pt>
                <c:pt idx="42">
                  <c:v>1.8928979261432E-2</c:v>
                </c:pt>
                <c:pt idx="43">
                  <c:v>1.8220891373661674E-2</c:v>
                </c:pt>
                <c:pt idx="44">
                  <c:v>1.7092445781760057E-2</c:v>
                </c:pt>
                <c:pt idx="45">
                  <c:v>1.7092445781760057E-2</c:v>
                </c:pt>
                <c:pt idx="46">
                  <c:v>1.8220891373661674E-2</c:v>
                </c:pt>
                <c:pt idx="47">
                  <c:v>1.8928979261432E-2</c:v>
                </c:pt>
                <c:pt idx="48">
                  <c:v>1.928371093749992E-2</c:v>
                </c:pt>
                <c:pt idx="49">
                  <c:v>1.9343483805436046E-2</c:v>
                </c:pt>
                <c:pt idx="50">
                  <c:v>1.9158749281646736E-2</c:v>
                </c:pt>
                <c:pt idx="51">
                  <c:v>1.8772649973762379E-2</c:v>
                </c:pt>
                <c:pt idx="52">
                  <c:v>1.8221635935730562E-2</c:v>
                </c:pt>
                <c:pt idx="53">
                  <c:v>1.7536059999987197E-2</c:v>
                </c:pt>
                <c:pt idx="54">
                  <c:v>1.6740752186143348E-2</c:v>
                </c:pt>
                <c:pt idx="55">
                  <c:v>1.5855573186557281E-2</c:v>
                </c:pt>
                <c:pt idx="56">
                  <c:v>1.4895946928854764E-2</c:v>
                </c:pt>
                <c:pt idx="57">
                  <c:v>1.3873372215029933E-2</c:v>
                </c:pt>
                <c:pt idx="58">
                  <c:v>1.2795913437497086E-2</c:v>
                </c:pt>
                <c:pt idx="59">
                  <c:v>1.1668670371841161E-2</c:v>
                </c:pt>
                <c:pt idx="60">
                  <c:v>1.0815049636193175E-2</c:v>
                </c:pt>
                <c:pt idx="61">
                  <c:v>8.1530280254156207E-3</c:v>
                </c:pt>
                <c:pt idx="62">
                  <c:v>5.1131908175536811E-3</c:v>
                </c:pt>
                <c:pt idx="63">
                  <c:v>1.8146486873014123E-3</c:v>
                </c:pt>
                <c:pt idx="64">
                  <c:v>1.7474082932891211E-3</c:v>
                </c:pt>
                <c:pt idx="65">
                  <c:v>5.6440665389219102E-3</c:v>
                </c:pt>
                <c:pt idx="66">
                  <c:v>9.9921180776083585E-3</c:v>
                </c:pt>
                <c:pt idx="67">
                  <c:v>1.459811462005578E-2</c:v>
                </c:pt>
                <c:pt idx="68">
                  <c:v>1.9549009354486335E-2</c:v>
                </c:pt>
                <c:pt idx="69">
                  <c:v>2.4721042492405365E-2</c:v>
                </c:pt>
                <c:pt idx="70">
                  <c:v>2.9911934716708499E-2</c:v>
                </c:pt>
                <c:pt idx="71">
                  <c:v>3.4852314572008103E-2</c:v>
                </c:pt>
                <c:pt idx="72">
                  <c:v>3.9681917322568205E-2</c:v>
                </c:pt>
                <c:pt idx="73">
                  <c:v>4.3660719621576805E-2</c:v>
                </c:pt>
                <c:pt idx="74">
                  <c:v>4.6599571113978611E-2</c:v>
                </c:pt>
                <c:pt idx="75">
                  <c:v>4.8064152045729003E-2</c:v>
                </c:pt>
                <c:pt idx="76">
                  <c:v>4.7831400471316066E-2</c:v>
                </c:pt>
                <c:pt idx="77">
                  <c:v>4.56176092504883E-2</c:v>
                </c:pt>
                <c:pt idx="78">
                  <c:v>4.0617872519101761E-2</c:v>
                </c:pt>
                <c:pt idx="79">
                  <c:v>3.3124707817760557E-2</c:v>
                </c:pt>
                <c:pt idx="80">
                  <c:v>2.2510671449634145E-2</c:v>
                </c:pt>
                <c:pt idx="81">
                  <c:v>8.8734710325436561E-3</c:v>
                </c:pt>
                <c:pt idx="82">
                  <c:v>8.3392788621001745E-3</c:v>
                </c:pt>
                <c:pt idx="83">
                  <c:v>2.8699787042631986E-2</c:v>
                </c:pt>
                <c:pt idx="84">
                  <c:v>5.3359208718904871E-2</c:v>
                </c:pt>
                <c:pt idx="85">
                  <c:v>7.9851157742243717E-2</c:v>
                </c:pt>
                <c:pt idx="86">
                  <c:v>0.10886949033891802</c:v>
                </c:pt>
                <c:pt idx="87">
                  <c:v>0.13691200006599874</c:v>
                </c:pt>
                <c:pt idx="88">
                  <c:v>0.16688662489759459</c:v>
                </c:pt>
                <c:pt idx="89">
                  <c:v>0.18186102646179292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8D96-4E11-91F3-7F30066A86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4667392"/>
        <c:axId val="174667968"/>
      </c:scatterChart>
      <c:valAx>
        <c:axId val="174666240"/>
        <c:scaling>
          <c:orientation val="minMax"/>
          <c:max val="700"/>
          <c:min val="0"/>
        </c:scaling>
        <c:delete val="0"/>
        <c:axPos val="b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Pressure, p</a:t>
                </a:r>
              </a:p>
            </c:rich>
          </c:tx>
          <c:layout>
            <c:manualLayout>
              <c:xMode val="edge"/>
              <c:yMode val="edge"/>
              <c:x val="0.39879745366062869"/>
              <c:y val="0.8872941355078113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32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174666816"/>
        <c:crosses val="autoZero"/>
        <c:crossBetween val="midCat"/>
        <c:majorUnit val="100"/>
      </c:valAx>
      <c:valAx>
        <c:axId val="174666816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9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 sz="8000"/>
                </a:pPr>
                <a:r>
                  <a:rPr lang="en-US" sz="4000" b="1" i="0" baseline="0">
                    <a:effectLst/>
                  </a:rPr>
                  <a:t>Rmax/R</a:t>
                </a:r>
                <a:endParaRPr lang="en-US" sz="8000">
                  <a:effectLst/>
                </a:endParaRPr>
              </a:p>
            </c:rich>
          </c:tx>
          <c:layout/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vert="horz"/>
          <a:lstStyle/>
          <a:p>
            <a:pPr>
              <a:defRPr/>
            </a:pPr>
            <a:endParaRPr lang="en-US"/>
          </a:p>
        </c:txPr>
        <c:crossAx val="174666240"/>
        <c:crossesAt val="0"/>
        <c:crossBetween val="midCat"/>
      </c:valAx>
      <c:valAx>
        <c:axId val="17466739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74667968"/>
        <c:crosses val="autoZero"/>
        <c:crossBetween val="midCat"/>
      </c:valAx>
      <c:valAx>
        <c:axId val="174667968"/>
        <c:scaling>
          <c:orientation val="minMax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>
                    <a:latin typeface="Times New Roman" panose="02020603050405020304" pitchFamily="18" charset="0"/>
                    <a:cs typeface="Times New Roman" panose="02020603050405020304" pitchFamily="18" charset="0"/>
                  </a:defRPr>
                </a:pPr>
                <a:r>
                  <a:rPr lang="lv-LV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∆</a:t>
                </a:r>
                <a:r>
                  <a:rPr lang="en-US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Rmax/R</a:t>
                </a:r>
                <a:endParaRPr lang="lv-LV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crossAx val="174667392"/>
        <c:crosses val="max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4000">
          <a:latin typeface="Times New Roman" panose="02020603050405020304" pitchFamily="18" charset="0"/>
          <a:cs typeface="Times New Roman" panose="02020603050405020304" pitchFamily="18" charset="0"/>
        </a:defRPr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375113647391431"/>
          <c:y val="4.8856586053671894E-2"/>
          <c:w val="0.77145105230370647"/>
          <c:h val="0.74636231460715796"/>
        </c:manualLayout>
      </c:layout>
      <c:scatterChart>
        <c:scatterStyle val="smoothMarker"/>
        <c:varyColors val="0"/>
        <c:ser>
          <c:idx val="0"/>
          <c:order val="0"/>
          <c:spPr>
            <a:ln w="44450">
              <a:solidFill>
                <a:srgbClr val="0000CC"/>
              </a:solidFill>
            </a:ln>
          </c:spPr>
          <c:marker>
            <c:symbol val="none"/>
          </c:marker>
          <c:trendline>
            <c:trendlineType val="poly"/>
            <c:order val="3"/>
            <c:dispRSqr val="1"/>
            <c:dispEq val="1"/>
            <c:trendlineLbl>
              <c:layout>
                <c:manualLayout>
                  <c:x val="0.3326190476190477"/>
                  <c:y val="0.27338972222222235"/>
                </c:manualLayout>
              </c:layout>
              <c:numFmt formatCode="General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2800">
                      <a:solidFill>
                        <a:srgbClr val="0070C0"/>
                      </a:solidFill>
                    </a:defRPr>
                  </a:pPr>
                  <a:endParaRPr lang="en-US"/>
                </a:p>
              </c:txPr>
            </c:trendlineLbl>
          </c:trendline>
          <c:xVal>
            <c:numRef>
              <c:f>ribbed!$A$5:$A$29</c:f>
              <c:numCache>
                <c:formatCode>General</c:formatCode>
                <c:ptCount val="25"/>
                <c:pt idx="0">
                  <c:v>2.8601193520886614</c:v>
                </c:pt>
                <c:pt idx="1">
                  <c:v>18.033294970161979</c:v>
                </c:pt>
                <c:pt idx="2">
                  <c:v>41.389548167092919</c:v>
                </c:pt>
                <c:pt idx="3">
                  <c:v>63.511871270247219</c:v>
                </c:pt>
                <c:pt idx="4">
                  <c:v>85.880238704177316</c:v>
                </c:pt>
                <c:pt idx="5">
                  <c:v>108.21639812446716</c:v>
                </c:pt>
                <c:pt idx="6">
                  <c:v>130.21018329070759</c:v>
                </c:pt>
                <c:pt idx="7">
                  <c:v>152.47784739982947</c:v>
                </c:pt>
                <c:pt idx="8">
                  <c:v>174.64271952259162</c:v>
                </c:pt>
                <c:pt idx="9">
                  <c:v>196.93141943734017</c:v>
                </c:pt>
                <c:pt idx="10">
                  <c:v>218.9783375959079</c:v>
                </c:pt>
                <c:pt idx="11">
                  <c:v>241.51985507246377</c:v>
                </c:pt>
                <c:pt idx="12">
                  <c:v>257.9576086956522</c:v>
                </c:pt>
                <c:pt idx="13">
                  <c:v>238.36427109974423</c:v>
                </c:pt>
                <c:pt idx="14">
                  <c:v>216.60936061381074</c:v>
                </c:pt>
                <c:pt idx="15">
                  <c:v>194.79372549019607</c:v>
                </c:pt>
                <c:pt idx="16">
                  <c:v>172.19231031543049</c:v>
                </c:pt>
                <c:pt idx="17">
                  <c:v>150.53802642796248</c:v>
                </c:pt>
                <c:pt idx="18">
                  <c:v>128.66711423699914</c:v>
                </c:pt>
                <c:pt idx="19">
                  <c:v>108.20473145780052</c:v>
                </c:pt>
                <c:pt idx="20">
                  <c:v>83.965451832907078</c:v>
                </c:pt>
                <c:pt idx="21">
                  <c:v>62.617804774083538</c:v>
                </c:pt>
                <c:pt idx="22">
                  <c:v>41.103930093776647</c:v>
                </c:pt>
                <c:pt idx="23">
                  <c:v>18.630575447570333</c:v>
                </c:pt>
                <c:pt idx="24">
                  <c:v>2.8246462063086106</c:v>
                </c:pt>
              </c:numCache>
            </c:numRef>
          </c:xVal>
          <c:yVal>
            <c:numRef>
              <c:f>ribbed!$C$5:$C$29</c:f>
              <c:numCache>
                <c:formatCode>General</c:formatCode>
                <c:ptCount val="25"/>
                <c:pt idx="0">
                  <c:v>0.17552710988195427</c:v>
                </c:pt>
                <c:pt idx="1">
                  <c:v>0.28678942084985998</c:v>
                </c:pt>
                <c:pt idx="2">
                  <c:v>0.36515568005987503</c:v>
                </c:pt>
                <c:pt idx="3">
                  <c:v>0.422805324729983</c:v>
                </c:pt>
                <c:pt idx="4">
                  <c:v>0.46703033809108591</c:v>
                </c:pt>
                <c:pt idx="5">
                  <c:v>0.51277912993714914</c:v>
                </c:pt>
                <c:pt idx="6">
                  <c:v>0.55441558497692467</c:v>
                </c:pt>
                <c:pt idx="7">
                  <c:v>0.58922050382274616</c:v>
                </c:pt>
                <c:pt idx="8">
                  <c:v>0.62973130102072028</c:v>
                </c:pt>
                <c:pt idx="9">
                  <c:v>0.66218995266866376</c:v>
                </c:pt>
                <c:pt idx="10">
                  <c:v>0.69821851943224289</c:v>
                </c:pt>
                <c:pt idx="11">
                  <c:v>0.73376548348651838</c:v>
                </c:pt>
                <c:pt idx="12">
                  <c:v>0.72431486459996441</c:v>
                </c:pt>
                <c:pt idx="13">
                  <c:v>0.70897289820764708</c:v>
                </c:pt>
                <c:pt idx="14">
                  <c:v>0.68631432124447123</c:v>
                </c:pt>
                <c:pt idx="15">
                  <c:v>0.66420155966322714</c:v>
                </c:pt>
                <c:pt idx="16">
                  <c:v>0.62661399655429584</c:v>
                </c:pt>
                <c:pt idx="17">
                  <c:v>0.58959261079531899</c:v>
                </c:pt>
                <c:pt idx="18">
                  <c:v>0.54102911259670927</c:v>
                </c:pt>
                <c:pt idx="19">
                  <c:v>0.47302200372153613</c:v>
                </c:pt>
                <c:pt idx="20">
                  <c:v>0.41073596561890569</c:v>
                </c:pt>
                <c:pt idx="21">
                  <c:v>0.33430400960702028</c:v>
                </c:pt>
                <c:pt idx="22">
                  <c:v>0.22005902862336707</c:v>
                </c:pt>
                <c:pt idx="23">
                  <c:v>0.10516304951486492</c:v>
                </c:pt>
                <c:pt idx="24">
                  <c:v>0.18467485616749402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6E9-4889-B3BA-2AF1B5668AC2}"/>
            </c:ext>
          </c:extLst>
        </c:ser>
        <c:ser>
          <c:idx val="1"/>
          <c:order val="1"/>
          <c:spPr>
            <a:ln w="44450">
              <a:solidFill>
                <a:srgbClr val="00CC00"/>
              </a:solidFill>
            </a:ln>
          </c:spPr>
          <c:marker>
            <c:symbol val="none"/>
          </c:marker>
          <c:trendline>
            <c:trendlineType val="poly"/>
            <c:order val="4"/>
            <c:dispRSqr val="1"/>
            <c:dispEq val="1"/>
            <c:trendlineLbl>
              <c:layout>
                <c:manualLayout>
                  <c:x val="0.33387896825396846"/>
                  <c:y val="0.24853375000000003"/>
                </c:manualLayout>
              </c:layout>
              <c:numFmt formatCode="General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2400">
                      <a:solidFill>
                        <a:srgbClr val="00B050"/>
                      </a:solidFill>
                    </a:defRPr>
                  </a:pPr>
                  <a:endParaRPr lang="en-US"/>
                </a:p>
              </c:txPr>
            </c:trendlineLbl>
          </c:trendline>
          <c:xVal>
            <c:numRef>
              <c:f>ribbed!$F$5:$F$41</c:f>
              <c:numCache>
                <c:formatCode>General</c:formatCode>
                <c:ptCount val="37"/>
                <c:pt idx="0">
                  <c:v>4.7458823529411758</c:v>
                </c:pt>
                <c:pt idx="1">
                  <c:v>22.074522591645348</c:v>
                </c:pt>
                <c:pt idx="2">
                  <c:v>45.264117647058818</c:v>
                </c:pt>
                <c:pt idx="3">
                  <c:v>67.169658994032403</c:v>
                </c:pt>
                <c:pt idx="4">
                  <c:v>89.657306052855915</c:v>
                </c:pt>
                <c:pt idx="5">
                  <c:v>111.9523231031543</c:v>
                </c:pt>
                <c:pt idx="6">
                  <c:v>133.8937979539642</c:v>
                </c:pt>
                <c:pt idx="7">
                  <c:v>155.32438192668371</c:v>
                </c:pt>
                <c:pt idx="8">
                  <c:v>177.51387468030688</c:v>
                </c:pt>
                <c:pt idx="9">
                  <c:v>199.69725916453535</c:v>
                </c:pt>
                <c:pt idx="10">
                  <c:v>222.38168797953963</c:v>
                </c:pt>
                <c:pt idx="11">
                  <c:v>244.18429667519183</c:v>
                </c:pt>
                <c:pt idx="12">
                  <c:v>266.30401960784314</c:v>
                </c:pt>
                <c:pt idx="13">
                  <c:v>288.03560954816709</c:v>
                </c:pt>
                <c:pt idx="14">
                  <c:v>310.98261722080133</c:v>
                </c:pt>
                <c:pt idx="15">
                  <c:v>332.14392583120201</c:v>
                </c:pt>
                <c:pt idx="16">
                  <c:v>354.55550298380223</c:v>
                </c:pt>
                <c:pt idx="17">
                  <c:v>376.88419011082686</c:v>
                </c:pt>
                <c:pt idx="18">
                  <c:v>381.16058397271945</c:v>
                </c:pt>
                <c:pt idx="19">
                  <c:v>360.6757843137255</c:v>
                </c:pt>
                <c:pt idx="20">
                  <c:v>338.55793265132138</c:v>
                </c:pt>
                <c:pt idx="21">
                  <c:v>316.05326513213981</c:v>
                </c:pt>
                <c:pt idx="22">
                  <c:v>293.62935635123614</c:v>
                </c:pt>
                <c:pt idx="23">
                  <c:v>271.76806905370842</c:v>
                </c:pt>
                <c:pt idx="24">
                  <c:v>249.98129582267688</c:v>
                </c:pt>
                <c:pt idx="25">
                  <c:v>227.098968456948</c:v>
                </c:pt>
                <c:pt idx="26">
                  <c:v>204.97676044330774</c:v>
                </c:pt>
                <c:pt idx="27">
                  <c:v>183.68830775788578</c:v>
                </c:pt>
                <c:pt idx="28">
                  <c:v>161.08618499573743</c:v>
                </c:pt>
                <c:pt idx="29">
                  <c:v>139.52835464620628</c:v>
                </c:pt>
                <c:pt idx="30">
                  <c:v>116.58560528559248</c:v>
                </c:pt>
                <c:pt idx="31">
                  <c:v>94.195242966751906</c:v>
                </c:pt>
                <c:pt idx="32">
                  <c:v>72.659386189258313</c:v>
                </c:pt>
                <c:pt idx="33">
                  <c:v>50.937719522591642</c:v>
                </c:pt>
                <c:pt idx="34">
                  <c:v>29.171086956521737</c:v>
                </c:pt>
                <c:pt idx="35">
                  <c:v>9.2570886615515775</c:v>
                </c:pt>
                <c:pt idx="36">
                  <c:v>4.7626811594202891</c:v>
                </c:pt>
              </c:numCache>
            </c:numRef>
          </c:xVal>
          <c:yVal>
            <c:numRef>
              <c:f>ribbed!$H$5:$H$41</c:f>
              <c:numCache>
                <c:formatCode>General</c:formatCode>
                <c:ptCount val="37"/>
                <c:pt idx="0">
                  <c:v>0.21300565458818463</c:v>
                </c:pt>
                <c:pt idx="1">
                  <c:v>0.32841203922612261</c:v>
                </c:pt>
                <c:pt idx="2">
                  <c:v>0.4072432479834871</c:v>
                </c:pt>
                <c:pt idx="3">
                  <c:v>0.46120045115397057</c:v>
                </c:pt>
                <c:pt idx="4">
                  <c:v>0.50870204725630441</c:v>
                </c:pt>
                <c:pt idx="5">
                  <c:v>0.55110946995197996</c:v>
                </c:pt>
                <c:pt idx="6">
                  <c:v>0.58942036422090915</c:v>
                </c:pt>
                <c:pt idx="7">
                  <c:v>0.62233488465744236</c:v>
                </c:pt>
                <c:pt idx="8">
                  <c:v>0.65448102486142412</c:v>
                </c:pt>
                <c:pt idx="9">
                  <c:v>0.6846067894963962</c:v>
                </c:pt>
                <c:pt idx="10">
                  <c:v>0.71259452311637372</c:v>
                </c:pt>
                <c:pt idx="11">
                  <c:v>0.74022635338691856</c:v>
                </c:pt>
                <c:pt idx="12">
                  <c:v>0.7653430773675941</c:v>
                </c:pt>
                <c:pt idx="13">
                  <c:v>0.78885176848629512</c:v>
                </c:pt>
                <c:pt idx="14">
                  <c:v>0.811497118340746</c:v>
                </c:pt>
                <c:pt idx="15">
                  <c:v>0.8345120726340709</c:v>
                </c:pt>
                <c:pt idx="16">
                  <c:v>0.85486169168786774</c:v>
                </c:pt>
                <c:pt idx="17">
                  <c:v>0.86774214988916976</c:v>
                </c:pt>
                <c:pt idx="18">
                  <c:v>0.85836467727180921</c:v>
                </c:pt>
                <c:pt idx="19">
                  <c:v>0.84717526241384233</c:v>
                </c:pt>
                <c:pt idx="20">
                  <c:v>0.83591474683053046</c:v>
                </c:pt>
                <c:pt idx="21">
                  <c:v>0.82472716377601651</c:v>
                </c:pt>
                <c:pt idx="22">
                  <c:v>0.80839040727837008</c:v>
                </c:pt>
                <c:pt idx="23">
                  <c:v>0.79267489132606217</c:v>
                </c:pt>
                <c:pt idx="24">
                  <c:v>0.7719032382504194</c:v>
                </c:pt>
                <c:pt idx="25">
                  <c:v>0.74632366152513829</c:v>
                </c:pt>
                <c:pt idx="26">
                  <c:v>0.71388502680709587</c:v>
                </c:pt>
                <c:pt idx="27">
                  <c:v>0.68171809713044262</c:v>
                </c:pt>
                <c:pt idx="28">
                  <c:v>0.63972823831421965</c:v>
                </c:pt>
                <c:pt idx="29">
                  <c:v>0.58824784484884829</c:v>
                </c:pt>
                <c:pt idx="30">
                  <c:v>0.52812545426568447</c:v>
                </c:pt>
                <c:pt idx="31">
                  <c:v>0.46809216696509481</c:v>
                </c:pt>
                <c:pt idx="32">
                  <c:v>0.39331534262312001</c:v>
                </c:pt>
                <c:pt idx="33">
                  <c:v>0.2999688426643361</c:v>
                </c:pt>
                <c:pt idx="34">
                  <c:v>0.17412518724259515</c:v>
                </c:pt>
                <c:pt idx="35">
                  <c:v>0.13200413931642718</c:v>
                </c:pt>
                <c:pt idx="36">
                  <c:v>0.22022289658278035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6E9-4889-B3BA-2AF1B5668AC2}"/>
            </c:ext>
          </c:extLst>
        </c:ser>
        <c:ser>
          <c:idx val="2"/>
          <c:order val="2"/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trendlineType val="poly"/>
            <c:order val="5"/>
            <c:dispRSqr val="1"/>
            <c:dispEq val="1"/>
            <c:trendlineLbl>
              <c:layout>
                <c:manualLayout>
                  <c:x val="8.1268650793650796E-2"/>
                  <c:y val="1.5616666666666667E-3"/>
                </c:manualLayout>
              </c:layout>
              <c:numFmt formatCode="General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2400">
                      <a:solidFill>
                        <a:srgbClr val="FF0000"/>
                      </a:solidFill>
                    </a:defRPr>
                  </a:pPr>
                  <a:endParaRPr lang="en-US"/>
                </a:p>
              </c:txPr>
            </c:trendlineLbl>
          </c:trendline>
          <c:xVal>
            <c:numRef>
              <c:f>ribbed!$K$5:$K$94</c:f>
              <c:numCache>
                <c:formatCode>General</c:formatCode>
                <c:ptCount val="90"/>
                <c:pt idx="0">
                  <c:v>2.9031457800511511</c:v>
                </c:pt>
                <c:pt idx="1">
                  <c:v>15.294156010230179</c:v>
                </c:pt>
                <c:pt idx="2">
                  <c:v>38.219213554987213</c:v>
                </c:pt>
                <c:pt idx="3">
                  <c:v>60.565063938618927</c:v>
                </c:pt>
                <c:pt idx="4">
                  <c:v>82.669437340153451</c:v>
                </c:pt>
                <c:pt idx="5">
                  <c:v>105.83322890025575</c:v>
                </c:pt>
                <c:pt idx="6">
                  <c:v>128.13</c:v>
                </c:pt>
                <c:pt idx="7">
                  <c:v>149.76049872122763</c:v>
                </c:pt>
                <c:pt idx="8">
                  <c:v>171.39720588235292</c:v>
                </c:pt>
                <c:pt idx="9">
                  <c:v>193.58815856777494</c:v>
                </c:pt>
                <c:pt idx="10">
                  <c:v>215.60007672634271</c:v>
                </c:pt>
                <c:pt idx="11">
                  <c:v>238.36063938618923</c:v>
                </c:pt>
                <c:pt idx="12">
                  <c:v>260.58257033248083</c:v>
                </c:pt>
                <c:pt idx="13">
                  <c:v>283.69184782608693</c:v>
                </c:pt>
                <c:pt idx="14">
                  <c:v>305.32675831202044</c:v>
                </c:pt>
                <c:pt idx="15">
                  <c:v>327.58253196930946</c:v>
                </c:pt>
                <c:pt idx="16">
                  <c:v>349.08714194373403</c:v>
                </c:pt>
                <c:pt idx="17">
                  <c:v>371.23267902813302</c:v>
                </c:pt>
                <c:pt idx="18">
                  <c:v>393.96178388746802</c:v>
                </c:pt>
                <c:pt idx="19">
                  <c:v>415.85168797953958</c:v>
                </c:pt>
                <c:pt idx="20">
                  <c:v>437.62865728900249</c:v>
                </c:pt>
                <c:pt idx="21">
                  <c:v>459.39324808184142</c:v>
                </c:pt>
                <c:pt idx="22">
                  <c:v>481.82447570332482</c:v>
                </c:pt>
                <c:pt idx="23">
                  <c:v>504.29586317135545</c:v>
                </c:pt>
                <c:pt idx="24">
                  <c:v>525.61094629156014</c:v>
                </c:pt>
                <c:pt idx="25">
                  <c:v>547.70540920716121</c:v>
                </c:pt>
                <c:pt idx="26">
                  <c:v>570.1709335038363</c:v>
                </c:pt>
                <c:pt idx="27">
                  <c:v>591.73115089514067</c:v>
                </c:pt>
                <c:pt idx="28">
                  <c:v>614.64813938618931</c:v>
                </c:pt>
                <c:pt idx="29">
                  <c:v>635.64389386189259</c:v>
                </c:pt>
                <c:pt idx="30">
                  <c:v>640</c:v>
                </c:pt>
                <c:pt idx="31">
                  <c:v>650</c:v>
                </c:pt>
                <c:pt idx="32">
                  <c:v>660</c:v>
                </c:pt>
                <c:pt idx="33">
                  <c:v>670</c:v>
                </c:pt>
                <c:pt idx="34">
                  <c:v>680</c:v>
                </c:pt>
                <c:pt idx="35">
                  <c:v>690</c:v>
                </c:pt>
                <c:pt idx="36">
                  <c:v>700</c:v>
                </c:pt>
                <c:pt idx="37">
                  <c:v>710</c:v>
                </c:pt>
                <c:pt idx="38">
                  <c:v>720</c:v>
                </c:pt>
                <c:pt idx="39">
                  <c:v>730</c:v>
                </c:pt>
                <c:pt idx="40">
                  <c:v>740</c:v>
                </c:pt>
                <c:pt idx="41">
                  <c:v>750</c:v>
                </c:pt>
                <c:pt idx="42">
                  <c:v>760</c:v>
                </c:pt>
                <c:pt idx="43">
                  <c:v>770</c:v>
                </c:pt>
                <c:pt idx="44">
                  <c:v>780</c:v>
                </c:pt>
                <c:pt idx="45">
                  <c:v>780</c:v>
                </c:pt>
                <c:pt idx="46">
                  <c:v>770</c:v>
                </c:pt>
                <c:pt idx="47">
                  <c:v>760</c:v>
                </c:pt>
                <c:pt idx="48">
                  <c:v>750</c:v>
                </c:pt>
                <c:pt idx="49">
                  <c:v>740</c:v>
                </c:pt>
                <c:pt idx="50">
                  <c:v>730</c:v>
                </c:pt>
                <c:pt idx="51">
                  <c:v>720</c:v>
                </c:pt>
                <c:pt idx="52">
                  <c:v>710</c:v>
                </c:pt>
                <c:pt idx="53">
                  <c:v>700</c:v>
                </c:pt>
                <c:pt idx="54">
                  <c:v>690</c:v>
                </c:pt>
                <c:pt idx="55">
                  <c:v>680</c:v>
                </c:pt>
                <c:pt idx="56">
                  <c:v>670</c:v>
                </c:pt>
                <c:pt idx="57">
                  <c:v>660</c:v>
                </c:pt>
                <c:pt idx="58">
                  <c:v>650</c:v>
                </c:pt>
                <c:pt idx="59">
                  <c:v>640</c:v>
                </c:pt>
                <c:pt idx="60">
                  <c:v>632.69268542199484</c:v>
                </c:pt>
                <c:pt idx="61">
                  <c:v>611.15418158567775</c:v>
                </c:pt>
                <c:pt idx="62">
                  <c:v>588.58929028132991</c:v>
                </c:pt>
                <c:pt idx="63">
                  <c:v>566.27478260869566</c:v>
                </c:pt>
                <c:pt idx="64">
                  <c:v>544.38812020460364</c:v>
                </c:pt>
                <c:pt idx="65">
                  <c:v>522.62431585677746</c:v>
                </c:pt>
                <c:pt idx="66">
                  <c:v>500.44177749360614</c:v>
                </c:pt>
                <c:pt idx="67">
                  <c:v>478.72530690537076</c:v>
                </c:pt>
                <c:pt idx="68">
                  <c:v>456.76666240409202</c:v>
                </c:pt>
                <c:pt idx="69">
                  <c:v>434.68870204603576</c:v>
                </c:pt>
                <c:pt idx="70">
                  <c:v>412.71181585677743</c:v>
                </c:pt>
                <c:pt idx="71">
                  <c:v>391.15887468030689</c:v>
                </c:pt>
                <c:pt idx="72">
                  <c:v>368.24075447570328</c:v>
                </c:pt>
                <c:pt idx="73">
                  <c:v>345.92563938618923</c:v>
                </c:pt>
                <c:pt idx="74">
                  <c:v>323.45781969309462</c:v>
                </c:pt>
                <c:pt idx="75">
                  <c:v>301.97788363171355</c:v>
                </c:pt>
                <c:pt idx="76">
                  <c:v>279.83099744245521</c:v>
                </c:pt>
                <c:pt idx="77">
                  <c:v>258.69109335038365</c:v>
                </c:pt>
                <c:pt idx="78">
                  <c:v>235.65576726342712</c:v>
                </c:pt>
                <c:pt idx="79">
                  <c:v>213.96793478260867</c:v>
                </c:pt>
                <c:pt idx="80">
                  <c:v>191.99343350383629</c:v>
                </c:pt>
                <c:pt idx="81">
                  <c:v>170.30979539641942</c:v>
                </c:pt>
                <c:pt idx="82">
                  <c:v>148.21617007672634</c:v>
                </c:pt>
                <c:pt idx="83">
                  <c:v>126.27849104859334</c:v>
                </c:pt>
                <c:pt idx="84">
                  <c:v>103.24392583120203</c:v>
                </c:pt>
                <c:pt idx="85">
                  <c:v>81.066202046035798</c:v>
                </c:pt>
                <c:pt idx="86">
                  <c:v>58.517116368286437</c:v>
                </c:pt>
                <c:pt idx="87">
                  <c:v>37.529060102301791</c:v>
                </c:pt>
                <c:pt idx="88">
                  <c:v>15.000639386189258</c:v>
                </c:pt>
                <c:pt idx="89">
                  <c:v>3.3117263427109971</c:v>
                </c:pt>
              </c:numCache>
            </c:numRef>
          </c:xVal>
          <c:yVal>
            <c:numRef>
              <c:f>ribbed!$M$5:$M$94</c:f>
              <c:numCache>
                <c:formatCode>General</c:formatCode>
                <c:ptCount val="90"/>
                <c:pt idx="0">
                  <c:v>0.18953955380647558</c:v>
                </c:pt>
                <c:pt idx="1">
                  <c:v>0.33328946109626567</c:v>
                </c:pt>
                <c:pt idx="2">
                  <c:v>0.43312604842420049</c:v>
                </c:pt>
                <c:pt idx="3">
                  <c:v>0.49907410917893741</c:v>
                </c:pt>
                <c:pt idx="4">
                  <c:v>0.5469946754276096</c:v>
                </c:pt>
                <c:pt idx="5">
                  <c:v>0.59206139430780558</c:v>
                </c:pt>
                <c:pt idx="6">
                  <c:v>0.62888275021588225</c:v>
                </c:pt>
                <c:pt idx="7">
                  <c:v>0.66013761814769034</c:v>
                </c:pt>
                <c:pt idx="8">
                  <c:v>0.69114573900662013</c:v>
                </c:pt>
                <c:pt idx="9">
                  <c:v>0.7168014993438524</c:v>
                </c:pt>
                <c:pt idx="10">
                  <c:v>0.73834746675774288</c:v>
                </c:pt>
                <c:pt idx="11">
                  <c:v>0.76354425467951303</c:v>
                </c:pt>
                <c:pt idx="12">
                  <c:v>0.78651047738867907</c:v>
                </c:pt>
                <c:pt idx="13">
                  <c:v>0.80182349751067716</c:v>
                </c:pt>
                <c:pt idx="14">
                  <c:v>0.82098757161665914</c:v>
                </c:pt>
                <c:pt idx="15">
                  <c:v>0.8388964916042313</c:v>
                </c:pt>
                <c:pt idx="16">
                  <c:v>0.85463095696747815</c:v>
                </c:pt>
                <c:pt idx="17">
                  <c:v>0.87296296671842744</c:v>
                </c:pt>
                <c:pt idx="18">
                  <c:v>0.88412749059215878</c:v>
                </c:pt>
                <c:pt idx="19">
                  <c:v>0.89932130706567537</c:v>
                </c:pt>
                <c:pt idx="20">
                  <c:v>0.91307563694401328</c:v>
                </c:pt>
                <c:pt idx="21">
                  <c:v>0.92515486805151026</c:v>
                </c:pt>
                <c:pt idx="22">
                  <c:v>0.93527473808054862</c:v>
                </c:pt>
                <c:pt idx="23">
                  <c:v>0.94909390200908039</c:v>
                </c:pt>
                <c:pt idx="24">
                  <c:v>0.95991212799571746</c:v>
                </c:pt>
                <c:pt idx="25">
                  <c:v>0.97058045830155115</c:v>
                </c:pt>
                <c:pt idx="26">
                  <c:v>0.9805477821946782</c:v>
                </c:pt>
                <c:pt idx="27">
                  <c:v>0.98805724258940553</c:v>
                </c:pt>
                <c:pt idx="28">
                  <c:v>0.9978286010587587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0.99524016728565201</c:v>
                </c:pt>
                <c:pt idx="61">
                  <c:v>0.99023496971328784</c:v>
                </c:pt>
                <c:pt idx="62">
                  <c:v>0.98625545938362158</c:v>
                </c:pt>
                <c:pt idx="63">
                  <c:v>0.9811749695776274</c:v>
                </c:pt>
                <c:pt idx="64">
                  <c:v>0.97690141473673098</c:v>
                </c:pt>
                <c:pt idx="65">
                  <c:v>0.97221928684355374</c:v>
                </c:pt>
                <c:pt idx="66">
                  <c:v>0.96740793924033619</c:v>
                </c:pt>
                <c:pt idx="67">
                  <c:v>0.96037609806452517</c:v>
                </c:pt>
                <c:pt idx="68">
                  <c:v>0.95297772571070449</c:v>
                </c:pt>
                <c:pt idx="69">
                  <c:v>0.94409551867156383</c:v>
                </c:pt>
                <c:pt idx="70">
                  <c:v>0.93365222480071686</c:v>
                </c:pt>
                <c:pt idx="71">
                  <c:v>0.9232266748586262</c:v>
                </c:pt>
                <c:pt idx="72">
                  <c:v>0.91114153518451413</c:v>
                </c:pt>
                <c:pt idx="73">
                  <c:v>0.89703199877964745</c:v>
                </c:pt>
                <c:pt idx="74">
                  <c:v>0.88266201703844527</c:v>
                </c:pt>
                <c:pt idx="75">
                  <c:v>0.86411936821670565</c:v>
                </c:pt>
                <c:pt idx="76">
                  <c:v>0.84344457834862396</c:v>
                </c:pt>
                <c:pt idx="77">
                  <c:v>0.82455581618723961</c:v>
                </c:pt>
                <c:pt idx="78">
                  <c:v>0.79713317302876141</c:v>
                </c:pt>
                <c:pt idx="79">
                  <c:v>0.7691759000919578</c:v>
                </c:pt>
                <c:pt idx="80">
                  <c:v>0.73535095406388051</c:v>
                </c:pt>
                <c:pt idx="81">
                  <c:v>0.69754216756502396</c:v>
                </c:pt>
                <c:pt idx="82">
                  <c:v>0.65821169449184191</c:v>
                </c:pt>
                <c:pt idx="83">
                  <c:v>0.60093463798982028</c:v>
                </c:pt>
                <c:pt idx="84">
                  <c:v>0.54937105115889717</c:v>
                </c:pt>
                <c:pt idx="85">
                  <c:v>0.47953283412041753</c:v>
                </c:pt>
                <c:pt idx="86">
                  <c:v>0.39041564728167288</c:v>
                </c:pt>
                <c:pt idx="87">
                  <c:v>0.24872144097677581</c:v>
                </c:pt>
                <c:pt idx="88">
                  <c:v>0.13760319476086541</c:v>
                </c:pt>
                <c:pt idx="89">
                  <c:v>0.15603145327161744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86E9-4889-B3BA-2AF1B5668A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5931968"/>
        <c:axId val="175932544"/>
      </c:scatterChart>
      <c:valAx>
        <c:axId val="175931968"/>
        <c:scaling>
          <c:orientation val="minMax"/>
          <c:max val="700"/>
          <c:min val="0"/>
        </c:scaling>
        <c:delete val="0"/>
        <c:axPos val="b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Pressure, p</a:t>
                </a:r>
              </a:p>
            </c:rich>
          </c:tx>
          <c:layout/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32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175932544"/>
        <c:crosses val="autoZero"/>
        <c:crossBetween val="midCat"/>
        <c:majorUnit val="100"/>
      </c:valAx>
      <c:valAx>
        <c:axId val="175932544"/>
        <c:scaling>
          <c:orientation val="minMax"/>
          <c:max val="1.2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9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 sz="8000"/>
                </a:pPr>
                <a:r>
                  <a:rPr lang="en-US" sz="4000" b="1" i="0" baseline="0">
                    <a:effectLst/>
                  </a:rPr>
                  <a:t>R/Rmax</a:t>
                </a:r>
                <a:endParaRPr lang="en-US" sz="8000">
                  <a:effectLst/>
                </a:endParaRPr>
              </a:p>
            </c:rich>
          </c:tx>
          <c:layout/>
          <c:overlay val="0"/>
          <c:spPr>
            <a:noFill/>
            <a:ln w="25400">
              <a:noFill/>
            </a:ln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vert="horz"/>
          <a:lstStyle/>
          <a:p>
            <a:pPr>
              <a:defRPr/>
            </a:pPr>
            <a:endParaRPr lang="en-US"/>
          </a:p>
        </c:txPr>
        <c:crossAx val="175931968"/>
        <c:crossesAt val="0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4000">
          <a:latin typeface="Times New Roman" panose="02020603050405020304" pitchFamily="18" charset="0"/>
          <a:cs typeface="Times New Roman" panose="02020603050405020304" pitchFamily="18" charset="0"/>
        </a:defRPr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38100">
              <a:solidFill>
                <a:srgbClr val="92D050"/>
              </a:solidFill>
              <a:prstDash val="dash"/>
            </a:ln>
          </c:spPr>
          <c:marker>
            <c:symbol val="none"/>
          </c:marker>
          <c:xVal>
            <c:numRef>
              <c:f>ribbed!$K$5:$K$94</c:f>
              <c:numCache>
                <c:formatCode>General</c:formatCode>
                <c:ptCount val="90"/>
                <c:pt idx="0">
                  <c:v>2.9031457800511511</c:v>
                </c:pt>
                <c:pt idx="1">
                  <c:v>15.294156010230179</c:v>
                </c:pt>
                <c:pt idx="2">
                  <c:v>38.219213554987213</c:v>
                </c:pt>
                <c:pt idx="3">
                  <c:v>60.565063938618927</c:v>
                </c:pt>
                <c:pt idx="4">
                  <c:v>82.669437340153451</c:v>
                </c:pt>
                <c:pt idx="5">
                  <c:v>105.83322890025575</c:v>
                </c:pt>
                <c:pt idx="6">
                  <c:v>128.13</c:v>
                </c:pt>
                <c:pt idx="7">
                  <c:v>149.76049872122763</c:v>
                </c:pt>
                <c:pt idx="8">
                  <c:v>171.39720588235292</c:v>
                </c:pt>
                <c:pt idx="9">
                  <c:v>193.58815856777494</c:v>
                </c:pt>
                <c:pt idx="10">
                  <c:v>215.60007672634271</c:v>
                </c:pt>
                <c:pt idx="11">
                  <c:v>238.36063938618923</c:v>
                </c:pt>
                <c:pt idx="12">
                  <c:v>260.58257033248083</c:v>
                </c:pt>
                <c:pt idx="13">
                  <c:v>283.69184782608693</c:v>
                </c:pt>
                <c:pt idx="14">
                  <c:v>305.32675831202044</c:v>
                </c:pt>
                <c:pt idx="15">
                  <c:v>327.58253196930946</c:v>
                </c:pt>
                <c:pt idx="16">
                  <c:v>349.08714194373403</c:v>
                </c:pt>
                <c:pt idx="17">
                  <c:v>371.23267902813302</c:v>
                </c:pt>
                <c:pt idx="18">
                  <c:v>393.96178388746802</c:v>
                </c:pt>
                <c:pt idx="19">
                  <c:v>415.85168797953958</c:v>
                </c:pt>
                <c:pt idx="20">
                  <c:v>437.62865728900249</c:v>
                </c:pt>
                <c:pt idx="21">
                  <c:v>459.39324808184142</c:v>
                </c:pt>
                <c:pt idx="22">
                  <c:v>481.82447570332482</c:v>
                </c:pt>
                <c:pt idx="23">
                  <c:v>504.29586317135545</c:v>
                </c:pt>
                <c:pt idx="24">
                  <c:v>525.61094629156014</c:v>
                </c:pt>
                <c:pt idx="25">
                  <c:v>547.70540920716121</c:v>
                </c:pt>
                <c:pt idx="26">
                  <c:v>570.1709335038363</c:v>
                </c:pt>
                <c:pt idx="27">
                  <c:v>591.73115089514067</c:v>
                </c:pt>
                <c:pt idx="28">
                  <c:v>614.64813938618931</c:v>
                </c:pt>
                <c:pt idx="29">
                  <c:v>635.64389386189259</c:v>
                </c:pt>
                <c:pt idx="30">
                  <c:v>640</c:v>
                </c:pt>
                <c:pt idx="31">
                  <c:v>650</c:v>
                </c:pt>
                <c:pt idx="32">
                  <c:v>660</c:v>
                </c:pt>
                <c:pt idx="33">
                  <c:v>670</c:v>
                </c:pt>
                <c:pt idx="34">
                  <c:v>680</c:v>
                </c:pt>
                <c:pt idx="35">
                  <c:v>690</c:v>
                </c:pt>
                <c:pt idx="36">
                  <c:v>700</c:v>
                </c:pt>
                <c:pt idx="37">
                  <c:v>710</c:v>
                </c:pt>
                <c:pt idx="38">
                  <c:v>720</c:v>
                </c:pt>
                <c:pt idx="39">
                  <c:v>730</c:v>
                </c:pt>
                <c:pt idx="40">
                  <c:v>740</c:v>
                </c:pt>
                <c:pt idx="41">
                  <c:v>750</c:v>
                </c:pt>
                <c:pt idx="42">
                  <c:v>760</c:v>
                </c:pt>
                <c:pt idx="43">
                  <c:v>770</c:v>
                </c:pt>
                <c:pt idx="44">
                  <c:v>780</c:v>
                </c:pt>
                <c:pt idx="45">
                  <c:v>780</c:v>
                </c:pt>
                <c:pt idx="46">
                  <c:v>770</c:v>
                </c:pt>
                <c:pt idx="47">
                  <c:v>760</c:v>
                </c:pt>
                <c:pt idx="48">
                  <c:v>750</c:v>
                </c:pt>
                <c:pt idx="49">
                  <c:v>740</c:v>
                </c:pt>
                <c:pt idx="50">
                  <c:v>730</c:v>
                </c:pt>
                <c:pt idx="51">
                  <c:v>720</c:v>
                </c:pt>
                <c:pt idx="52">
                  <c:v>710</c:v>
                </c:pt>
                <c:pt idx="53">
                  <c:v>700</c:v>
                </c:pt>
                <c:pt idx="54">
                  <c:v>690</c:v>
                </c:pt>
                <c:pt idx="55">
                  <c:v>680</c:v>
                </c:pt>
                <c:pt idx="56">
                  <c:v>670</c:v>
                </c:pt>
                <c:pt idx="57">
                  <c:v>660</c:v>
                </c:pt>
                <c:pt idx="58">
                  <c:v>650</c:v>
                </c:pt>
                <c:pt idx="59">
                  <c:v>640</c:v>
                </c:pt>
                <c:pt idx="60">
                  <c:v>632.69268542199484</c:v>
                </c:pt>
                <c:pt idx="61">
                  <c:v>611.15418158567775</c:v>
                </c:pt>
                <c:pt idx="62">
                  <c:v>588.58929028132991</c:v>
                </c:pt>
                <c:pt idx="63">
                  <c:v>566.27478260869566</c:v>
                </c:pt>
                <c:pt idx="64">
                  <c:v>544.38812020460364</c:v>
                </c:pt>
                <c:pt idx="65">
                  <c:v>522.62431585677746</c:v>
                </c:pt>
                <c:pt idx="66">
                  <c:v>500.44177749360614</c:v>
                </c:pt>
                <c:pt idx="67">
                  <c:v>478.72530690537076</c:v>
                </c:pt>
                <c:pt idx="68">
                  <c:v>456.76666240409202</c:v>
                </c:pt>
                <c:pt idx="69">
                  <c:v>434.68870204603576</c:v>
                </c:pt>
                <c:pt idx="70">
                  <c:v>412.71181585677743</c:v>
                </c:pt>
                <c:pt idx="71">
                  <c:v>391.15887468030689</c:v>
                </c:pt>
                <c:pt idx="72">
                  <c:v>368.24075447570328</c:v>
                </c:pt>
                <c:pt idx="73">
                  <c:v>345.92563938618923</c:v>
                </c:pt>
                <c:pt idx="74">
                  <c:v>323.45781969309462</c:v>
                </c:pt>
                <c:pt idx="75">
                  <c:v>301.97788363171355</c:v>
                </c:pt>
                <c:pt idx="76">
                  <c:v>279.83099744245521</c:v>
                </c:pt>
                <c:pt idx="77">
                  <c:v>258.69109335038365</c:v>
                </c:pt>
                <c:pt idx="78">
                  <c:v>235.65576726342712</c:v>
                </c:pt>
                <c:pt idx="79">
                  <c:v>213.96793478260867</c:v>
                </c:pt>
                <c:pt idx="80">
                  <c:v>191.99343350383629</c:v>
                </c:pt>
                <c:pt idx="81">
                  <c:v>170.30979539641942</c:v>
                </c:pt>
                <c:pt idx="82">
                  <c:v>148.21617007672634</c:v>
                </c:pt>
                <c:pt idx="83">
                  <c:v>126.27849104859334</c:v>
                </c:pt>
                <c:pt idx="84">
                  <c:v>103.24392583120203</c:v>
                </c:pt>
                <c:pt idx="85">
                  <c:v>81.066202046035798</c:v>
                </c:pt>
                <c:pt idx="86">
                  <c:v>58.517116368286437</c:v>
                </c:pt>
                <c:pt idx="87">
                  <c:v>37.529060102301791</c:v>
                </c:pt>
                <c:pt idx="88">
                  <c:v>15.000639386189258</c:v>
                </c:pt>
                <c:pt idx="89">
                  <c:v>3.3117263427109971</c:v>
                </c:pt>
              </c:numCache>
            </c:numRef>
          </c:xVal>
          <c:yVal>
            <c:numRef>
              <c:f>ribbed!$T$5:$T$94</c:f>
              <c:numCache>
                <c:formatCode>0.00</c:formatCode>
                <c:ptCount val="90"/>
                <c:pt idx="0">
                  <c:v>7.5692252519217913E-3</c:v>
                </c:pt>
                <c:pt idx="1">
                  <c:v>6.7700051586554733E-3</c:v>
                </c:pt>
                <c:pt idx="2">
                  <c:v>5.5009176987512341E-3</c:v>
                </c:pt>
                <c:pt idx="3">
                  <c:v>4.4927759810505646E-3</c:v>
                </c:pt>
                <c:pt idx="4">
                  <c:v>3.6837935771545267E-3</c:v>
                </c:pt>
                <c:pt idx="5">
                  <c:v>3.0044299051154976E-3</c:v>
                </c:pt>
                <c:pt idx="6">
                  <c:v>2.4854138820662982E-3</c:v>
                </c:pt>
                <c:pt idx="7">
                  <c:v>2.0855473261353159E-3</c:v>
                </c:pt>
                <c:pt idx="8">
                  <c:v>1.7684817677459845E-3</c:v>
                </c:pt>
                <c:pt idx="9">
                  <c:v>1.5121989009616709E-3</c:v>
                </c:pt>
                <c:pt idx="10">
                  <c:v>1.3120716109464702E-3</c:v>
                </c:pt>
                <c:pt idx="11">
                  <c:v>1.1484684943276393E-3</c:v>
                </c:pt>
                <c:pt idx="12">
                  <c:v>1.0204397837871408E-3</c:v>
                </c:pt>
                <c:pt idx="13">
                  <c:v>9.1124356297616303E-4</c:v>
                </c:pt>
                <c:pt idx="14">
                  <c:v>8.2452742155566562E-4</c:v>
                </c:pt>
                <c:pt idx="15">
                  <c:v>7.459313687360903E-4</c:v>
                </c:pt>
                <c:pt idx="16">
                  <c:v>6.7680510844630483E-4</c:v>
                </c:pt>
                <c:pt idx="17">
                  <c:v>6.102871948588471E-4</c:v>
                </c:pt>
                <c:pt idx="18">
                  <c:v>5.4554367820523926E-4</c:v>
                </c:pt>
                <c:pt idx="19">
                  <c:v>4.8606825103483277E-4</c:v>
                </c:pt>
                <c:pt idx="20">
                  <c:v>4.2985619174476693E-4</c:v>
                </c:pt>
                <c:pt idx="21">
                  <c:v>3.7721905445455874E-4</c:v>
                </c:pt>
                <c:pt idx="22">
                  <c:v>3.2758267335499837E-4</c:v>
                </c:pt>
                <c:pt idx="23">
                  <c:v>2.8357603434041485E-4</c:v>
                </c:pt>
                <c:pt idx="24">
                  <c:v>2.4796832649771373E-4</c:v>
                </c:pt>
                <c:pt idx="25">
                  <c:v>2.17945211363842E-4</c:v>
                </c:pt>
                <c:pt idx="26">
                  <c:v>1.9472690980335168E-4</c:v>
                </c:pt>
                <c:pt idx="27">
                  <c:v>1.7885128783058819E-4</c:v>
                </c:pt>
                <c:pt idx="28">
                  <c:v>1.6738015312777778E-4</c:v>
                </c:pt>
                <c:pt idx="29">
                  <c:v>1.5948456018232728E-4</c:v>
                </c:pt>
                <c:pt idx="30">
                  <c:v>1.5788059699204E-4</c:v>
                </c:pt>
                <c:pt idx="31">
                  <c:v>1.5390826250002466E-4</c:v>
                </c:pt>
                <c:pt idx="32">
                  <c:v>1.4915423820801611E-4</c:v>
                </c:pt>
                <c:pt idx="33">
                  <c:v>1.4309792655603677E-4</c:v>
                </c:pt>
                <c:pt idx="34">
                  <c:v>1.3515058534404635E-4</c:v>
                </c:pt>
                <c:pt idx="35">
                  <c:v>1.2465174069205449E-4</c:v>
                </c:pt>
                <c:pt idx="36">
                  <c:v>1.108656000000461E-4</c:v>
                </c:pt>
                <c:pt idx="37">
                  <c:v>9.2977464908045385E-5</c:v>
                </c:pt>
                <c:pt idx="38">
                  <c:v>7.0090144256006529E-5</c:v>
                </c:pt>
                <c:pt idx="39">
                  <c:v>4.1220367044051201E-5</c:v>
                </c:pt>
                <c:pt idx="40">
                  <c:v>5.2951953920261224E-6</c:v>
                </c:pt>
                <c:pt idx="41">
                  <c:v>-3.8851562499947132E-5</c:v>
                </c:pt>
                <c:pt idx="42">
                  <c:v>-9.248293939200479E-5</c:v>
                </c:pt>
                <c:pt idx="43">
                  <c:v>-1.5696239604392863E-4</c:v>
                </c:pt>
                <c:pt idx="44">
                  <c:v>-2.3375740825587986E-4</c:v>
                </c:pt>
                <c:pt idx="45">
                  <c:v>-2.3375740825587986E-4</c:v>
                </c:pt>
                <c:pt idx="46">
                  <c:v>-1.5696239604392863E-4</c:v>
                </c:pt>
                <c:pt idx="47">
                  <c:v>-9.248293939200479E-5</c:v>
                </c:pt>
                <c:pt idx="48">
                  <c:v>-3.8851562499947132E-5</c:v>
                </c:pt>
                <c:pt idx="49">
                  <c:v>5.2951953920261224E-6</c:v>
                </c:pt>
                <c:pt idx="50">
                  <c:v>4.1220367044051201E-5</c:v>
                </c:pt>
                <c:pt idx="51">
                  <c:v>7.0090144256006529E-5</c:v>
                </c:pt>
                <c:pt idx="52">
                  <c:v>9.2977464908045385E-5</c:v>
                </c:pt>
                <c:pt idx="53">
                  <c:v>1.108656000000461E-4</c:v>
                </c:pt>
                <c:pt idx="54">
                  <c:v>1.2465174069205449E-4</c:v>
                </c:pt>
                <c:pt idx="55">
                  <c:v>1.3515058534404635E-4</c:v>
                </c:pt>
                <c:pt idx="56">
                  <c:v>1.4309792655603677E-4</c:v>
                </c:pt>
                <c:pt idx="57">
                  <c:v>1.4915423820801611E-4</c:v>
                </c:pt>
                <c:pt idx="58">
                  <c:v>1.5390826250002466E-4</c:v>
                </c:pt>
                <c:pt idx="59">
                  <c:v>1.5788059699204E-4</c:v>
                </c:pt>
                <c:pt idx="60">
                  <c:v>1.6055389622201578E-4</c:v>
                </c:pt>
                <c:pt idx="61">
                  <c:v>1.6886035374629078E-4</c:v>
                </c:pt>
                <c:pt idx="62">
                  <c:v>1.8081498419401411E-4</c:v>
                </c:pt>
                <c:pt idx="63">
                  <c:v>1.982398015164203E-4</c:v>
                </c:pt>
                <c:pt idx="64">
                  <c:v>2.2199449575749548E-4</c:v>
                </c:pt>
                <c:pt idx="65">
                  <c:v>2.5257334205575251E-4</c:v>
                </c:pt>
                <c:pt idx="66">
                  <c:v>2.9067403158320078E-4</c:v>
                </c:pt>
                <c:pt idx="67">
                  <c:v>3.3412412241357915E-4</c:v>
                </c:pt>
                <c:pt idx="68">
                  <c:v>3.8335646546084658E-4</c:v>
                </c:pt>
                <c:pt idx="69">
                  <c:v>4.372545786360902E-4</c:v>
                </c:pt>
                <c:pt idx="70">
                  <c:v>4.9442571816902571E-4</c:v>
                </c:pt>
                <c:pt idx="71">
                  <c:v>5.5336003297708734E-4</c:v>
                </c:pt>
                <c:pt idx="72">
                  <c:v>6.1905499672543392E-4</c:v>
                </c:pt>
                <c:pt idx="73">
                  <c:v>6.8664546232013492E-4</c:v>
                </c:pt>
                <c:pt idx="74">
                  <c:v>7.5986734558584901E-4</c:v>
                </c:pt>
                <c:pt idx="75">
                  <c:v>8.3718119699105822E-4</c:v>
                </c:pt>
                <c:pt idx="76">
                  <c:v>9.2812572264691466E-4</c:v>
                </c:pt>
                <c:pt idx="77">
                  <c:v>1.030346774330353E-3</c:v>
                </c:pt>
                <c:pt idx="78">
                  <c:v>1.1659930502578852E-3</c:v>
                </c:pt>
                <c:pt idx="79">
                  <c:v>1.3253515673935477E-3</c:v>
                </c:pt>
                <c:pt idx="80">
                  <c:v>1.5286247849904677E-3</c:v>
                </c:pt>
                <c:pt idx="81">
                  <c:v>1.7827028666807729E-3</c:v>
                </c:pt>
                <c:pt idx="82">
                  <c:v>2.1111388502038936E-3</c:v>
                </c:pt>
                <c:pt idx="83">
                  <c:v>2.5240855991852055E-3</c:v>
                </c:pt>
                <c:pt idx="84">
                  <c:v>3.0727720816202874E-3</c:v>
                </c:pt>
                <c:pt idx="85">
                  <c:v>3.7368381631575978E-3</c:v>
                </c:pt>
                <c:pt idx="86">
                  <c:v>4.5767158311394128E-3</c:v>
                </c:pt>
                <c:pt idx="87">
                  <c:v>5.5354594453141982E-3</c:v>
                </c:pt>
                <c:pt idx="88">
                  <c:v>6.7879687060201409E-3</c:v>
                </c:pt>
                <c:pt idx="89">
                  <c:v>7.5415013261034333E-3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CA0-41BF-B9EB-93ADBCEEAB81}"/>
            </c:ext>
          </c:extLst>
        </c:ser>
        <c:ser>
          <c:idx val="1"/>
          <c:order val="1"/>
          <c:spPr>
            <a:ln w="38100">
              <a:solidFill>
                <a:srgbClr val="92D050"/>
              </a:solidFill>
            </a:ln>
          </c:spPr>
          <c:marker>
            <c:symbol val="none"/>
          </c:marker>
          <c:xVal>
            <c:numRef>
              <c:f>ribbed!$K$5:$K$94</c:f>
              <c:numCache>
                <c:formatCode>General</c:formatCode>
                <c:ptCount val="90"/>
                <c:pt idx="0">
                  <c:v>2.9031457800511511</c:v>
                </c:pt>
                <c:pt idx="1">
                  <c:v>15.294156010230179</c:v>
                </c:pt>
                <c:pt idx="2">
                  <c:v>38.219213554987213</c:v>
                </c:pt>
                <c:pt idx="3">
                  <c:v>60.565063938618927</c:v>
                </c:pt>
                <c:pt idx="4">
                  <c:v>82.669437340153451</c:v>
                </c:pt>
                <c:pt idx="5">
                  <c:v>105.83322890025575</c:v>
                </c:pt>
                <c:pt idx="6">
                  <c:v>128.13</c:v>
                </c:pt>
                <c:pt idx="7">
                  <c:v>149.76049872122763</c:v>
                </c:pt>
                <c:pt idx="8">
                  <c:v>171.39720588235292</c:v>
                </c:pt>
                <c:pt idx="9">
                  <c:v>193.58815856777494</c:v>
                </c:pt>
                <c:pt idx="10">
                  <c:v>215.60007672634271</c:v>
                </c:pt>
                <c:pt idx="11">
                  <c:v>238.36063938618923</c:v>
                </c:pt>
                <c:pt idx="12">
                  <c:v>260.58257033248083</c:v>
                </c:pt>
                <c:pt idx="13">
                  <c:v>283.69184782608693</c:v>
                </c:pt>
                <c:pt idx="14">
                  <c:v>305.32675831202044</c:v>
                </c:pt>
                <c:pt idx="15">
                  <c:v>327.58253196930946</c:v>
                </c:pt>
                <c:pt idx="16">
                  <c:v>349.08714194373403</c:v>
                </c:pt>
                <c:pt idx="17">
                  <c:v>371.23267902813302</c:v>
                </c:pt>
                <c:pt idx="18">
                  <c:v>393.96178388746802</c:v>
                </c:pt>
                <c:pt idx="19">
                  <c:v>415.85168797953958</c:v>
                </c:pt>
                <c:pt idx="20">
                  <c:v>437.62865728900249</c:v>
                </c:pt>
                <c:pt idx="21">
                  <c:v>459.39324808184142</c:v>
                </c:pt>
                <c:pt idx="22">
                  <c:v>481.82447570332482</c:v>
                </c:pt>
                <c:pt idx="23">
                  <c:v>504.29586317135545</c:v>
                </c:pt>
                <c:pt idx="24">
                  <c:v>525.61094629156014</c:v>
                </c:pt>
                <c:pt idx="25">
                  <c:v>547.70540920716121</c:v>
                </c:pt>
                <c:pt idx="26">
                  <c:v>570.1709335038363</c:v>
                </c:pt>
                <c:pt idx="27">
                  <c:v>591.73115089514067</c:v>
                </c:pt>
                <c:pt idx="28">
                  <c:v>614.64813938618931</c:v>
                </c:pt>
                <c:pt idx="29">
                  <c:v>635.64389386189259</c:v>
                </c:pt>
                <c:pt idx="30">
                  <c:v>640</c:v>
                </c:pt>
                <c:pt idx="31">
                  <c:v>650</c:v>
                </c:pt>
                <c:pt idx="32">
                  <c:v>660</c:v>
                </c:pt>
                <c:pt idx="33">
                  <c:v>670</c:v>
                </c:pt>
                <c:pt idx="34">
                  <c:v>680</c:v>
                </c:pt>
                <c:pt idx="35">
                  <c:v>690</c:v>
                </c:pt>
                <c:pt idx="36">
                  <c:v>700</c:v>
                </c:pt>
                <c:pt idx="37">
                  <c:v>710</c:v>
                </c:pt>
                <c:pt idx="38">
                  <c:v>720</c:v>
                </c:pt>
                <c:pt idx="39">
                  <c:v>730</c:v>
                </c:pt>
                <c:pt idx="40">
                  <c:v>740</c:v>
                </c:pt>
                <c:pt idx="41">
                  <c:v>750</c:v>
                </c:pt>
                <c:pt idx="42">
                  <c:v>760</c:v>
                </c:pt>
                <c:pt idx="43">
                  <c:v>770</c:v>
                </c:pt>
                <c:pt idx="44">
                  <c:v>780</c:v>
                </c:pt>
                <c:pt idx="45">
                  <c:v>780</c:v>
                </c:pt>
                <c:pt idx="46">
                  <c:v>770</c:v>
                </c:pt>
                <c:pt idx="47">
                  <c:v>760</c:v>
                </c:pt>
                <c:pt idx="48">
                  <c:v>750</c:v>
                </c:pt>
                <c:pt idx="49">
                  <c:v>740</c:v>
                </c:pt>
                <c:pt idx="50">
                  <c:v>730</c:v>
                </c:pt>
                <c:pt idx="51">
                  <c:v>720</c:v>
                </c:pt>
                <c:pt idx="52">
                  <c:v>710</c:v>
                </c:pt>
                <c:pt idx="53">
                  <c:v>700</c:v>
                </c:pt>
                <c:pt idx="54">
                  <c:v>690</c:v>
                </c:pt>
                <c:pt idx="55">
                  <c:v>680</c:v>
                </c:pt>
                <c:pt idx="56">
                  <c:v>670</c:v>
                </c:pt>
                <c:pt idx="57">
                  <c:v>660</c:v>
                </c:pt>
                <c:pt idx="58">
                  <c:v>650</c:v>
                </c:pt>
                <c:pt idx="59">
                  <c:v>640</c:v>
                </c:pt>
                <c:pt idx="60">
                  <c:v>632.69268542199484</c:v>
                </c:pt>
                <c:pt idx="61">
                  <c:v>611.15418158567775</c:v>
                </c:pt>
                <c:pt idx="62">
                  <c:v>588.58929028132991</c:v>
                </c:pt>
                <c:pt idx="63">
                  <c:v>566.27478260869566</c:v>
                </c:pt>
                <c:pt idx="64">
                  <c:v>544.38812020460364</c:v>
                </c:pt>
                <c:pt idx="65">
                  <c:v>522.62431585677746</c:v>
                </c:pt>
                <c:pt idx="66">
                  <c:v>500.44177749360614</c:v>
                </c:pt>
                <c:pt idx="67">
                  <c:v>478.72530690537076</c:v>
                </c:pt>
                <c:pt idx="68">
                  <c:v>456.76666240409202</c:v>
                </c:pt>
                <c:pt idx="69">
                  <c:v>434.68870204603576</c:v>
                </c:pt>
                <c:pt idx="70">
                  <c:v>412.71181585677743</c:v>
                </c:pt>
                <c:pt idx="71">
                  <c:v>391.15887468030689</c:v>
                </c:pt>
                <c:pt idx="72">
                  <c:v>368.24075447570328</c:v>
                </c:pt>
                <c:pt idx="73">
                  <c:v>345.92563938618923</c:v>
                </c:pt>
                <c:pt idx="74">
                  <c:v>323.45781969309462</c:v>
                </c:pt>
                <c:pt idx="75">
                  <c:v>301.97788363171355</c:v>
                </c:pt>
                <c:pt idx="76">
                  <c:v>279.83099744245521</c:v>
                </c:pt>
                <c:pt idx="77">
                  <c:v>258.69109335038365</c:v>
                </c:pt>
                <c:pt idx="78">
                  <c:v>235.65576726342712</c:v>
                </c:pt>
                <c:pt idx="79">
                  <c:v>213.96793478260867</c:v>
                </c:pt>
                <c:pt idx="80">
                  <c:v>191.99343350383629</c:v>
                </c:pt>
                <c:pt idx="81">
                  <c:v>170.30979539641942</c:v>
                </c:pt>
                <c:pt idx="82">
                  <c:v>148.21617007672634</c:v>
                </c:pt>
                <c:pt idx="83">
                  <c:v>126.27849104859334</c:v>
                </c:pt>
                <c:pt idx="84">
                  <c:v>103.24392583120203</c:v>
                </c:pt>
                <c:pt idx="85">
                  <c:v>81.066202046035798</c:v>
                </c:pt>
                <c:pt idx="86">
                  <c:v>58.517116368286437</c:v>
                </c:pt>
                <c:pt idx="87">
                  <c:v>37.529060102301791</c:v>
                </c:pt>
                <c:pt idx="88">
                  <c:v>15.000639386189258</c:v>
                </c:pt>
                <c:pt idx="89">
                  <c:v>3.3117263427109971</c:v>
                </c:pt>
              </c:numCache>
            </c:numRef>
          </c:xVal>
          <c:yVal>
            <c:numRef>
              <c:f>ribbed!$S$5:$S$94</c:f>
              <c:numCache>
                <c:formatCode>0.00</c:formatCode>
                <c:ptCount val="90"/>
                <c:pt idx="0">
                  <c:v>6.3183139810878705E-3</c:v>
                </c:pt>
                <c:pt idx="1">
                  <c:v>5.4639957661064848E-3</c:v>
                </c:pt>
                <c:pt idx="2">
                  <c:v>4.1572071686919281E-3</c:v>
                </c:pt>
                <c:pt idx="3">
                  <c:v>3.1773954339997779E-3</c:v>
                </c:pt>
                <c:pt idx="4">
                  <c:v>2.4442547404110128E-3</c:v>
                </c:pt>
                <c:pt idx="5">
                  <c:v>1.8810427139165217E-3</c:v>
                </c:pt>
                <c:pt idx="6">
                  <c:v>1.4973335157117311E-3</c:v>
                </c:pt>
                <c:pt idx="7">
                  <c:v>1.2413000277198506E-3</c:v>
                </c:pt>
                <c:pt idx="8">
                  <c:v>1.072868380300249E-3</c:v>
                </c:pt>
                <c:pt idx="9">
                  <c:v>9.6747910593342635E-4</c:v>
                </c:pt>
                <c:pt idx="10">
                  <c:v>9.1025957686102516E-4</c:v>
                </c:pt>
                <c:pt idx="11">
                  <c:v>8.8307580940068676E-4</c:v>
                </c:pt>
                <c:pt idx="12">
                  <c:v>8.7409445960855234E-4</c:v>
                </c:pt>
                <c:pt idx="13">
                  <c:v>8.71801731049727E-4</c:v>
                </c:pt>
                <c:pt idx="14">
                  <c:v>8.6857962978653062E-4</c:v>
                </c:pt>
                <c:pt idx="15">
                  <c:v>8.5895144057320048E-4</c:v>
                </c:pt>
                <c:pt idx="16">
                  <c:v>8.4063303201657117E-4</c:v>
                </c:pt>
                <c:pt idx="17">
                  <c:v>8.1121089265093985E-4</c:v>
                </c:pt>
                <c:pt idx="18">
                  <c:v>7.7005262374006764E-4</c:v>
                </c:pt>
                <c:pt idx="19">
                  <c:v>7.2128364972921192E-4</c:v>
                </c:pt>
                <c:pt idx="20">
                  <c:v>6.6606674616997378E-4</c:v>
                </c:pt>
                <c:pt idx="21">
                  <c:v>6.0691836944822084E-4</c:v>
                </c:pt>
                <c:pt idx="22">
                  <c:v>5.4496605310134453E-4</c:v>
                </c:pt>
                <c:pt idx="23">
                  <c:v>4.8512685874424564E-4</c:v>
                </c:pt>
                <c:pt idx="24">
                  <c:v>4.3310411061589591E-4</c:v>
                </c:pt>
                <c:pt idx="25">
                  <c:v>3.861983303122549E-4</c:v>
                </c:pt>
                <c:pt idx="26">
                  <c:v>3.4715502849513944E-4</c:v>
                </c:pt>
                <c:pt idx="27">
                  <c:v>3.1799460418224876E-4</c:v>
                </c:pt>
                <c:pt idx="28">
                  <c:v>2.9444545376888179E-4</c:v>
                </c:pt>
                <c:pt idx="29">
                  <c:v>2.7663086846439842E-4</c:v>
                </c:pt>
                <c:pt idx="30">
                  <c:v>2.7298919372797329E-4</c:v>
                </c:pt>
                <c:pt idx="31">
                  <c:v>2.6420592500000454E-4</c:v>
                </c:pt>
                <c:pt idx="32">
                  <c:v>2.5426408307198476E-4</c:v>
                </c:pt>
                <c:pt idx="33">
                  <c:v>2.4236940090401147E-4</c:v>
                </c:pt>
                <c:pt idx="34">
                  <c:v>2.2761353369600643E-4</c:v>
                </c:pt>
                <c:pt idx="35">
                  <c:v>2.0896837952797623E-4</c:v>
                </c:pt>
                <c:pt idx="36">
                  <c:v>1.8528040000002303E-4</c:v>
                </c:pt>
                <c:pt idx="37">
                  <c:v>1.5526494087200835E-4</c:v>
                </c:pt>
                <c:pt idx="38">
                  <c:v>1.1750055270401492E-4</c:v>
                </c:pt>
                <c:pt idx="39">
                  <c:v>7.0423311495975728E-5</c:v>
                </c:pt>
                <c:pt idx="40">
                  <c:v>1.232113932799709E-5</c:v>
                </c:pt>
                <c:pt idx="41">
                  <c:v>-5.867187500003309E-5</c:v>
                </c:pt>
                <c:pt idx="42">
                  <c:v>-1.4458115532799045E-4</c:v>
                </c:pt>
                <c:pt idx="43">
                  <c:v>-2.4759731749605853E-4</c:v>
                </c:pt>
                <c:pt idx="44">
                  <c:v>-3.7008184870401025E-4</c:v>
                </c:pt>
                <c:pt idx="45">
                  <c:v>-3.7008184870401025E-4</c:v>
                </c:pt>
                <c:pt idx="46">
                  <c:v>-2.4759731749605853E-4</c:v>
                </c:pt>
                <c:pt idx="47">
                  <c:v>-1.4458115532799045E-4</c:v>
                </c:pt>
                <c:pt idx="48">
                  <c:v>-5.867187500003309E-5</c:v>
                </c:pt>
                <c:pt idx="49">
                  <c:v>1.232113932799709E-5</c:v>
                </c:pt>
                <c:pt idx="50">
                  <c:v>7.0423311495975728E-5</c:v>
                </c:pt>
                <c:pt idx="51">
                  <c:v>1.1750055270401492E-4</c:v>
                </c:pt>
                <c:pt idx="52">
                  <c:v>1.5526494087200835E-4</c:v>
                </c:pt>
                <c:pt idx="53">
                  <c:v>1.8528040000002303E-4</c:v>
                </c:pt>
                <c:pt idx="54">
                  <c:v>2.0896837952797623E-4</c:v>
                </c:pt>
                <c:pt idx="55">
                  <c:v>2.2761353369600643E-4</c:v>
                </c:pt>
                <c:pt idx="56">
                  <c:v>2.4236940090401147E-4</c:v>
                </c:pt>
                <c:pt idx="57">
                  <c:v>2.5426408307198476E-4</c:v>
                </c:pt>
                <c:pt idx="58">
                  <c:v>2.6420592500000454E-4</c:v>
                </c:pt>
                <c:pt idx="59">
                  <c:v>2.7298919372797329E-4</c:v>
                </c:pt>
                <c:pt idx="60">
                  <c:v>2.7907359765891402E-4</c:v>
                </c:pt>
                <c:pt idx="61">
                  <c:v>2.9765364081492472E-4</c:v>
                </c:pt>
                <c:pt idx="62">
                  <c:v>3.2177061038048908E-4</c:v>
                </c:pt>
                <c:pt idx="63">
                  <c:v>3.5327809534686869E-4</c:v>
                </c:pt>
                <c:pt idx="64">
                  <c:v>3.9272273813448309E-4</c:v>
                </c:pt>
                <c:pt idx="65">
                  <c:v>4.4003197389176716E-4</c:v>
                </c:pt>
                <c:pt idx="66">
                  <c:v>4.9509787183572244E-4</c:v>
                </c:pt>
                <c:pt idx="67">
                  <c:v>5.534652017134831E-4</c:v>
                </c:pt>
                <c:pt idx="68">
                  <c:v>6.1416861183835689E-4</c:v>
                </c:pt>
                <c:pt idx="69">
                  <c:v>6.7381671457708656E-4</c:v>
                </c:pt>
                <c:pt idx="70">
                  <c:v>7.2875229778992471E-4</c:v>
                </c:pt>
                <c:pt idx="71">
                  <c:v>7.7568944876769356E-4</c:v>
                </c:pt>
                <c:pt idx="72">
                  <c:v>8.1581940917743127E-4</c:v>
                </c:pt>
                <c:pt idx="73">
                  <c:v>8.439464353203795E-4</c:v>
                </c:pt>
                <c:pt idx="74">
                  <c:v>8.6138643727029941E-4</c:v>
                </c:pt>
                <c:pt idx="75">
                  <c:v>8.6937401148943095E-4</c:v>
                </c:pt>
                <c:pt idx="76">
                  <c:v>8.7208008044507412E-4</c:v>
                </c:pt>
                <c:pt idx="77">
                  <c:v>8.7446756810617785E-4</c:v>
                </c:pt>
                <c:pt idx="78">
                  <c:v>8.8510551340480973E-4</c:v>
                </c:pt>
                <c:pt idx="79">
                  <c:v>9.1327002198317211E-4</c:v>
                </c:pt>
                <c:pt idx="80">
                  <c:v>9.7323382055184132E-4</c:v>
                </c:pt>
                <c:pt idx="81">
                  <c:v>1.0796073120863097E-3</c:v>
                </c:pt>
                <c:pt idx="82">
                  <c:v>1.2563833950634462E-3</c:v>
                </c:pt>
                <c:pt idx="83">
                  <c:v>1.5241476204288854E-3</c:v>
                </c:pt>
                <c:pt idx="84">
                  <c:v>1.9349516032843399E-3</c:v>
                </c:pt>
                <c:pt idx="85">
                  <c:v>2.4904952322662476E-3</c:v>
                </c:pt>
                <c:pt idx="86">
                  <c:v>3.2564971654131789E-3</c:v>
                </c:pt>
                <c:pt idx="87">
                  <c:v>4.1918090444848042E-3</c:v>
                </c:pt>
                <c:pt idx="88">
                  <c:v>5.4829599184509064E-3</c:v>
                </c:pt>
                <c:pt idx="89">
                  <c:v>6.2883367619598271E-3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CA0-41BF-B9EB-93ADBCEEAB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5934848"/>
        <c:axId val="175935424"/>
      </c:scatterChart>
      <c:valAx>
        <c:axId val="1759348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75935424"/>
        <c:crosses val="autoZero"/>
        <c:crossBetween val="midCat"/>
      </c:valAx>
      <c:valAx>
        <c:axId val="175935424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175934848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3"/>
          <c:order val="0"/>
          <c:spPr>
            <a:ln w="44450">
              <a:solidFill>
                <a:srgbClr val="0070C0"/>
              </a:solidFill>
              <a:prstDash val="sysDot"/>
            </a:ln>
          </c:spPr>
          <c:marker>
            <c:symbol val="none"/>
          </c:marker>
          <c:xVal>
            <c:numRef>
              <c:f>ribbed!$A$17:$A$29</c:f>
              <c:numCache>
                <c:formatCode>General</c:formatCode>
                <c:ptCount val="13"/>
                <c:pt idx="0">
                  <c:v>257.9576086956522</c:v>
                </c:pt>
                <c:pt idx="1">
                  <c:v>238.36427109974423</c:v>
                </c:pt>
                <c:pt idx="2">
                  <c:v>216.60936061381074</c:v>
                </c:pt>
                <c:pt idx="3">
                  <c:v>194.79372549019607</c:v>
                </c:pt>
                <c:pt idx="4">
                  <c:v>172.19231031543049</c:v>
                </c:pt>
                <c:pt idx="5">
                  <c:v>150.53802642796248</c:v>
                </c:pt>
                <c:pt idx="6">
                  <c:v>128.66711423699914</c:v>
                </c:pt>
                <c:pt idx="7">
                  <c:v>108.20473145780052</c:v>
                </c:pt>
                <c:pt idx="8">
                  <c:v>83.965451832907078</c:v>
                </c:pt>
                <c:pt idx="9">
                  <c:v>62.617804774083538</c:v>
                </c:pt>
                <c:pt idx="10">
                  <c:v>41.103930093776647</c:v>
                </c:pt>
                <c:pt idx="11">
                  <c:v>18.630575447570333</c:v>
                </c:pt>
                <c:pt idx="12">
                  <c:v>2.8246462063086106</c:v>
                </c:pt>
              </c:numCache>
            </c:numRef>
          </c:xVal>
          <c:yVal>
            <c:numRef>
              <c:f>ribbed!$C$17:$C$29</c:f>
              <c:numCache>
                <c:formatCode>General</c:formatCode>
                <c:ptCount val="13"/>
                <c:pt idx="0">
                  <c:v>0.72431486459996441</c:v>
                </c:pt>
                <c:pt idx="1">
                  <c:v>0.70897289820764708</c:v>
                </c:pt>
                <c:pt idx="2">
                  <c:v>0.68631432124447123</c:v>
                </c:pt>
                <c:pt idx="3">
                  <c:v>0.66420155966322714</c:v>
                </c:pt>
                <c:pt idx="4">
                  <c:v>0.62661399655429584</c:v>
                </c:pt>
                <c:pt idx="5">
                  <c:v>0.58959261079531899</c:v>
                </c:pt>
                <c:pt idx="6">
                  <c:v>0.54102911259670927</c:v>
                </c:pt>
                <c:pt idx="7">
                  <c:v>0.47302200372153613</c:v>
                </c:pt>
                <c:pt idx="8">
                  <c:v>0.41073596561890569</c:v>
                </c:pt>
                <c:pt idx="9">
                  <c:v>0.33430400960702028</c:v>
                </c:pt>
                <c:pt idx="10">
                  <c:v>0.22005902862336707</c:v>
                </c:pt>
                <c:pt idx="11">
                  <c:v>0.10516304951486492</c:v>
                </c:pt>
                <c:pt idx="12">
                  <c:v>0.18467485616749402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BC0-4BEA-9CDE-51B9B18EFFDA}"/>
            </c:ext>
          </c:extLst>
        </c:ser>
        <c:ser>
          <c:idx val="4"/>
          <c:order val="1"/>
          <c:spPr>
            <a:ln w="44450">
              <a:solidFill>
                <a:srgbClr val="00B050"/>
              </a:solidFill>
            </a:ln>
          </c:spPr>
          <c:marker>
            <c:symbol val="none"/>
          </c:marker>
          <c:xVal>
            <c:numRef>
              <c:f>ribbed!$F$5:$F$23</c:f>
              <c:numCache>
                <c:formatCode>General</c:formatCode>
                <c:ptCount val="19"/>
                <c:pt idx="0">
                  <c:v>4.7458823529411758</c:v>
                </c:pt>
                <c:pt idx="1">
                  <c:v>22.074522591645348</c:v>
                </c:pt>
                <c:pt idx="2">
                  <c:v>45.264117647058818</c:v>
                </c:pt>
                <c:pt idx="3">
                  <c:v>67.169658994032403</c:v>
                </c:pt>
                <c:pt idx="4">
                  <c:v>89.657306052855915</c:v>
                </c:pt>
                <c:pt idx="5">
                  <c:v>111.9523231031543</c:v>
                </c:pt>
                <c:pt idx="6">
                  <c:v>133.8937979539642</c:v>
                </c:pt>
                <c:pt idx="7">
                  <c:v>155.32438192668371</c:v>
                </c:pt>
                <c:pt idx="8">
                  <c:v>177.51387468030688</c:v>
                </c:pt>
                <c:pt idx="9">
                  <c:v>199.69725916453535</c:v>
                </c:pt>
                <c:pt idx="10">
                  <c:v>222.38168797953963</c:v>
                </c:pt>
                <c:pt idx="11">
                  <c:v>244.18429667519183</c:v>
                </c:pt>
                <c:pt idx="12">
                  <c:v>266.30401960784314</c:v>
                </c:pt>
                <c:pt idx="13">
                  <c:v>288.03560954816709</c:v>
                </c:pt>
                <c:pt idx="14">
                  <c:v>310.98261722080133</c:v>
                </c:pt>
                <c:pt idx="15">
                  <c:v>332.14392583120201</c:v>
                </c:pt>
                <c:pt idx="16">
                  <c:v>354.55550298380223</c:v>
                </c:pt>
                <c:pt idx="17">
                  <c:v>376.88419011082686</c:v>
                </c:pt>
                <c:pt idx="18">
                  <c:v>381.16058397271945</c:v>
                </c:pt>
              </c:numCache>
            </c:numRef>
          </c:xVal>
          <c:yVal>
            <c:numRef>
              <c:f>ribbed!$H$5:$H$23</c:f>
              <c:numCache>
                <c:formatCode>General</c:formatCode>
                <c:ptCount val="19"/>
                <c:pt idx="0">
                  <c:v>0.21300565458818463</c:v>
                </c:pt>
                <c:pt idx="1">
                  <c:v>0.32841203922612261</c:v>
                </c:pt>
                <c:pt idx="2">
                  <c:v>0.4072432479834871</c:v>
                </c:pt>
                <c:pt idx="3">
                  <c:v>0.46120045115397057</c:v>
                </c:pt>
                <c:pt idx="4">
                  <c:v>0.50870204725630441</c:v>
                </c:pt>
                <c:pt idx="5">
                  <c:v>0.55110946995197996</c:v>
                </c:pt>
                <c:pt idx="6">
                  <c:v>0.58942036422090915</c:v>
                </c:pt>
                <c:pt idx="7">
                  <c:v>0.62233488465744236</c:v>
                </c:pt>
                <c:pt idx="8">
                  <c:v>0.65448102486142412</c:v>
                </c:pt>
                <c:pt idx="9">
                  <c:v>0.6846067894963962</c:v>
                </c:pt>
                <c:pt idx="10">
                  <c:v>0.71259452311637372</c:v>
                </c:pt>
                <c:pt idx="11">
                  <c:v>0.74022635338691856</c:v>
                </c:pt>
                <c:pt idx="12">
                  <c:v>0.7653430773675941</c:v>
                </c:pt>
                <c:pt idx="13">
                  <c:v>0.78885176848629512</c:v>
                </c:pt>
                <c:pt idx="14">
                  <c:v>0.811497118340746</c:v>
                </c:pt>
                <c:pt idx="15">
                  <c:v>0.8345120726340709</c:v>
                </c:pt>
                <c:pt idx="16">
                  <c:v>0.85486169168786774</c:v>
                </c:pt>
                <c:pt idx="17">
                  <c:v>0.86774214988916976</c:v>
                </c:pt>
                <c:pt idx="18">
                  <c:v>0.85836467727180921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BC0-4BEA-9CDE-51B9B18EFFDA}"/>
            </c:ext>
          </c:extLst>
        </c:ser>
        <c:ser>
          <c:idx val="5"/>
          <c:order val="2"/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ribbed!$K$5:$K$49</c:f>
              <c:numCache>
                <c:formatCode>General</c:formatCode>
                <c:ptCount val="45"/>
                <c:pt idx="0">
                  <c:v>2.9031457800511511</c:v>
                </c:pt>
                <c:pt idx="1">
                  <c:v>15.294156010230179</c:v>
                </c:pt>
                <c:pt idx="2">
                  <c:v>38.219213554987213</c:v>
                </c:pt>
                <c:pt idx="3">
                  <c:v>60.565063938618927</c:v>
                </c:pt>
                <c:pt idx="4">
                  <c:v>82.669437340153451</c:v>
                </c:pt>
                <c:pt idx="5">
                  <c:v>105.83322890025575</c:v>
                </c:pt>
                <c:pt idx="6">
                  <c:v>128.13</c:v>
                </c:pt>
                <c:pt idx="7">
                  <c:v>149.76049872122763</c:v>
                </c:pt>
                <c:pt idx="8">
                  <c:v>171.39720588235292</c:v>
                </c:pt>
                <c:pt idx="9">
                  <c:v>193.58815856777494</c:v>
                </c:pt>
                <c:pt idx="10">
                  <c:v>215.60007672634271</c:v>
                </c:pt>
                <c:pt idx="11">
                  <c:v>238.36063938618923</c:v>
                </c:pt>
                <c:pt idx="12">
                  <c:v>260.58257033248083</c:v>
                </c:pt>
                <c:pt idx="13">
                  <c:v>283.69184782608693</c:v>
                </c:pt>
                <c:pt idx="14">
                  <c:v>305.32675831202044</c:v>
                </c:pt>
                <c:pt idx="15">
                  <c:v>327.58253196930946</c:v>
                </c:pt>
                <c:pt idx="16">
                  <c:v>349.08714194373403</c:v>
                </c:pt>
                <c:pt idx="17">
                  <c:v>371.23267902813302</c:v>
                </c:pt>
                <c:pt idx="18">
                  <c:v>393.96178388746802</c:v>
                </c:pt>
                <c:pt idx="19">
                  <c:v>415.85168797953958</c:v>
                </c:pt>
                <c:pt idx="20">
                  <c:v>437.62865728900249</c:v>
                </c:pt>
                <c:pt idx="21">
                  <c:v>459.39324808184142</c:v>
                </c:pt>
                <c:pt idx="22">
                  <c:v>481.82447570332482</c:v>
                </c:pt>
                <c:pt idx="23">
                  <c:v>504.29586317135545</c:v>
                </c:pt>
                <c:pt idx="24">
                  <c:v>525.61094629156014</c:v>
                </c:pt>
                <c:pt idx="25">
                  <c:v>547.70540920716121</c:v>
                </c:pt>
                <c:pt idx="26">
                  <c:v>570.1709335038363</c:v>
                </c:pt>
                <c:pt idx="27">
                  <c:v>591.73115089514067</c:v>
                </c:pt>
                <c:pt idx="28">
                  <c:v>614.64813938618931</c:v>
                </c:pt>
                <c:pt idx="29">
                  <c:v>635.64389386189259</c:v>
                </c:pt>
                <c:pt idx="30">
                  <c:v>640</c:v>
                </c:pt>
                <c:pt idx="31">
                  <c:v>650</c:v>
                </c:pt>
                <c:pt idx="32">
                  <c:v>660</c:v>
                </c:pt>
                <c:pt idx="33">
                  <c:v>670</c:v>
                </c:pt>
                <c:pt idx="34">
                  <c:v>680</c:v>
                </c:pt>
                <c:pt idx="35">
                  <c:v>690</c:v>
                </c:pt>
                <c:pt idx="36">
                  <c:v>700</c:v>
                </c:pt>
                <c:pt idx="37">
                  <c:v>710</c:v>
                </c:pt>
                <c:pt idx="38">
                  <c:v>720</c:v>
                </c:pt>
                <c:pt idx="39">
                  <c:v>730</c:v>
                </c:pt>
                <c:pt idx="40">
                  <c:v>740</c:v>
                </c:pt>
                <c:pt idx="41">
                  <c:v>750</c:v>
                </c:pt>
                <c:pt idx="42">
                  <c:v>760</c:v>
                </c:pt>
                <c:pt idx="43">
                  <c:v>770</c:v>
                </c:pt>
                <c:pt idx="44">
                  <c:v>780</c:v>
                </c:pt>
              </c:numCache>
            </c:numRef>
          </c:xVal>
          <c:yVal>
            <c:numRef>
              <c:f>ribbed!$M$5:$M$49</c:f>
              <c:numCache>
                <c:formatCode>General</c:formatCode>
                <c:ptCount val="45"/>
                <c:pt idx="0">
                  <c:v>0.18953955380647558</c:v>
                </c:pt>
                <c:pt idx="1">
                  <c:v>0.33328946109626567</c:v>
                </c:pt>
                <c:pt idx="2">
                  <c:v>0.43312604842420049</c:v>
                </c:pt>
                <c:pt idx="3">
                  <c:v>0.49907410917893741</c:v>
                </c:pt>
                <c:pt idx="4">
                  <c:v>0.5469946754276096</c:v>
                </c:pt>
                <c:pt idx="5">
                  <c:v>0.59206139430780558</c:v>
                </c:pt>
                <c:pt idx="6">
                  <c:v>0.62888275021588225</c:v>
                </c:pt>
                <c:pt idx="7">
                  <c:v>0.66013761814769034</c:v>
                </c:pt>
                <c:pt idx="8">
                  <c:v>0.69114573900662013</c:v>
                </c:pt>
                <c:pt idx="9">
                  <c:v>0.7168014993438524</c:v>
                </c:pt>
                <c:pt idx="10">
                  <c:v>0.73834746675774288</c:v>
                </c:pt>
                <c:pt idx="11">
                  <c:v>0.76354425467951303</c:v>
                </c:pt>
                <c:pt idx="12">
                  <c:v>0.78651047738867907</c:v>
                </c:pt>
                <c:pt idx="13">
                  <c:v>0.80182349751067716</c:v>
                </c:pt>
                <c:pt idx="14">
                  <c:v>0.82098757161665914</c:v>
                </c:pt>
                <c:pt idx="15">
                  <c:v>0.8388964916042313</c:v>
                </c:pt>
                <c:pt idx="16">
                  <c:v>0.85463095696747815</c:v>
                </c:pt>
                <c:pt idx="17">
                  <c:v>0.87296296671842744</c:v>
                </c:pt>
                <c:pt idx="18">
                  <c:v>0.88412749059215878</c:v>
                </c:pt>
                <c:pt idx="19">
                  <c:v>0.89932130706567537</c:v>
                </c:pt>
                <c:pt idx="20">
                  <c:v>0.91307563694401328</c:v>
                </c:pt>
                <c:pt idx="21">
                  <c:v>0.92515486805151026</c:v>
                </c:pt>
                <c:pt idx="22">
                  <c:v>0.93527473808054862</c:v>
                </c:pt>
                <c:pt idx="23">
                  <c:v>0.94909390200908039</c:v>
                </c:pt>
                <c:pt idx="24">
                  <c:v>0.95991212799571746</c:v>
                </c:pt>
                <c:pt idx="25">
                  <c:v>0.97058045830155115</c:v>
                </c:pt>
                <c:pt idx="26">
                  <c:v>0.9805477821946782</c:v>
                </c:pt>
                <c:pt idx="27">
                  <c:v>0.98805724258940553</c:v>
                </c:pt>
                <c:pt idx="28">
                  <c:v>0.9978286010587587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BC0-4BEA-9CDE-51B9B18EFFDA}"/>
            </c:ext>
          </c:extLst>
        </c:ser>
        <c:ser>
          <c:idx val="6"/>
          <c:order val="3"/>
          <c:spPr>
            <a:ln w="44450">
              <a:solidFill>
                <a:srgbClr val="0070C0"/>
              </a:solidFill>
            </a:ln>
          </c:spPr>
          <c:marker>
            <c:symbol val="none"/>
          </c:marker>
          <c:xVal>
            <c:numRef>
              <c:f>ribbed!$A$5:$A$17</c:f>
              <c:numCache>
                <c:formatCode>General</c:formatCode>
                <c:ptCount val="13"/>
                <c:pt idx="0">
                  <c:v>2.8601193520886614</c:v>
                </c:pt>
                <c:pt idx="1">
                  <c:v>18.033294970161979</c:v>
                </c:pt>
                <c:pt idx="2">
                  <c:v>41.389548167092919</c:v>
                </c:pt>
                <c:pt idx="3">
                  <c:v>63.511871270247219</c:v>
                </c:pt>
                <c:pt idx="4">
                  <c:v>85.880238704177316</c:v>
                </c:pt>
                <c:pt idx="5">
                  <c:v>108.21639812446716</c:v>
                </c:pt>
                <c:pt idx="6">
                  <c:v>130.21018329070759</c:v>
                </c:pt>
                <c:pt idx="7">
                  <c:v>152.47784739982947</c:v>
                </c:pt>
                <c:pt idx="8">
                  <c:v>174.64271952259162</c:v>
                </c:pt>
                <c:pt idx="9">
                  <c:v>196.93141943734017</c:v>
                </c:pt>
                <c:pt idx="10">
                  <c:v>218.9783375959079</c:v>
                </c:pt>
                <c:pt idx="11">
                  <c:v>241.51985507246377</c:v>
                </c:pt>
                <c:pt idx="12">
                  <c:v>257.9576086956522</c:v>
                </c:pt>
              </c:numCache>
            </c:numRef>
          </c:xVal>
          <c:yVal>
            <c:numRef>
              <c:f>ribbed!$C$5:$C$17</c:f>
              <c:numCache>
                <c:formatCode>General</c:formatCode>
                <c:ptCount val="13"/>
                <c:pt idx="0">
                  <c:v>0.17552710988195427</c:v>
                </c:pt>
                <c:pt idx="1">
                  <c:v>0.28678942084985998</c:v>
                </c:pt>
                <c:pt idx="2">
                  <c:v>0.36515568005987503</c:v>
                </c:pt>
                <c:pt idx="3">
                  <c:v>0.422805324729983</c:v>
                </c:pt>
                <c:pt idx="4">
                  <c:v>0.46703033809108591</c:v>
                </c:pt>
                <c:pt idx="5">
                  <c:v>0.51277912993714914</c:v>
                </c:pt>
                <c:pt idx="6">
                  <c:v>0.55441558497692467</c:v>
                </c:pt>
                <c:pt idx="7">
                  <c:v>0.58922050382274616</c:v>
                </c:pt>
                <c:pt idx="8">
                  <c:v>0.62973130102072028</c:v>
                </c:pt>
                <c:pt idx="9">
                  <c:v>0.66218995266866376</c:v>
                </c:pt>
                <c:pt idx="10">
                  <c:v>0.69821851943224289</c:v>
                </c:pt>
                <c:pt idx="11">
                  <c:v>0.73376548348651838</c:v>
                </c:pt>
                <c:pt idx="12">
                  <c:v>0.72431486459996441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FBC0-4BEA-9CDE-51B9B18EFFDA}"/>
            </c:ext>
          </c:extLst>
        </c:ser>
        <c:ser>
          <c:idx val="7"/>
          <c:order val="4"/>
          <c:spPr>
            <a:ln w="44450">
              <a:solidFill>
                <a:srgbClr val="00B050"/>
              </a:solidFill>
              <a:prstDash val="sysDot"/>
            </a:ln>
          </c:spPr>
          <c:marker>
            <c:symbol val="none"/>
          </c:marker>
          <c:xVal>
            <c:numRef>
              <c:f>ribbed!$F$23:$F$41</c:f>
              <c:numCache>
                <c:formatCode>General</c:formatCode>
                <c:ptCount val="19"/>
                <c:pt idx="0">
                  <c:v>381.16058397271945</c:v>
                </c:pt>
                <c:pt idx="1">
                  <c:v>360.6757843137255</c:v>
                </c:pt>
                <c:pt idx="2">
                  <c:v>338.55793265132138</c:v>
                </c:pt>
                <c:pt idx="3">
                  <c:v>316.05326513213981</c:v>
                </c:pt>
                <c:pt idx="4">
                  <c:v>293.62935635123614</c:v>
                </c:pt>
                <c:pt idx="5">
                  <c:v>271.76806905370842</c:v>
                </c:pt>
                <c:pt idx="6">
                  <c:v>249.98129582267688</c:v>
                </c:pt>
                <c:pt idx="7">
                  <c:v>227.098968456948</c:v>
                </c:pt>
                <c:pt idx="8">
                  <c:v>204.97676044330774</c:v>
                </c:pt>
                <c:pt idx="9">
                  <c:v>183.68830775788578</c:v>
                </c:pt>
                <c:pt idx="10">
                  <c:v>161.08618499573743</c:v>
                </c:pt>
                <c:pt idx="11">
                  <c:v>139.52835464620628</c:v>
                </c:pt>
                <c:pt idx="12">
                  <c:v>116.58560528559248</c:v>
                </c:pt>
                <c:pt idx="13">
                  <c:v>94.195242966751906</c:v>
                </c:pt>
                <c:pt idx="14">
                  <c:v>72.659386189258313</c:v>
                </c:pt>
                <c:pt idx="15">
                  <c:v>50.937719522591642</c:v>
                </c:pt>
                <c:pt idx="16">
                  <c:v>29.171086956521737</c:v>
                </c:pt>
                <c:pt idx="17">
                  <c:v>9.2570886615515775</c:v>
                </c:pt>
                <c:pt idx="18">
                  <c:v>4.7626811594202891</c:v>
                </c:pt>
              </c:numCache>
            </c:numRef>
          </c:xVal>
          <c:yVal>
            <c:numRef>
              <c:f>ribbed!$H$23:$H$41</c:f>
              <c:numCache>
                <c:formatCode>General</c:formatCode>
                <c:ptCount val="19"/>
                <c:pt idx="0">
                  <c:v>0.85836467727180921</c:v>
                </c:pt>
                <c:pt idx="1">
                  <c:v>0.84717526241384233</c:v>
                </c:pt>
                <c:pt idx="2">
                  <c:v>0.83591474683053046</c:v>
                </c:pt>
                <c:pt idx="3">
                  <c:v>0.82472716377601651</c:v>
                </c:pt>
                <c:pt idx="4">
                  <c:v>0.80839040727837008</c:v>
                </c:pt>
                <c:pt idx="5">
                  <c:v>0.79267489132606217</c:v>
                </c:pt>
                <c:pt idx="6">
                  <c:v>0.7719032382504194</c:v>
                </c:pt>
                <c:pt idx="7">
                  <c:v>0.74632366152513829</c:v>
                </c:pt>
                <c:pt idx="8">
                  <c:v>0.71388502680709587</c:v>
                </c:pt>
                <c:pt idx="9">
                  <c:v>0.68171809713044262</c:v>
                </c:pt>
                <c:pt idx="10">
                  <c:v>0.63972823831421965</c:v>
                </c:pt>
                <c:pt idx="11">
                  <c:v>0.58824784484884829</c:v>
                </c:pt>
                <c:pt idx="12">
                  <c:v>0.52812545426568447</c:v>
                </c:pt>
                <c:pt idx="13">
                  <c:v>0.46809216696509481</c:v>
                </c:pt>
                <c:pt idx="14">
                  <c:v>0.39331534262312001</c:v>
                </c:pt>
                <c:pt idx="15">
                  <c:v>0.2999688426643361</c:v>
                </c:pt>
                <c:pt idx="16">
                  <c:v>0.17412518724259515</c:v>
                </c:pt>
                <c:pt idx="17">
                  <c:v>0.13200413931642718</c:v>
                </c:pt>
                <c:pt idx="18">
                  <c:v>0.22022289658278035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FBC0-4BEA-9CDE-51B9B18EFFDA}"/>
            </c:ext>
          </c:extLst>
        </c:ser>
        <c:ser>
          <c:idx val="8"/>
          <c:order val="5"/>
          <c:spPr>
            <a:ln w="44450">
              <a:solidFill>
                <a:srgbClr val="FF0000"/>
              </a:solidFill>
              <a:prstDash val="sysDot"/>
            </a:ln>
          </c:spPr>
          <c:marker>
            <c:symbol val="none"/>
          </c:marker>
          <c:xVal>
            <c:numRef>
              <c:f>ribbed!$K$50:$K$93</c:f>
              <c:numCache>
                <c:formatCode>General</c:formatCode>
                <c:ptCount val="44"/>
                <c:pt idx="0">
                  <c:v>780</c:v>
                </c:pt>
                <c:pt idx="1">
                  <c:v>770</c:v>
                </c:pt>
                <c:pt idx="2">
                  <c:v>760</c:v>
                </c:pt>
                <c:pt idx="3">
                  <c:v>750</c:v>
                </c:pt>
                <c:pt idx="4">
                  <c:v>740</c:v>
                </c:pt>
                <c:pt idx="5">
                  <c:v>730</c:v>
                </c:pt>
                <c:pt idx="6">
                  <c:v>720</c:v>
                </c:pt>
                <c:pt idx="7">
                  <c:v>710</c:v>
                </c:pt>
                <c:pt idx="8">
                  <c:v>700</c:v>
                </c:pt>
                <c:pt idx="9">
                  <c:v>690</c:v>
                </c:pt>
                <c:pt idx="10">
                  <c:v>680</c:v>
                </c:pt>
                <c:pt idx="11">
                  <c:v>670</c:v>
                </c:pt>
                <c:pt idx="12">
                  <c:v>660</c:v>
                </c:pt>
                <c:pt idx="13">
                  <c:v>650</c:v>
                </c:pt>
                <c:pt idx="14">
                  <c:v>640</c:v>
                </c:pt>
                <c:pt idx="15">
                  <c:v>632.69268542199484</c:v>
                </c:pt>
                <c:pt idx="16">
                  <c:v>611.15418158567775</c:v>
                </c:pt>
                <c:pt idx="17">
                  <c:v>588.58929028132991</c:v>
                </c:pt>
                <c:pt idx="18">
                  <c:v>566.27478260869566</c:v>
                </c:pt>
                <c:pt idx="19">
                  <c:v>544.38812020460364</c:v>
                </c:pt>
                <c:pt idx="20">
                  <c:v>522.62431585677746</c:v>
                </c:pt>
                <c:pt idx="21">
                  <c:v>500.44177749360614</c:v>
                </c:pt>
                <c:pt idx="22">
                  <c:v>478.72530690537076</c:v>
                </c:pt>
                <c:pt idx="23">
                  <c:v>456.76666240409202</c:v>
                </c:pt>
                <c:pt idx="24">
                  <c:v>434.68870204603576</c:v>
                </c:pt>
                <c:pt idx="25">
                  <c:v>412.71181585677743</c:v>
                </c:pt>
                <c:pt idx="26">
                  <c:v>391.15887468030689</c:v>
                </c:pt>
                <c:pt idx="27">
                  <c:v>368.24075447570328</c:v>
                </c:pt>
                <c:pt idx="28">
                  <c:v>345.92563938618923</c:v>
                </c:pt>
                <c:pt idx="29">
                  <c:v>323.45781969309462</c:v>
                </c:pt>
                <c:pt idx="30">
                  <c:v>301.97788363171355</c:v>
                </c:pt>
                <c:pt idx="31">
                  <c:v>279.83099744245521</c:v>
                </c:pt>
                <c:pt idx="32">
                  <c:v>258.69109335038365</c:v>
                </c:pt>
                <c:pt idx="33">
                  <c:v>235.65576726342712</c:v>
                </c:pt>
                <c:pt idx="34">
                  <c:v>213.96793478260867</c:v>
                </c:pt>
                <c:pt idx="35">
                  <c:v>191.99343350383629</c:v>
                </c:pt>
                <c:pt idx="36">
                  <c:v>170.30979539641942</c:v>
                </c:pt>
                <c:pt idx="37">
                  <c:v>148.21617007672634</c:v>
                </c:pt>
                <c:pt idx="38">
                  <c:v>126.27849104859334</c:v>
                </c:pt>
                <c:pt idx="39">
                  <c:v>103.24392583120203</c:v>
                </c:pt>
                <c:pt idx="40">
                  <c:v>81.066202046035798</c:v>
                </c:pt>
                <c:pt idx="41">
                  <c:v>58.517116368286437</c:v>
                </c:pt>
                <c:pt idx="42">
                  <c:v>37.529060102301791</c:v>
                </c:pt>
                <c:pt idx="43">
                  <c:v>15.000639386189258</c:v>
                </c:pt>
              </c:numCache>
            </c:numRef>
          </c:xVal>
          <c:yVal>
            <c:numRef>
              <c:f>ribbed!$M$50:$M$93</c:f>
              <c:numCache>
                <c:formatCode>General</c:formatCode>
                <c:ptCount val="4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0.99524016728565201</c:v>
                </c:pt>
                <c:pt idx="16">
                  <c:v>0.99023496971328784</c:v>
                </c:pt>
                <c:pt idx="17">
                  <c:v>0.98625545938362158</c:v>
                </c:pt>
                <c:pt idx="18">
                  <c:v>0.9811749695776274</c:v>
                </c:pt>
                <c:pt idx="19">
                  <c:v>0.97690141473673098</c:v>
                </c:pt>
                <c:pt idx="20">
                  <c:v>0.97221928684355374</c:v>
                </c:pt>
                <c:pt idx="21">
                  <c:v>0.96740793924033619</c:v>
                </c:pt>
                <c:pt idx="22">
                  <c:v>0.96037609806452517</c:v>
                </c:pt>
                <c:pt idx="23">
                  <c:v>0.95297772571070449</c:v>
                </c:pt>
                <c:pt idx="24">
                  <c:v>0.94409551867156383</c:v>
                </c:pt>
                <c:pt idx="25">
                  <c:v>0.93365222480071686</c:v>
                </c:pt>
                <c:pt idx="26">
                  <c:v>0.9232266748586262</c:v>
                </c:pt>
                <c:pt idx="27">
                  <c:v>0.91114153518451413</c:v>
                </c:pt>
                <c:pt idx="28">
                  <c:v>0.89703199877964745</c:v>
                </c:pt>
                <c:pt idx="29">
                  <c:v>0.88266201703844527</c:v>
                </c:pt>
                <c:pt idx="30">
                  <c:v>0.86411936821670565</c:v>
                </c:pt>
                <c:pt idx="31">
                  <c:v>0.84344457834862396</c:v>
                </c:pt>
                <c:pt idx="32">
                  <c:v>0.82455581618723961</c:v>
                </c:pt>
                <c:pt idx="33">
                  <c:v>0.79713317302876141</c:v>
                </c:pt>
                <c:pt idx="34">
                  <c:v>0.7691759000919578</c:v>
                </c:pt>
                <c:pt idx="35">
                  <c:v>0.73535095406388051</c:v>
                </c:pt>
                <c:pt idx="36">
                  <c:v>0.69754216756502396</c:v>
                </c:pt>
                <c:pt idx="37">
                  <c:v>0.65821169449184191</c:v>
                </c:pt>
                <c:pt idx="38">
                  <c:v>0.60093463798982028</c:v>
                </c:pt>
                <c:pt idx="39">
                  <c:v>0.54937105115889717</c:v>
                </c:pt>
                <c:pt idx="40">
                  <c:v>0.47953283412041753</c:v>
                </c:pt>
                <c:pt idx="41">
                  <c:v>0.39041564728167288</c:v>
                </c:pt>
                <c:pt idx="42">
                  <c:v>0.24872144097677581</c:v>
                </c:pt>
                <c:pt idx="43">
                  <c:v>0.13760319476086541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FBC0-4BEA-9CDE-51B9B18EFF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5937152"/>
        <c:axId val="175937728"/>
      </c:scatterChart>
      <c:scatterChart>
        <c:scatterStyle val="smoothMarker"/>
        <c:varyColors val="0"/>
        <c:ser>
          <c:idx val="0"/>
          <c:order val="6"/>
          <c:tx>
            <c:v>hist</c:v>
          </c:tx>
          <c:spPr>
            <a:ln w="63500" cmpd="sng">
              <a:solidFill>
                <a:srgbClr val="FF7C80"/>
              </a:solidFill>
              <a:prstDash val="dash"/>
              <a:headEnd w="sm" len="sm"/>
              <a:tailEnd w="sm" len="sm"/>
            </a:ln>
          </c:spPr>
          <c:marker>
            <c:symbol val="none"/>
          </c:marker>
          <c:xVal>
            <c:numRef>
              <c:f>ribbed!$K$5:$K$94</c:f>
              <c:numCache>
                <c:formatCode>General</c:formatCode>
                <c:ptCount val="90"/>
                <c:pt idx="0">
                  <c:v>2.9031457800511511</c:v>
                </c:pt>
                <c:pt idx="1">
                  <c:v>15.294156010230179</c:v>
                </c:pt>
                <c:pt idx="2">
                  <c:v>38.219213554987213</c:v>
                </c:pt>
                <c:pt idx="3">
                  <c:v>60.565063938618927</c:v>
                </c:pt>
                <c:pt idx="4">
                  <c:v>82.669437340153451</c:v>
                </c:pt>
                <c:pt idx="5">
                  <c:v>105.83322890025575</c:v>
                </c:pt>
                <c:pt idx="6">
                  <c:v>128.13</c:v>
                </c:pt>
                <c:pt idx="7">
                  <c:v>149.76049872122763</c:v>
                </c:pt>
                <c:pt idx="8">
                  <c:v>171.39720588235292</c:v>
                </c:pt>
                <c:pt idx="9">
                  <c:v>193.58815856777494</c:v>
                </c:pt>
                <c:pt idx="10">
                  <c:v>215.60007672634271</c:v>
                </c:pt>
                <c:pt idx="11">
                  <c:v>238.36063938618923</c:v>
                </c:pt>
                <c:pt idx="12">
                  <c:v>260.58257033248083</c:v>
                </c:pt>
                <c:pt idx="13">
                  <c:v>283.69184782608693</c:v>
                </c:pt>
                <c:pt idx="14">
                  <c:v>305.32675831202044</c:v>
                </c:pt>
                <c:pt idx="15">
                  <c:v>327.58253196930946</c:v>
                </c:pt>
                <c:pt idx="16">
                  <c:v>349.08714194373403</c:v>
                </c:pt>
                <c:pt idx="17">
                  <c:v>371.23267902813302</c:v>
                </c:pt>
                <c:pt idx="18">
                  <c:v>393.96178388746802</c:v>
                </c:pt>
                <c:pt idx="19">
                  <c:v>415.85168797953958</c:v>
                </c:pt>
                <c:pt idx="20">
                  <c:v>437.62865728900249</c:v>
                </c:pt>
                <c:pt idx="21">
                  <c:v>459.39324808184142</c:v>
                </c:pt>
                <c:pt idx="22">
                  <c:v>481.82447570332482</c:v>
                </c:pt>
                <c:pt idx="23">
                  <c:v>504.29586317135545</c:v>
                </c:pt>
                <c:pt idx="24">
                  <c:v>525.61094629156014</c:v>
                </c:pt>
                <c:pt idx="25">
                  <c:v>547.70540920716121</c:v>
                </c:pt>
                <c:pt idx="26">
                  <c:v>570.1709335038363</c:v>
                </c:pt>
                <c:pt idx="27">
                  <c:v>591.73115089514067</c:v>
                </c:pt>
                <c:pt idx="28">
                  <c:v>614.64813938618931</c:v>
                </c:pt>
                <c:pt idx="29">
                  <c:v>635.64389386189259</c:v>
                </c:pt>
                <c:pt idx="30">
                  <c:v>640</c:v>
                </c:pt>
                <c:pt idx="31">
                  <c:v>650</c:v>
                </c:pt>
                <c:pt idx="32">
                  <c:v>660</c:v>
                </c:pt>
                <c:pt idx="33">
                  <c:v>670</c:v>
                </c:pt>
                <c:pt idx="34">
                  <c:v>680</c:v>
                </c:pt>
                <c:pt idx="35">
                  <c:v>690</c:v>
                </c:pt>
                <c:pt idx="36">
                  <c:v>700</c:v>
                </c:pt>
                <c:pt idx="37">
                  <c:v>710</c:v>
                </c:pt>
                <c:pt idx="38">
                  <c:v>720</c:v>
                </c:pt>
                <c:pt idx="39">
                  <c:v>730</c:v>
                </c:pt>
                <c:pt idx="40">
                  <c:v>740</c:v>
                </c:pt>
                <c:pt idx="41">
                  <c:v>750</c:v>
                </c:pt>
                <c:pt idx="42">
                  <c:v>760</c:v>
                </c:pt>
                <c:pt idx="43">
                  <c:v>770</c:v>
                </c:pt>
                <c:pt idx="44">
                  <c:v>780</c:v>
                </c:pt>
                <c:pt idx="45">
                  <c:v>780</c:v>
                </c:pt>
                <c:pt idx="46">
                  <c:v>770</c:v>
                </c:pt>
                <c:pt idx="47">
                  <c:v>760</c:v>
                </c:pt>
                <c:pt idx="48">
                  <c:v>750</c:v>
                </c:pt>
                <c:pt idx="49">
                  <c:v>740</c:v>
                </c:pt>
                <c:pt idx="50">
                  <c:v>730</c:v>
                </c:pt>
                <c:pt idx="51">
                  <c:v>720</c:v>
                </c:pt>
                <c:pt idx="52">
                  <c:v>710</c:v>
                </c:pt>
                <c:pt idx="53">
                  <c:v>700</c:v>
                </c:pt>
                <c:pt idx="54">
                  <c:v>690</c:v>
                </c:pt>
                <c:pt idx="55">
                  <c:v>680</c:v>
                </c:pt>
                <c:pt idx="56">
                  <c:v>670</c:v>
                </c:pt>
                <c:pt idx="57">
                  <c:v>660</c:v>
                </c:pt>
                <c:pt idx="58">
                  <c:v>650</c:v>
                </c:pt>
                <c:pt idx="59">
                  <c:v>640</c:v>
                </c:pt>
                <c:pt idx="60">
                  <c:v>632.69268542199484</c:v>
                </c:pt>
                <c:pt idx="61">
                  <c:v>611.15418158567775</c:v>
                </c:pt>
                <c:pt idx="62">
                  <c:v>588.58929028132991</c:v>
                </c:pt>
                <c:pt idx="63">
                  <c:v>566.27478260869566</c:v>
                </c:pt>
                <c:pt idx="64">
                  <c:v>544.38812020460364</c:v>
                </c:pt>
                <c:pt idx="65">
                  <c:v>522.62431585677746</c:v>
                </c:pt>
                <c:pt idx="66">
                  <c:v>500.44177749360614</c:v>
                </c:pt>
                <c:pt idx="67">
                  <c:v>478.72530690537076</c:v>
                </c:pt>
                <c:pt idx="68">
                  <c:v>456.76666240409202</c:v>
                </c:pt>
                <c:pt idx="69">
                  <c:v>434.68870204603576</c:v>
                </c:pt>
                <c:pt idx="70">
                  <c:v>412.71181585677743</c:v>
                </c:pt>
                <c:pt idx="71">
                  <c:v>391.15887468030689</c:v>
                </c:pt>
                <c:pt idx="72">
                  <c:v>368.24075447570328</c:v>
                </c:pt>
                <c:pt idx="73">
                  <c:v>345.92563938618923</c:v>
                </c:pt>
                <c:pt idx="74">
                  <c:v>323.45781969309462</c:v>
                </c:pt>
                <c:pt idx="75">
                  <c:v>301.97788363171355</c:v>
                </c:pt>
                <c:pt idx="76">
                  <c:v>279.83099744245521</c:v>
                </c:pt>
                <c:pt idx="77">
                  <c:v>258.69109335038365</c:v>
                </c:pt>
                <c:pt idx="78">
                  <c:v>235.65576726342712</c:v>
                </c:pt>
                <c:pt idx="79">
                  <c:v>213.96793478260867</c:v>
                </c:pt>
                <c:pt idx="80">
                  <c:v>191.99343350383629</c:v>
                </c:pt>
                <c:pt idx="81">
                  <c:v>170.30979539641942</c:v>
                </c:pt>
                <c:pt idx="82">
                  <c:v>148.21617007672634</c:v>
                </c:pt>
                <c:pt idx="83">
                  <c:v>126.27849104859334</c:v>
                </c:pt>
                <c:pt idx="84">
                  <c:v>103.24392583120203</c:v>
                </c:pt>
                <c:pt idx="85">
                  <c:v>81.066202046035798</c:v>
                </c:pt>
                <c:pt idx="86">
                  <c:v>58.517116368286437</c:v>
                </c:pt>
                <c:pt idx="87">
                  <c:v>37.529060102301791</c:v>
                </c:pt>
                <c:pt idx="88">
                  <c:v>15.000639386189258</c:v>
                </c:pt>
                <c:pt idx="89">
                  <c:v>3.3117263427109971</c:v>
                </c:pt>
              </c:numCache>
            </c:numRef>
          </c:xVal>
          <c:yVal>
            <c:numRef>
              <c:f>ribbed!$R$5:$R$94</c:f>
              <c:numCache>
                <c:formatCode>General</c:formatCode>
                <c:ptCount val="90"/>
                <c:pt idx="0">
                  <c:v>0.18237258587287719</c:v>
                </c:pt>
                <c:pt idx="1">
                  <c:v>0.16650343593007144</c:v>
                </c:pt>
                <c:pt idx="2">
                  <c:v>0.13598465083253874</c:v>
                </c:pt>
                <c:pt idx="3">
                  <c:v>0.1061706355187883</c:v>
                </c:pt>
                <c:pt idx="4">
                  <c:v>7.7858406687091875E-2</c:v>
                </c:pt>
                <c:pt idx="5">
                  <c:v>5.0431664677783039E-2</c:v>
                </c:pt>
                <c:pt idx="6">
                  <c:v>2.6859356002819301E-2</c:v>
                </c:pt>
                <c:pt idx="7">
                  <c:v>7.027366342954644E-3</c:v>
                </c:pt>
                <c:pt idx="8">
                  <c:v>9.6339560955339687E-3</c:v>
                </c:pt>
                <c:pt idx="9">
                  <c:v>2.3387853884883514E-2</c:v>
                </c:pt>
                <c:pt idx="10">
                  <c:v>3.3788894725497842E-2</c:v>
                </c:pt>
                <c:pt idx="11">
                  <c:v>4.1356635059510705E-2</c:v>
                </c:pt>
                <c:pt idx="12">
                  <c:v>4.5903416431012367E-2</c:v>
                </c:pt>
                <c:pt idx="13">
                  <c:v>4.8015567238350876E-2</c:v>
                </c:pt>
                <c:pt idx="14">
                  <c:v>4.7936375653109931E-2</c:v>
                </c:pt>
                <c:pt idx="15">
                  <c:v>4.6156916873206777E-2</c:v>
                </c:pt>
                <c:pt idx="16">
                  <c:v>4.3153010988335128E-2</c:v>
                </c:pt>
                <c:pt idx="17">
                  <c:v>3.9086926779646314E-2</c:v>
                </c:pt>
                <c:pt idx="18">
                  <c:v>3.422604531784601E-2</c:v>
                </c:pt>
                <c:pt idx="19">
                  <c:v>2.917473059595932E-2</c:v>
                </c:pt>
                <c:pt idx="20">
                  <c:v>2.4026043023098298E-2</c:v>
                </c:pt>
                <c:pt idx="21">
                  <c:v>1.8944205424404226E-2</c:v>
                </c:pt>
                <c:pt idx="22">
                  <c:v>1.3921355379348688E-2</c:v>
                </c:pt>
                <c:pt idx="23">
                  <c:v>9.2097722460435794E-3</c:v>
                </c:pt>
                <c:pt idx="24">
                  <c:v>5.0876658775240724E-3</c:v>
                </c:pt>
                <c:pt idx="25">
                  <c:v>1.1851666693749596E-3</c:v>
                </c:pt>
                <c:pt idx="26">
                  <c:v>2.4135964509091057E-3</c:v>
                </c:pt>
                <c:pt idx="27">
                  <c:v>5.5531958850048024E-3</c:v>
                </c:pt>
                <c:pt idx="28">
                  <c:v>8.5999978123691978E-3</c:v>
                </c:pt>
                <c:pt idx="29">
                  <c:v>1.1162800018859942E-2</c:v>
                </c:pt>
                <c:pt idx="30">
                  <c:v>1.1668670371841161E-2</c:v>
                </c:pt>
                <c:pt idx="31">
                  <c:v>1.2795913437497086E-2</c:v>
                </c:pt>
                <c:pt idx="32">
                  <c:v>1.3873372215029933E-2</c:v>
                </c:pt>
                <c:pt idx="33">
                  <c:v>1.4895946928854764E-2</c:v>
                </c:pt>
                <c:pt idx="34">
                  <c:v>1.5855573186557281E-2</c:v>
                </c:pt>
                <c:pt idx="35">
                  <c:v>1.6740752186143348E-2</c:v>
                </c:pt>
                <c:pt idx="36">
                  <c:v>1.7536059999987197E-2</c:v>
                </c:pt>
                <c:pt idx="37">
                  <c:v>1.8221635935730562E-2</c:v>
                </c:pt>
                <c:pt idx="38">
                  <c:v>1.8772649973762379E-2</c:v>
                </c:pt>
                <c:pt idx="39">
                  <c:v>1.9158749281646736E-2</c:v>
                </c:pt>
                <c:pt idx="40">
                  <c:v>1.9343483805436046E-2</c:v>
                </c:pt>
                <c:pt idx="41">
                  <c:v>1.928371093749992E-2</c:v>
                </c:pt>
                <c:pt idx="42">
                  <c:v>1.8928979261432E-2</c:v>
                </c:pt>
                <c:pt idx="43">
                  <c:v>1.8220891373661674E-2</c:v>
                </c:pt>
                <c:pt idx="44">
                  <c:v>1.7092445781760057E-2</c:v>
                </c:pt>
                <c:pt idx="45">
                  <c:v>1.7092445781760057E-2</c:v>
                </c:pt>
                <c:pt idx="46">
                  <c:v>1.8220891373661674E-2</c:v>
                </c:pt>
                <c:pt idx="47">
                  <c:v>1.8928979261432E-2</c:v>
                </c:pt>
                <c:pt idx="48">
                  <c:v>1.928371093749992E-2</c:v>
                </c:pt>
                <c:pt idx="49">
                  <c:v>1.9343483805436046E-2</c:v>
                </c:pt>
                <c:pt idx="50">
                  <c:v>1.9158749281646736E-2</c:v>
                </c:pt>
                <c:pt idx="51">
                  <c:v>1.8772649973762379E-2</c:v>
                </c:pt>
                <c:pt idx="52">
                  <c:v>1.8221635935730562E-2</c:v>
                </c:pt>
                <c:pt idx="53">
                  <c:v>1.7536059999987197E-2</c:v>
                </c:pt>
                <c:pt idx="54">
                  <c:v>1.6740752186143348E-2</c:v>
                </c:pt>
                <c:pt idx="55">
                  <c:v>1.5855573186557281E-2</c:v>
                </c:pt>
                <c:pt idx="56">
                  <c:v>1.4895946928854764E-2</c:v>
                </c:pt>
                <c:pt idx="57">
                  <c:v>1.3873372215029933E-2</c:v>
                </c:pt>
                <c:pt idx="58">
                  <c:v>1.2795913437497086E-2</c:v>
                </c:pt>
                <c:pt idx="59">
                  <c:v>1.1668670371841161E-2</c:v>
                </c:pt>
                <c:pt idx="60">
                  <c:v>1.0815049636193175E-2</c:v>
                </c:pt>
                <c:pt idx="61">
                  <c:v>8.1530280254156207E-3</c:v>
                </c:pt>
                <c:pt idx="62">
                  <c:v>5.1131908175536811E-3</c:v>
                </c:pt>
                <c:pt idx="63">
                  <c:v>1.8146486873014123E-3</c:v>
                </c:pt>
                <c:pt idx="64">
                  <c:v>1.7474082932891211E-3</c:v>
                </c:pt>
                <c:pt idx="65">
                  <c:v>5.6440665389219102E-3</c:v>
                </c:pt>
                <c:pt idx="66">
                  <c:v>9.9921180776083585E-3</c:v>
                </c:pt>
                <c:pt idx="67">
                  <c:v>1.459811462005578E-2</c:v>
                </c:pt>
                <c:pt idx="68">
                  <c:v>1.9549009354486335E-2</c:v>
                </c:pt>
                <c:pt idx="69">
                  <c:v>2.4721042492405365E-2</c:v>
                </c:pt>
                <c:pt idx="70">
                  <c:v>2.9911934716708499E-2</c:v>
                </c:pt>
                <c:pt idx="71">
                  <c:v>3.4852314572008103E-2</c:v>
                </c:pt>
                <c:pt idx="72">
                  <c:v>3.9681917322568205E-2</c:v>
                </c:pt>
                <c:pt idx="73">
                  <c:v>4.3660719621576805E-2</c:v>
                </c:pt>
                <c:pt idx="74">
                  <c:v>4.6599571113978611E-2</c:v>
                </c:pt>
                <c:pt idx="75">
                  <c:v>4.8064152045729003E-2</c:v>
                </c:pt>
                <c:pt idx="76">
                  <c:v>4.7831400471316066E-2</c:v>
                </c:pt>
                <c:pt idx="77">
                  <c:v>4.56176092504883E-2</c:v>
                </c:pt>
                <c:pt idx="78">
                  <c:v>4.0617872519101761E-2</c:v>
                </c:pt>
                <c:pt idx="79">
                  <c:v>3.3124707817760557E-2</c:v>
                </c:pt>
                <c:pt idx="80">
                  <c:v>2.2510671449634145E-2</c:v>
                </c:pt>
                <c:pt idx="81">
                  <c:v>8.8734710325436561E-3</c:v>
                </c:pt>
                <c:pt idx="82">
                  <c:v>8.3392788621001745E-3</c:v>
                </c:pt>
                <c:pt idx="83">
                  <c:v>2.8699787042631986E-2</c:v>
                </c:pt>
                <c:pt idx="84">
                  <c:v>5.3359208718904871E-2</c:v>
                </c:pt>
                <c:pt idx="85">
                  <c:v>7.9851157742243717E-2</c:v>
                </c:pt>
                <c:pt idx="86">
                  <c:v>0.10886949033891802</c:v>
                </c:pt>
                <c:pt idx="87">
                  <c:v>0.13691200006599874</c:v>
                </c:pt>
                <c:pt idx="88">
                  <c:v>0.16688662489759459</c:v>
                </c:pt>
                <c:pt idx="89">
                  <c:v>0.18186102646179292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FBC0-4BEA-9CDE-51B9B18EFF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5938304"/>
        <c:axId val="175938880"/>
      </c:scatterChart>
      <c:valAx>
        <c:axId val="175937152"/>
        <c:scaling>
          <c:orientation val="minMax"/>
          <c:max val="700"/>
          <c:min val="0"/>
        </c:scaling>
        <c:delete val="0"/>
        <c:axPos val="b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Pressure p, kPa</a:t>
                </a:r>
              </a:p>
            </c:rich>
          </c:tx>
          <c:layout>
            <c:manualLayout>
              <c:xMode val="edge"/>
              <c:yMode val="edge"/>
              <c:x val="0.39879745366062869"/>
              <c:y val="0.8872941355078113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>
                <a:lumMod val="95000"/>
                <a:lumOff val="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32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175937728"/>
        <c:crosses val="autoZero"/>
        <c:crossBetween val="midCat"/>
        <c:majorUnit val="100"/>
      </c:valAx>
      <c:valAx>
        <c:axId val="175937728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9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 sz="8000"/>
                </a:pPr>
                <a:r>
                  <a:rPr lang="en-US" sz="4000" b="1" i="0" baseline="0">
                    <a:effectLst/>
                  </a:rPr>
                  <a:t>Rmax/R</a:t>
                </a:r>
                <a:endParaRPr lang="en-US" sz="8000">
                  <a:effectLst/>
                </a:endParaRPr>
              </a:p>
            </c:rich>
          </c:tx>
          <c:layout/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75000"/>
                <a:lumOff val="25000"/>
              </a:schemeClr>
            </a:solidFill>
            <a:round/>
          </a:ln>
          <a:effectLst/>
        </c:spPr>
        <c:txPr>
          <a:bodyPr rot="-60000000" vert="horz"/>
          <a:lstStyle/>
          <a:p>
            <a:pPr>
              <a:defRPr sz="3200"/>
            </a:pPr>
            <a:endParaRPr lang="en-US"/>
          </a:p>
        </c:txPr>
        <c:crossAx val="175937152"/>
        <c:crossesAt val="0"/>
        <c:crossBetween val="midCat"/>
      </c:valAx>
      <c:valAx>
        <c:axId val="1759383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75938880"/>
        <c:crosses val="autoZero"/>
        <c:crossBetween val="midCat"/>
      </c:valAx>
      <c:valAx>
        <c:axId val="175938880"/>
        <c:scaling>
          <c:orientation val="minMax"/>
          <c:max val="0.4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>
                    <a:latin typeface="Times New Roman" panose="02020603050405020304" pitchFamily="18" charset="0"/>
                    <a:cs typeface="Times New Roman" panose="02020603050405020304" pitchFamily="18" charset="0"/>
                  </a:defRPr>
                </a:pPr>
                <a:r>
                  <a:rPr lang="lv-LV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∆</a:t>
                </a:r>
                <a:r>
                  <a:rPr lang="en-US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Rmax/R</a:t>
                </a:r>
                <a:endParaRPr lang="lv-LV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3200"/>
            </a:pPr>
            <a:endParaRPr lang="en-US"/>
          </a:p>
        </c:txPr>
        <c:crossAx val="175938304"/>
        <c:crosses val="max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4000">
          <a:latin typeface="Times New Roman" panose="02020603050405020304" pitchFamily="18" charset="0"/>
          <a:cs typeface="Times New Roman" panose="02020603050405020304" pitchFamily="18" charset="0"/>
        </a:defRPr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5"/>
          <c:order val="0"/>
          <c:spPr>
            <a:ln w="50800">
              <a:solidFill>
                <a:srgbClr val="00B050"/>
              </a:solidFill>
            </a:ln>
          </c:spPr>
          <c:marker>
            <c:symbol val="none"/>
          </c:marker>
          <c:xVal>
            <c:numRef>
              <c:f>ribbed!$K$5:$K$50</c:f>
              <c:numCache>
                <c:formatCode>General</c:formatCode>
                <c:ptCount val="46"/>
                <c:pt idx="0">
                  <c:v>2.9031457800511511</c:v>
                </c:pt>
                <c:pt idx="1">
                  <c:v>15.294156010230179</c:v>
                </c:pt>
                <c:pt idx="2">
                  <c:v>38.219213554987213</c:v>
                </c:pt>
                <c:pt idx="3">
                  <c:v>60.565063938618927</c:v>
                </c:pt>
                <c:pt idx="4">
                  <c:v>82.669437340153451</c:v>
                </c:pt>
                <c:pt idx="5">
                  <c:v>105.83322890025575</c:v>
                </c:pt>
                <c:pt idx="6">
                  <c:v>128.13</c:v>
                </c:pt>
                <c:pt idx="7">
                  <c:v>149.76049872122763</c:v>
                </c:pt>
                <c:pt idx="8">
                  <c:v>171.39720588235292</c:v>
                </c:pt>
                <c:pt idx="9">
                  <c:v>193.58815856777494</c:v>
                </c:pt>
                <c:pt idx="10">
                  <c:v>215.60007672634271</c:v>
                </c:pt>
                <c:pt idx="11">
                  <c:v>238.36063938618923</c:v>
                </c:pt>
                <c:pt idx="12">
                  <c:v>260.58257033248083</c:v>
                </c:pt>
                <c:pt idx="13">
                  <c:v>283.69184782608693</c:v>
                </c:pt>
                <c:pt idx="14">
                  <c:v>305.32675831202044</c:v>
                </c:pt>
                <c:pt idx="15">
                  <c:v>327.58253196930946</c:v>
                </c:pt>
                <c:pt idx="16">
                  <c:v>349.08714194373403</c:v>
                </c:pt>
                <c:pt idx="17">
                  <c:v>371.23267902813302</c:v>
                </c:pt>
                <c:pt idx="18">
                  <c:v>393.96178388746802</c:v>
                </c:pt>
                <c:pt idx="19">
                  <c:v>415.85168797953958</c:v>
                </c:pt>
                <c:pt idx="20">
                  <c:v>437.62865728900249</c:v>
                </c:pt>
                <c:pt idx="21">
                  <c:v>459.39324808184142</c:v>
                </c:pt>
                <c:pt idx="22">
                  <c:v>481.82447570332482</c:v>
                </c:pt>
                <c:pt idx="23">
                  <c:v>504.29586317135545</c:v>
                </c:pt>
                <c:pt idx="24">
                  <c:v>525.61094629156014</c:v>
                </c:pt>
                <c:pt idx="25">
                  <c:v>547.70540920716121</c:v>
                </c:pt>
                <c:pt idx="26">
                  <c:v>570.1709335038363</c:v>
                </c:pt>
                <c:pt idx="27">
                  <c:v>591.73115089514067</c:v>
                </c:pt>
                <c:pt idx="28">
                  <c:v>614.64813938618931</c:v>
                </c:pt>
                <c:pt idx="29">
                  <c:v>635.64389386189259</c:v>
                </c:pt>
                <c:pt idx="30">
                  <c:v>640</c:v>
                </c:pt>
                <c:pt idx="31">
                  <c:v>650</c:v>
                </c:pt>
                <c:pt idx="32">
                  <c:v>660</c:v>
                </c:pt>
                <c:pt idx="33">
                  <c:v>670</c:v>
                </c:pt>
                <c:pt idx="34">
                  <c:v>680</c:v>
                </c:pt>
                <c:pt idx="35">
                  <c:v>690</c:v>
                </c:pt>
                <c:pt idx="36">
                  <c:v>700</c:v>
                </c:pt>
                <c:pt idx="37">
                  <c:v>710</c:v>
                </c:pt>
                <c:pt idx="38">
                  <c:v>720</c:v>
                </c:pt>
                <c:pt idx="39">
                  <c:v>730</c:v>
                </c:pt>
                <c:pt idx="40">
                  <c:v>740</c:v>
                </c:pt>
                <c:pt idx="41">
                  <c:v>750</c:v>
                </c:pt>
                <c:pt idx="42">
                  <c:v>760</c:v>
                </c:pt>
                <c:pt idx="43">
                  <c:v>770</c:v>
                </c:pt>
                <c:pt idx="44">
                  <c:v>780</c:v>
                </c:pt>
                <c:pt idx="45">
                  <c:v>780</c:v>
                </c:pt>
              </c:numCache>
            </c:numRef>
          </c:xVal>
          <c:yVal>
            <c:numRef>
              <c:f>ribbed!$M$5:$M$49</c:f>
              <c:numCache>
                <c:formatCode>General</c:formatCode>
                <c:ptCount val="45"/>
                <c:pt idx="0">
                  <c:v>0.18953955380647558</c:v>
                </c:pt>
                <c:pt idx="1">
                  <c:v>0.33328946109626567</c:v>
                </c:pt>
                <c:pt idx="2">
                  <c:v>0.43312604842420049</c:v>
                </c:pt>
                <c:pt idx="3">
                  <c:v>0.49907410917893741</c:v>
                </c:pt>
                <c:pt idx="4">
                  <c:v>0.5469946754276096</c:v>
                </c:pt>
                <c:pt idx="5">
                  <c:v>0.59206139430780558</c:v>
                </c:pt>
                <c:pt idx="6">
                  <c:v>0.62888275021588225</c:v>
                </c:pt>
                <c:pt idx="7">
                  <c:v>0.66013761814769034</c:v>
                </c:pt>
                <c:pt idx="8">
                  <c:v>0.69114573900662013</c:v>
                </c:pt>
                <c:pt idx="9">
                  <c:v>0.7168014993438524</c:v>
                </c:pt>
                <c:pt idx="10">
                  <c:v>0.73834746675774288</c:v>
                </c:pt>
                <c:pt idx="11">
                  <c:v>0.76354425467951303</c:v>
                </c:pt>
                <c:pt idx="12">
                  <c:v>0.78651047738867907</c:v>
                </c:pt>
                <c:pt idx="13">
                  <c:v>0.80182349751067716</c:v>
                </c:pt>
                <c:pt idx="14">
                  <c:v>0.82098757161665914</c:v>
                </c:pt>
                <c:pt idx="15">
                  <c:v>0.8388964916042313</c:v>
                </c:pt>
                <c:pt idx="16">
                  <c:v>0.85463095696747815</c:v>
                </c:pt>
                <c:pt idx="17">
                  <c:v>0.87296296671842744</c:v>
                </c:pt>
                <c:pt idx="18">
                  <c:v>0.88412749059215878</c:v>
                </c:pt>
                <c:pt idx="19">
                  <c:v>0.89932130706567537</c:v>
                </c:pt>
                <c:pt idx="20">
                  <c:v>0.91307563694401328</c:v>
                </c:pt>
                <c:pt idx="21">
                  <c:v>0.92515486805151026</c:v>
                </c:pt>
                <c:pt idx="22">
                  <c:v>0.93527473808054862</c:v>
                </c:pt>
                <c:pt idx="23">
                  <c:v>0.94909390200908039</c:v>
                </c:pt>
                <c:pt idx="24">
                  <c:v>0.95991212799571746</c:v>
                </c:pt>
                <c:pt idx="25">
                  <c:v>0.97058045830155115</c:v>
                </c:pt>
                <c:pt idx="26">
                  <c:v>0.9805477821946782</c:v>
                </c:pt>
                <c:pt idx="27">
                  <c:v>0.98805724258940553</c:v>
                </c:pt>
                <c:pt idx="28">
                  <c:v>0.9978286010587587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BBC-42C9-A95F-C74C4F22ADFA}"/>
            </c:ext>
          </c:extLst>
        </c:ser>
        <c:ser>
          <c:idx val="8"/>
          <c:order val="1"/>
          <c:spPr>
            <a:ln w="50800">
              <a:solidFill>
                <a:srgbClr val="00B050"/>
              </a:solidFill>
              <a:prstDash val="sysDot"/>
            </a:ln>
          </c:spPr>
          <c:marker>
            <c:symbol val="none"/>
          </c:marker>
          <c:xVal>
            <c:numRef>
              <c:f>ribbed!$K$50:$K$93</c:f>
              <c:numCache>
                <c:formatCode>General</c:formatCode>
                <c:ptCount val="44"/>
                <c:pt idx="0">
                  <c:v>780</c:v>
                </c:pt>
                <c:pt idx="1">
                  <c:v>770</c:v>
                </c:pt>
                <c:pt idx="2">
                  <c:v>760</c:v>
                </c:pt>
                <c:pt idx="3">
                  <c:v>750</c:v>
                </c:pt>
                <c:pt idx="4">
                  <c:v>740</c:v>
                </c:pt>
                <c:pt idx="5">
                  <c:v>730</c:v>
                </c:pt>
                <c:pt idx="6">
                  <c:v>720</c:v>
                </c:pt>
                <c:pt idx="7">
                  <c:v>710</c:v>
                </c:pt>
                <c:pt idx="8">
                  <c:v>700</c:v>
                </c:pt>
                <c:pt idx="9">
                  <c:v>690</c:v>
                </c:pt>
                <c:pt idx="10">
                  <c:v>680</c:v>
                </c:pt>
                <c:pt idx="11">
                  <c:v>670</c:v>
                </c:pt>
                <c:pt idx="12">
                  <c:v>660</c:v>
                </c:pt>
                <c:pt idx="13">
                  <c:v>650</c:v>
                </c:pt>
                <c:pt idx="14">
                  <c:v>640</c:v>
                </c:pt>
                <c:pt idx="15">
                  <c:v>632.69268542199484</c:v>
                </c:pt>
                <c:pt idx="16">
                  <c:v>611.15418158567775</c:v>
                </c:pt>
                <c:pt idx="17">
                  <c:v>588.58929028132991</c:v>
                </c:pt>
                <c:pt idx="18">
                  <c:v>566.27478260869566</c:v>
                </c:pt>
                <c:pt idx="19">
                  <c:v>544.38812020460364</c:v>
                </c:pt>
                <c:pt idx="20">
                  <c:v>522.62431585677746</c:v>
                </c:pt>
                <c:pt idx="21">
                  <c:v>500.44177749360614</c:v>
                </c:pt>
                <c:pt idx="22">
                  <c:v>478.72530690537076</c:v>
                </c:pt>
                <c:pt idx="23">
                  <c:v>456.76666240409202</c:v>
                </c:pt>
                <c:pt idx="24">
                  <c:v>434.68870204603576</c:v>
                </c:pt>
                <c:pt idx="25">
                  <c:v>412.71181585677743</c:v>
                </c:pt>
                <c:pt idx="26">
                  <c:v>391.15887468030689</c:v>
                </c:pt>
                <c:pt idx="27">
                  <c:v>368.24075447570328</c:v>
                </c:pt>
                <c:pt idx="28">
                  <c:v>345.92563938618923</c:v>
                </c:pt>
                <c:pt idx="29">
                  <c:v>323.45781969309462</c:v>
                </c:pt>
                <c:pt idx="30">
                  <c:v>301.97788363171355</c:v>
                </c:pt>
                <c:pt idx="31">
                  <c:v>279.83099744245521</c:v>
                </c:pt>
                <c:pt idx="32">
                  <c:v>258.69109335038365</c:v>
                </c:pt>
                <c:pt idx="33">
                  <c:v>235.65576726342712</c:v>
                </c:pt>
                <c:pt idx="34">
                  <c:v>213.96793478260867</c:v>
                </c:pt>
                <c:pt idx="35">
                  <c:v>191.99343350383629</c:v>
                </c:pt>
                <c:pt idx="36">
                  <c:v>170.30979539641942</c:v>
                </c:pt>
                <c:pt idx="37">
                  <c:v>148.21617007672634</c:v>
                </c:pt>
                <c:pt idx="38">
                  <c:v>126.27849104859334</c:v>
                </c:pt>
                <c:pt idx="39">
                  <c:v>103.24392583120203</c:v>
                </c:pt>
                <c:pt idx="40">
                  <c:v>81.066202046035798</c:v>
                </c:pt>
                <c:pt idx="41">
                  <c:v>58.517116368286437</c:v>
                </c:pt>
                <c:pt idx="42">
                  <c:v>37.529060102301791</c:v>
                </c:pt>
                <c:pt idx="43">
                  <c:v>15.000639386189258</c:v>
                </c:pt>
              </c:numCache>
            </c:numRef>
          </c:xVal>
          <c:yVal>
            <c:numRef>
              <c:f>ribbed!$M$50:$M$93</c:f>
              <c:numCache>
                <c:formatCode>General</c:formatCode>
                <c:ptCount val="4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0.99524016728565201</c:v>
                </c:pt>
                <c:pt idx="16">
                  <c:v>0.99023496971328784</c:v>
                </c:pt>
                <c:pt idx="17">
                  <c:v>0.98625545938362158</c:v>
                </c:pt>
                <c:pt idx="18">
                  <c:v>0.9811749695776274</c:v>
                </c:pt>
                <c:pt idx="19">
                  <c:v>0.97690141473673098</c:v>
                </c:pt>
                <c:pt idx="20">
                  <c:v>0.97221928684355374</c:v>
                </c:pt>
                <c:pt idx="21">
                  <c:v>0.96740793924033619</c:v>
                </c:pt>
                <c:pt idx="22">
                  <c:v>0.96037609806452517</c:v>
                </c:pt>
                <c:pt idx="23">
                  <c:v>0.95297772571070449</c:v>
                </c:pt>
                <c:pt idx="24">
                  <c:v>0.94409551867156383</c:v>
                </c:pt>
                <c:pt idx="25">
                  <c:v>0.93365222480071686</c:v>
                </c:pt>
                <c:pt idx="26">
                  <c:v>0.9232266748586262</c:v>
                </c:pt>
                <c:pt idx="27">
                  <c:v>0.91114153518451413</c:v>
                </c:pt>
                <c:pt idx="28">
                  <c:v>0.89703199877964745</c:v>
                </c:pt>
                <c:pt idx="29">
                  <c:v>0.88266201703844527</c:v>
                </c:pt>
                <c:pt idx="30">
                  <c:v>0.86411936821670565</c:v>
                </c:pt>
                <c:pt idx="31">
                  <c:v>0.84344457834862396</c:v>
                </c:pt>
                <c:pt idx="32">
                  <c:v>0.82455581618723961</c:v>
                </c:pt>
                <c:pt idx="33">
                  <c:v>0.79713317302876141</c:v>
                </c:pt>
                <c:pt idx="34">
                  <c:v>0.7691759000919578</c:v>
                </c:pt>
                <c:pt idx="35">
                  <c:v>0.73535095406388051</c:v>
                </c:pt>
                <c:pt idx="36">
                  <c:v>0.69754216756502396</c:v>
                </c:pt>
                <c:pt idx="37">
                  <c:v>0.65821169449184191</c:v>
                </c:pt>
                <c:pt idx="38">
                  <c:v>0.60093463798982028</c:v>
                </c:pt>
                <c:pt idx="39">
                  <c:v>0.54937105115889717</c:v>
                </c:pt>
                <c:pt idx="40">
                  <c:v>0.47953283412041753</c:v>
                </c:pt>
                <c:pt idx="41">
                  <c:v>0.39041564728167288</c:v>
                </c:pt>
                <c:pt idx="42">
                  <c:v>0.24872144097677581</c:v>
                </c:pt>
                <c:pt idx="43">
                  <c:v>0.13760319476086541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BBC-42C9-A95F-C74C4F22A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5818432"/>
        <c:axId val="175819008"/>
      </c:scatterChart>
      <c:scatterChart>
        <c:scatterStyle val="smoothMarker"/>
        <c:varyColors val="0"/>
        <c:ser>
          <c:idx val="0"/>
          <c:order val="2"/>
          <c:tx>
            <c:v>hist</c:v>
          </c:tx>
          <c:spPr>
            <a:ln w="50800" cmpd="sng">
              <a:solidFill>
                <a:srgbClr val="CC99FF"/>
              </a:solidFill>
              <a:prstDash val="dash"/>
              <a:headEnd w="sm" len="sm"/>
              <a:tailEnd w="sm" len="sm"/>
            </a:ln>
          </c:spPr>
          <c:marker>
            <c:symbol val="none"/>
          </c:marker>
          <c:xVal>
            <c:numRef>
              <c:f>ribbed!$K$5:$K$94</c:f>
              <c:numCache>
                <c:formatCode>General</c:formatCode>
                <c:ptCount val="90"/>
                <c:pt idx="0">
                  <c:v>2.9031457800511511</c:v>
                </c:pt>
                <c:pt idx="1">
                  <c:v>15.294156010230179</c:v>
                </c:pt>
                <c:pt idx="2">
                  <c:v>38.219213554987213</c:v>
                </c:pt>
                <c:pt idx="3">
                  <c:v>60.565063938618927</c:v>
                </c:pt>
                <c:pt idx="4">
                  <c:v>82.669437340153451</c:v>
                </c:pt>
                <c:pt idx="5">
                  <c:v>105.83322890025575</c:v>
                </c:pt>
                <c:pt idx="6">
                  <c:v>128.13</c:v>
                </c:pt>
                <c:pt idx="7">
                  <c:v>149.76049872122763</c:v>
                </c:pt>
                <c:pt idx="8">
                  <c:v>171.39720588235292</c:v>
                </c:pt>
                <c:pt idx="9">
                  <c:v>193.58815856777494</c:v>
                </c:pt>
                <c:pt idx="10">
                  <c:v>215.60007672634271</c:v>
                </c:pt>
                <c:pt idx="11">
                  <c:v>238.36063938618923</c:v>
                </c:pt>
                <c:pt idx="12">
                  <c:v>260.58257033248083</c:v>
                </c:pt>
                <c:pt idx="13">
                  <c:v>283.69184782608693</c:v>
                </c:pt>
                <c:pt idx="14">
                  <c:v>305.32675831202044</c:v>
                </c:pt>
                <c:pt idx="15">
                  <c:v>327.58253196930946</c:v>
                </c:pt>
                <c:pt idx="16">
                  <c:v>349.08714194373403</c:v>
                </c:pt>
                <c:pt idx="17">
                  <c:v>371.23267902813302</c:v>
                </c:pt>
                <c:pt idx="18">
                  <c:v>393.96178388746802</c:v>
                </c:pt>
                <c:pt idx="19">
                  <c:v>415.85168797953958</c:v>
                </c:pt>
                <c:pt idx="20">
                  <c:v>437.62865728900249</c:v>
                </c:pt>
                <c:pt idx="21">
                  <c:v>459.39324808184142</c:v>
                </c:pt>
                <c:pt idx="22">
                  <c:v>481.82447570332482</c:v>
                </c:pt>
                <c:pt idx="23">
                  <c:v>504.29586317135545</c:v>
                </c:pt>
                <c:pt idx="24">
                  <c:v>525.61094629156014</c:v>
                </c:pt>
                <c:pt idx="25">
                  <c:v>547.70540920716121</c:v>
                </c:pt>
                <c:pt idx="26">
                  <c:v>570.1709335038363</c:v>
                </c:pt>
                <c:pt idx="27">
                  <c:v>591.73115089514067</c:v>
                </c:pt>
                <c:pt idx="28">
                  <c:v>614.64813938618931</c:v>
                </c:pt>
                <c:pt idx="29">
                  <c:v>635.64389386189259</c:v>
                </c:pt>
                <c:pt idx="30">
                  <c:v>640</c:v>
                </c:pt>
                <c:pt idx="31">
                  <c:v>650</c:v>
                </c:pt>
                <c:pt idx="32">
                  <c:v>660</c:v>
                </c:pt>
                <c:pt idx="33">
                  <c:v>670</c:v>
                </c:pt>
                <c:pt idx="34">
                  <c:v>680</c:v>
                </c:pt>
                <c:pt idx="35">
                  <c:v>690</c:v>
                </c:pt>
                <c:pt idx="36">
                  <c:v>700</c:v>
                </c:pt>
                <c:pt idx="37">
                  <c:v>710</c:v>
                </c:pt>
                <c:pt idx="38">
                  <c:v>720</c:v>
                </c:pt>
                <c:pt idx="39">
                  <c:v>730</c:v>
                </c:pt>
                <c:pt idx="40">
                  <c:v>740</c:v>
                </c:pt>
                <c:pt idx="41">
                  <c:v>750</c:v>
                </c:pt>
                <c:pt idx="42">
                  <c:v>760</c:v>
                </c:pt>
                <c:pt idx="43">
                  <c:v>770</c:v>
                </c:pt>
                <c:pt idx="44">
                  <c:v>780</c:v>
                </c:pt>
                <c:pt idx="45">
                  <c:v>780</c:v>
                </c:pt>
                <c:pt idx="46">
                  <c:v>770</c:v>
                </c:pt>
                <c:pt idx="47">
                  <c:v>760</c:v>
                </c:pt>
                <c:pt idx="48">
                  <c:v>750</c:v>
                </c:pt>
                <c:pt idx="49">
                  <c:v>740</c:v>
                </c:pt>
                <c:pt idx="50">
                  <c:v>730</c:v>
                </c:pt>
                <c:pt idx="51">
                  <c:v>720</c:v>
                </c:pt>
                <c:pt idx="52">
                  <c:v>710</c:v>
                </c:pt>
                <c:pt idx="53">
                  <c:v>700</c:v>
                </c:pt>
                <c:pt idx="54">
                  <c:v>690</c:v>
                </c:pt>
                <c:pt idx="55">
                  <c:v>680</c:v>
                </c:pt>
                <c:pt idx="56">
                  <c:v>670</c:v>
                </c:pt>
                <c:pt idx="57">
                  <c:v>660</c:v>
                </c:pt>
                <c:pt idx="58">
                  <c:v>650</c:v>
                </c:pt>
                <c:pt idx="59">
                  <c:v>640</c:v>
                </c:pt>
                <c:pt idx="60">
                  <c:v>632.69268542199484</c:v>
                </c:pt>
                <c:pt idx="61">
                  <c:v>611.15418158567775</c:v>
                </c:pt>
                <c:pt idx="62">
                  <c:v>588.58929028132991</c:v>
                </c:pt>
                <c:pt idx="63">
                  <c:v>566.27478260869566</c:v>
                </c:pt>
                <c:pt idx="64">
                  <c:v>544.38812020460364</c:v>
                </c:pt>
                <c:pt idx="65">
                  <c:v>522.62431585677746</c:v>
                </c:pt>
                <c:pt idx="66">
                  <c:v>500.44177749360614</c:v>
                </c:pt>
                <c:pt idx="67">
                  <c:v>478.72530690537076</c:v>
                </c:pt>
                <c:pt idx="68">
                  <c:v>456.76666240409202</c:v>
                </c:pt>
                <c:pt idx="69">
                  <c:v>434.68870204603576</c:v>
                </c:pt>
                <c:pt idx="70">
                  <c:v>412.71181585677743</c:v>
                </c:pt>
                <c:pt idx="71">
                  <c:v>391.15887468030689</c:v>
                </c:pt>
                <c:pt idx="72">
                  <c:v>368.24075447570328</c:v>
                </c:pt>
                <c:pt idx="73">
                  <c:v>345.92563938618923</c:v>
                </c:pt>
                <c:pt idx="74">
                  <c:v>323.45781969309462</c:v>
                </c:pt>
                <c:pt idx="75">
                  <c:v>301.97788363171355</c:v>
                </c:pt>
                <c:pt idx="76">
                  <c:v>279.83099744245521</c:v>
                </c:pt>
                <c:pt idx="77">
                  <c:v>258.69109335038365</c:v>
                </c:pt>
                <c:pt idx="78">
                  <c:v>235.65576726342712</c:v>
                </c:pt>
                <c:pt idx="79">
                  <c:v>213.96793478260867</c:v>
                </c:pt>
                <c:pt idx="80">
                  <c:v>191.99343350383629</c:v>
                </c:pt>
                <c:pt idx="81">
                  <c:v>170.30979539641942</c:v>
                </c:pt>
                <c:pt idx="82">
                  <c:v>148.21617007672634</c:v>
                </c:pt>
                <c:pt idx="83">
                  <c:v>126.27849104859334</c:v>
                </c:pt>
                <c:pt idx="84">
                  <c:v>103.24392583120203</c:v>
                </c:pt>
                <c:pt idx="85">
                  <c:v>81.066202046035798</c:v>
                </c:pt>
                <c:pt idx="86">
                  <c:v>58.517116368286437</c:v>
                </c:pt>
                <c:pt idx="87">
                  <c:v>37.529060102301791</c:v>
                </c:pt>
                <c:pt idx="88">
                  <c:v>15.000639386189258</c:v>
                </c:pt>
                <c:pt idx="89">
                  <c:v>3.3117263427109971</c:v>
                </c:pt>
              </c:numCache>
            </c:numRef>
          </c:xVal>
          <c:yVal>
            <c:numRef>
              <c:f>ribbed!$R$5:$R$94</c:f>
              <c:numCache>
                <c:formatCode>General</c:formatCode>
                <c:ptCount val="90"/>
                <c:pt idx="0">
                  <c:v>0.18237258587287719</c:v>
                </c:pt>
                <c:pt idx="1">
                  <c:v>0.16650343593007144</c:v>
                </c:pt>
                <c:pt idx="2">
                  <c:v>0.13598465083253874</c:v>
                </c:pt>
                <c:pt idx="3">
                  <c:v>0.1061706355187883</c:v>
                </c:pt>
                <c:pt idx="4">
                  <c:v>7.7858406687091875E-2</c:v>
                </c:pt>
                <c:pt idx="5">
                  <c:v>5.0431664677783039E-2</c:v>
                </c:pt>
                <c:pt idx="6">
                  <c:v>2.6859356002819301E-2</c:v>
                </c:pt>
                <c:pt idx="7">
                  <c:v>7.027366342954644E-3</c:v>
                </c:pt>
                <c:pt idx="8">
                  <c:v>9.6339560955339687E-3</c:v>
                </c:pt>
                <c:pt idx="9">
                  <c:v>2.3387853884883514E-2</c:v>
                </c:pt>
                <c:pt idx="10">
                  <c:v>3.3788894725497842E-2</c:v>
                </c:pt>
                <c:pt idx="11">
                  <c:v>4.1356635059510705E-2</c:v>
                </c:pt>
                <c:pt idx="12">
                  <c:v>4.5903416431012367E-2</c:v>
                </c:pt>
                <c:pt idx="13">
                  <c:v>4.8015567238350876E-2</c:v>
                </c:pt>
                <c:pt idx="14">
                  <c:v>4.7936375653109931E-2</c:v>
                </c:pt>
                <c:pt idx="15">
                  <c:v>4.6156916873206777E-2</c:v>
                </c:pt>
                <c:pt idx="16">
                  <c:v>4.3153010988335128E-2</c:v>
                </c:pt>
                <c:pt idx="17">
                  <c:v>3.9086926779646314E-2</c:v>
                </c:pt>
                <c:pt idx="18">
                  <c:v>3.422604531784601E-2</c:v>
                </c:pt>
                <c:pt idx="19">
                  <c:v>2.917473059595932E-2</c:v>
                </c:pt>
                <c:pt idx="20">
                  <c:v>2.4026043023098298E-2</c:v>
                </c:pt>
                <c:pt idx="21">
                  <c:v>1.8944205424404226E-2</c:v>
                </c:pt>
                <c:pt idx="22">
                  <c:v>1.3921355379348688E-2</c:v>
                </c:pt>
                <c:pt idx="23">
                  <c:v>9.2097722460435794E-3</c:v>
                </c:pt>
                <c:pt idx="24">
                  <c:v>5.0876658775240724E-3</c:v>
                </c:pt>
                <c:pt idx="25">
                  <c:v>1.1851666693749596E-3</c:v>
                </c:pt>
                <c:pt idx="26">
                  <c:v>2.4135964509091057E-3</c:v>
                </c:pt>
                <c:pt idx="27">
                  <c:v>5.5531958850048024E-3</c:v>
                </c:pt>
                <c:pt idx="28">
                  <c:v>8.5999978123691978E-3</c:v>
                </c:pt>
                <c:pt idx="29">
                  <c:v>1.1162800018859942E-2</c:v>
                </c:pt>
                <c:pt idx="30">
                  <c:v>1.1668670371841161E-2</c:v>
                </c:pt>
                <c:pt idx="31">
                  <c:v>1.2795913437497086E-2</c:v>
                </c:pt>
                <c:pt idx="32">
                  <c:v>1.3873372215029933E-2</c:v>
                </c:pt>
                <c:pt idx="33">
                  <c:v>1.4895946928854764E-2</c:v>
                </c:pt>
                <c:pt idx="34">
                  <c:v>1.5855573186557281E-2</c:v>
                </c:pt>
                <c:pt idx="35">
                  <c:v>1.6740752186143348E-2</c:v>
                </c:pt>
                <c:pt idx="36">
                  <c:v>1.7536059999987197E-2</c:v>
                </c:pt>
                <c:pt idx="37">
                  <c:v>1.8221635935730562E-2</c:v>
                </c:pt>
                <c:pt idx="38">
                  <c:v>1.8772649973762379E-2</c:v>
                </c:pt>
                <c:pt idx="39">
                  <c:v>1.9158749281646736E-2</c:v>
                </c:pt>
                <c:pt idx="40">
                  <c:v>1.9343483805436046E-2</c:v>
                </c:pt>
                <c:pt idx="41">
                  <c:v>1.928371093749992E-2</c:v>
                </c:pt>
                <c:pt idx="42">
                  <c:v>1.8928979261432E-2</c:v>
                </c:pt>
                <c:pt idx="43">
                  <c:v>1.8220891373661674E-2</c:v>
                </c:pt>
                <c:pt idx="44">
                  <c:v>1.7092445781760057E-2</c:v>
                </c:pt>
                <c:pt idx="45">
                  <c:v>1.7092445781760057E-2</c:v>
                </c:pt>
                <c:pt idx="46">
                  <c:v>1.8220891373661674E-2</c:v>
                </c:pt>
                <c:pt idx="47">
                  <c:v>1.8928979261432E-2</c:v>
                </c:pt>
                <c:pt idx="48">
                  <c:v>1.928371093749992E-2</c:v>
                </c:pt>
                <c:pt idx="49">
                  <c:v>1.9343483805436046E-2</c:v>
                </c:pt>
                <c:pt idx="50">
                  <c:v>1.9158749281646736E-2</c:v>
                </c:pt>
                <c:pt idx="51">
                  <c:v>1.8772649973762379E-2</c:v>
                </c:pt>
                <c:pt idx="52">
                  <c:v>1.8221635935730562E-2</c:v>
                </c:pt>
                <c:pt idx="53">
                  <c:v>1.7536059999987197E-2</c:v>
                </c:pt>
                <c:pt idx="54">
                  <c:v>1.6740752186143348E-2</c:v>
                </c:pt>
                <c:pt idx="55">
                  <c:v>1.5855573186557281E-2</c:v>
                </c:pt>
                <c:pt idx="56">
                  <c:v>1.4895946928854764E-2</c:v>
                </c:pt>
                <c:pt idx="57">
                  <c:v>1.3873372215029933E-2</c:v>
                </c:pt>
                <c:pt idx="58">
                  <c:v>1.2795913437497086E-2</c:v>
                </c:pt>
                <c:pt idx="59">
                  <c:v>1.1668670371841161E-2</c:v>
                </c:pt>
                <c:pt idx="60">
                  <c:v>1.0815049636193175E-2</c:v>
                </c:pt>
                <c:pt idx="61">
                  <c:v>8.1530280254156207E-3</c:v>
                </c:pt>
                <c:pt idx="62">
                  <c:v>5.1131908175536811E-3</c:v>
                </c:pt>
                <c:pt idx="63">
                  <c:v>1.8146486873014123E-3</c:v>
                </c:pt>
                <c:pt idx="64">
                  <c:v>1.7474082932891211E-3</c:v>
                </c:pt>
                <c:pt idx="65">
                  <c:v>5.6440665389219102E-3</c:v>
                </c:pt>
                <c:pt idx="66">
                  <c:v>9.9921180776083585E-3</c:v>
                </c:pt>
                <c:pt idx="67">
                  <c:v>1.459811462005578E-2</c:v>
                </c:pt>
                <c:pt idx="68">
                  <c:v>1.9549009354486335E-2</c:v>
                </c:pt>
                <c:pt idx="69">
                  <c:v>2.4721042492405365E-2</c:v>
                </c:pt>
                <c:pt idx="70">
                  <c:v>2.9911934716708499E-2</c:v>
                </c:pt>
                <c:pt idx="71">
                  <c:v>3.4852314572008103E-2</c:v>
                </c:pt>
                <c:pt idx="72">
                  <c:v>3.9681917322568205E-2</c:v>
                </c:pt>
                <c:pt idx="73">
                  <c:v>4.3660719621576805E-2</c:v>
                </c:pt>
                <c:pt idx="74">
                  <c:v>4.6599571113978611E-2</c:v>
                </c:pt>
                <c:pt idx="75">
                  <c:v>4.8064152045729003E-2</c:v>
                </c:pt>
                <c:pt idx="76">
                  <c:v>4.7831400471316066E-2</c:v>
                </c:pt>
                <c:pt idx="77">
                  <c:v>4.56176092504883E-2</c:v>
                </c:pt>
                <c:pt idx="78">
                  <c:v>4.0617872519101761E-2</c:v>
                </c:pt>
                <c:pt idx="79">
                  <c:v>3.3124707817760557E-2</c:v>
                </c:pt>
                <c:pt idx="80">
                  <c:v>2.2510671449634145E-2</c:v>
                </c:pt>
                <c:pt idx="81">
                  <c:v>8.8734710325436561E-3</c:v>
                </c:pt>
                <c:pt idx="82">
                  <c:v>8.3392788621001745E-3</c:v>
                </c:pt>
                <c:pt idx="83">
                  <c:v>2.8699787042631986E-2</c:v>
                </c:pt>
                <c:pt idx="84">
                  <c:v>5.3359208718904871E-2</c:v>
                </c:pt>
                <c:pt idx="85">
                  <c:v>7.9851157742243717E-2</c:v>
                </c:pt>
                <c:pt idx="86">
                  <c:v>0.10886949033891802</c:v>
                </c:pt>
                <c:pt idx="87">
                  <c:v>0.13691200006599874</c:v>
                </c:pt>
                <c:pt idx="88">
                  <c:v>0.16688662489759459</c:v>
                </c:pt>
                <c:pt idx="89">
                  <c:v>0.18186102646179292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9BBC-42C9-A95F-C74C4F22A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5819584"/>
        <c:axId val="175820160"/>
      </c:scatterChart>
      <c:valAx>
        <c:axId val="175818432"/>
        <c:scaling>
          <c:orientation val="minMax"/>
          <c:max val="700"/>
          <c:min val="0"/>
        </c:scaling>
        <c:delete val="0"/>
        <c:axPos val="b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Pressure p, kPa</a:t>
                </a:r>
              </a:p>
            </c:rich>
          </c:tx>
          <c:layout>
            <c:manualLayout>
              <c:xMode val="edge"/>
              <c:yMode val="edge"/>
              <c:x val="0.36216609213599338"/>
              <c:y val="0.896113611111111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32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175819008"/>
        <c:crosses val="autoZero"/>
        <c:crossBetween val="midCat"/>
        <c:majorUnit val="100"/>
      </c:valAx>
      <c:valAx>
        <c:axId val="175819008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9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 sz="8000"/>
                </a:pPr>
                <a:r>
                  <a:rPr lang="en-US" sz="4000" b="1" i="0" baseline="0">
                    <a:effectLst/>
                  </a:rPr>
                  <a:t>Rmax/R</a:t>
                </a:r>
                <a:endParaRPr lang="en-US" sz="8000">
                  <a:effectLst/>
                </a:endParaRPr>
              </a:p>
            </c:rich>
          </c:tx>
          <c:layout/>
          <c:overlay val="0"/>
          <c:spPr>
            <a:noFill/>
            <a:ln w="25400">
              <a:noFill/>
            </a:ln>
          </c:spPr>
        </c:title>
        <c:numFmt formatCode="#,##0.0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vert="horz"/>
          <a:lstStyle/>
          <a:p>
            <a:pPr>
              <a:defRPr sz="3200"/>
            </a:pPr>
            <a:endParaRPr lang="en-US"/>
          </a:p>
        </c:txPr>
        <c:crossAx val="175818432"/>
        <c:crossesAt val="0"/>
        <c:crossBetween val="midCat"/>
      </c:valAx>
      <c:valAx>
        <c:axId val="17581958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75820160"/>
        <c:crosses val="autoZero"/>
        <c:crossBetween val="midCat"/>
      </c:valAx>
      <c:valAx>
        <c:axId val="175820160"/>
        <c:scaling>
          <c:orientation val="minMax"/>
          <c:max val="0.4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>
                    <a:latin typeface="Times New Roman" panose="02020603050405020304" pitchFamily="18" charset="0"/>
                    <a:cs typeface="Times New Roman" panose="02020603050405020304" pitchFamily="18" charset="0"/>
                  </a:defRPr>
                </a:pPr>
                <a:r>
                  <a:rPr lang="lv-LV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∆</a:t>
                </a:r>
                <a:r>
                  <a:rPr lang="en-US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Rmax/R</a:t>
                </a:r>
                <a:endParaRPr lang="lv-LV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 w="25400">
              <a:noFill/>
            </a:ln>
          </c:spPr>
        </c:title>
        <c:numFmt formatCode="#,##0.00" sourceLinked="0"/>
        <c:majorTickMark val="out"/>
        <c:minorTickMark val="none"/>
        <c:tickLblPos val="nextTo"/>
        <c:spPr>
          <a:ln>
            <a:solidFill>
              <a:schemeClr val="bg1">
                <a:lumMod val="50000"/>
              </a:schemeClr>
            </a:solidFill>
          </a:ln>
        </c:spPr>
        <c:txPr>
          <a:bodyPr/>
          <a:lstStyle/>
          <a:p>
            <a:pPr>
              <a:defRPr sz="3200"/>
            </a:pPr>
            <a:endParaRPr lang="en-US"/>
          </a:p>
        </c:txPr>
        <c:crossAx val="175819584"/>
        <c:crosses val="max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4000">
          <a:latin typeface="Times New Roman" panose="02020603050405020304" pitchFamily="18" charset="0"/>
          <a:cs typeface="Times New Roman" panose="02020603050405020304" pitchFamily="18" charset="0"/>
        </a:defRPr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5"/>
          <c:order val="0"/>
          <c:spPr>
            <a:ln w="50800">
              <a:solidFill>
                <a:srgbClr val="00B050"/>
              </a:solidFill>
            </a:ln>
          </c:spPr>
          <c:marker>
            <c:symbol val="none"/>
          </c:marker>
          <c:xVal>
            <c:numRef>
              <c:f>ribbed!$K$5:$K$50</c:f>
              <c:numCache>
                <c:formatCode>General</c:formatCode>
                <c:ptCount val="46"/>
                <c:pt idx="0">
                  <c:v>2.9031457800511511</c:v>
                </c:pt>
                <c:pt idx="1">
                  <c:v>15.294156010230179</c:v>
                </c:pt>
                <c:pt idx="2">
                  <c:v>38.219213554987213</c:v>
                </c:pt>
                <c:pt idx="3">
                  <c:v>60.565063938618927</c:v>
                </c:pt>
                <c:pt idx="4">
                  <c:v>82.669437340153451</c:v>
                </c:pt>
                <c:pt idx="5">
                  <c:v>105.83322890025575</c:v>
                </c:pt>
                <c:pt idx="6">
                  <c:v>128.13</c:v>
                </c:pt>
                <c:pt idx="7">
                  <c:v>149.76049872122763</c:v>
                </c:pt>
                <c:pt idx="8">
                  <c:v>171.39720588235292</c:v>
                </c:pt>
                <c:pt idx="9">
                  <c:v>193.58815856777494</c:v>
                </c:pt>
                <c:pt idx="10">
                  <c:v>215.60007672634271</c:v>
                </c:pt>
                <c:pt idx="11">
                  <c:v>238.36063938618923</c:v>
                </c:pt>
                <c:pt idx="12">
                  <c:v>260.58257033248083</c:v>
                </c:pt>
                <c:pt idx="13">
                  <c:v>283.69184782608693</c:v>
                </c:pt>
                <c:pt idx="14">
                  <c:v>305.32675831202044</c:v>
                </c:pt>
                <c:pt idx="15">
                  <c:v>327.58253196930946</c:v>
                </c:pt>
                <c:pt idx="16">
                  <c:v>349.08714194373403</c:v>
                </c:pt>
                <c:pt idx="17">
                  <c:v>371.23267902813302</c:v>
                </c:pt>
                <c:pt idx="18">
                  <c:v>393.96178388746802</c:v>
                </c:pt>
                <c:pt idx="19">
                  <c:v>415.85168797953958</c:v>
                </c:pt>
                <c:pt idx="20">
                  <c:v>437.62865728900249</c:v>
                </c:pt>
                <c:pt idx="21">
                  <c:v>459.39324808184142</c:v>
                </c:pt>
                <c:pt idx="22">
                  <c:v>481.82447570332482</c:v>
                </c:pt>
                <c:pt idx="23">
                  <c:v>504.29586317135545</c:v>
                </c:pt>
                <c:pt idx="24">
                  <c:v>525.61094629156014</c:v>
                </c:pt>
                <c:pt idx="25">
                  <c:v>547.70540920716121</c:v>
                </c:pt>
                <c:pt idx="26">
                  <c:v>570.1709335038363</c:v>
                </c:pt>
                <c:pt idx="27">
                  <c:v>591.73115089514067</c:v>
                </c:pt>
                <c:pt idx="28">
                  <c:v>614.64813938618931</c:v>
                </c:pt>
                <c:pt idx="29">
                  <c:v>635.64389386189259</c:v>
                </c:pt>
                <c:pt idx="30">
                  <c:v>640</c:v>
                </c:pt>
                <c:pt idx="31">
                  <c:v>650</c:v>
                </c:pt>
                <c:pt idx="32">
                  <c:v>660</c:v>
                </c:pt>
                <c:pt idx="33">
                  <c:v>670</c:v>
                </c:pt>
                <c:pt idx="34">
                  <c:v>680</c:v>
                </c:pt>
                <c:pt idx="35">
                  <c:v>690</c:v>
                </c:pt>
                <c:pt idx="36">
                  <c:v>700</c:v>
                </c:pt>
                <c:pt idx="37">
                  <c:v>710</c:v>
                </c:pt>
                <c:pt idx="38">
                  <c:v>720</c:v>
                </c:pt>
                <c:pt idx="39">
                  <c:v>730</c:v>
                </c:pt>
                <c:pt idx="40">
                  <c:v>740</c:v>
                </c:pt>
                <c:pt idx="41">
                  <c:v>750</c:v>
                </c:pt>
                <c:pt idx="42">
                  <c:v>760</c:v>
                </c:pt>
                <c:pt idx="43">
                  <c:v>770</c:v>
                </c:pt>
                <c:pt idx="44">
                  <c:v>780</c:v>
                </c:pt>
                <c:pt idx="45">
                  <c:v>780</c:v>
                </c:pt>
              </c:numCache>
            </c:numRef>
          </c:xVal>
          <c:yVal>
            <c:numRef>
              <c:f>ribbed!$M$5:$M$49</c:f>
              <c:numCache>
                <c:formatCode>General</c:formatCode>
                <c:ptCount val="45"/>
                <c:pt idx="0">
                  <c:v>0.18953955380647558</c:v>
                </c:pt>
                <c:pt idx="1">
                  <c:v>0.33328946109626567</c:v>
                </c:pt>
                <c:pt idx="2">
                  <c:v>0.43312604842420049</c:v>
                </c:pt>
                <c:pt idx="3">
                  <c:v>0.49907410917893741</c:v>
                </c:pt>
                <c:pt idx="4">
                  <c:v>0.5469946754276096</c:v>
                </c:pt>
                <c:pt idx="5">
                  <c:v>0.59206139430780558</c:v>
                </c:pt>
                <c:pt idx="6">
                  <c:v>0.62888275021588225</c:v>
                </c:pt>
                <c:pt idx="7">
                  <c:v>0.66013761814769034</c:v>
                </c:pt>
                <c:pt idx="8">
                  <c:v>0.69114573900662013</c:v>
                </c:pt>
                <c:pt idx="9">
                  <c:v>0.7168014993438524</c:v>
                </c:pt>
                <c:pt idx="10">
                  <c:v>0.73834746675774288</c:v>
                </c:pt>
                <c:pt idx="11">
                  <c:v>0.76354425467951303</c:v>
                </c:pt>
                <c:pt idx="12">
                  <c:v>0.78651047738867907</c:v>
                </c:pt>
                <c:pt idx="13">
                  <c:v>0.80182349751067716</c:v>
                </c:pt>
                <c:pt idx="14">
                  <c:v>0.82098757161665914</c:v>
                </c:pt>
                <c:pt idx="15">
                  <c:v>0.8388964916042313</c:v>
                </c:pt>
                <c:pt idx="16">
                  <c:v>0.85463095696747815</c:v>
                </c:pt>
                <c:pt idx="17">
                  <c:v>0.87296296671842744</c:v>
                </c:pt>
                <c:pt idx="18">
                  <c:v>0.88412749059215878</c:v>
                </c:pt>
                <c:pt idx="19">
                  <c:v>0.89932130706567537</c:v>
                </c:pt>
                <c:pt idx="20">
                  <c:v>0.91307563694401328</c:v>
                </c:pt>
                <c:pt idx="21">
                  <c:v>0.92515486805151026</c:v>
                </c:pt>
                <c:pt idx="22">
                  <c:v>0.93527473808054862</c:v>
                </c:pt>
                <c:pt idx="23">
                  <c:v>0.94909390200908039</c:v>
                </c:pt>
                <c:pt idx="24">
                  <c:v>0.95991212799571746</c:v>
                </c:pt>
                <c:pt idx="25">
                  <c:v>0.97058045830155115</c:v>
                </c:pt>
                <c:pt idx="26">
                  <c:v>0.9805477821946782</c:v>
                </c:pt>
                <c:pt idx="27">
                  <c:v>0.98805724258940553</c:v>
                </c:pt>
                <c:pt idx="28">
                  <c:v>0.9978286010587587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106-45CA-9A3E-471A2412FB55}"/>
            </c:ext>
          </c:extLst>
        </c:ser>
        <c:ser>
          <c:idx val="8"/>
          <c:order val="1"/>
          <c:spPr>
            <a:ln w="50800">
              <a:solidFill>
                <a:srgbClr val="00B050"/>
              </a:solidFill>
              <a:prstDash val="sysDot"/>
            </a:ln>
          </c:spPr>
          <c:marker>
            <c:symbol val="none"/>
          </c:marker>
          <c:xVal>
            <c:numRef>
              <c:f>ribbed!$K$50:$K$93</c:f>
              <c:numCache>
                <c:formatCode>General</c:formatCode>
                <c:ptCount val="44"/>
                <c:pt idx="0">
                  <c:v>780</c:v>
                </c:pt>
                <c:pt idx="1">
                  <c:v>770</c:v>
                </c:pt>
                <c:pt idx="2">
                  <c:v>760</c:v>
                </c:pt>
                <c:pt idx="3">
                  <c:v>750</c:v>
                </c:pt>
                <c:pt idx="4">
                  <c:v>740</c:v>
                </c:pt>
                <c:pt idx="5">
                  <c:v>730</c:v>
                </c:pt>
                <c:pt idx="6">
                  <c:v>720</c:v>
                </c:pt>
                <c:pt idx="7">
                  <c:v>710</c:v>
                </c:pt>
                <c:pt idx="8">
                  <c:v>700</c:v>
                </c:pt>
                <c:pt idx="9">
                  <c:v>690</c:v>
                </c:pt>
                <c:pt idx="10">
                  <c:v>680</c:v>
                </c:pt>
                <c:pt idx="11">
                  <c:v>670</c:v>
                </c:pt>
                <c:pt idx="12">
                  <c:v>660</c:v>
                </c:pt>
                <c:pt idx="13">
                  <c:v>650</c:v>
                </c:pt>
                <c:pt idx="14">
                  <c:v>640</c:v>
                </c:pt>
                <c:pt idx="15">
                  <c:v>632.69268542199484</c:v>
                </c:pt>
                <c:pt idx="16">
                  <c:v>611.15418158567775</c:v>
                </c:pt>
                <c:pt idx="17">
                  <c:v>588.58929028132991</c:v>
                </c:pt>
                <c:pt idx="18">
                  <c:v>566.27478260869566</c:v>
                </c:pt>
                <c:pt idx="19">
                  <c:v>544.38812020460364</c:v>
                </c:pt>
                <c:pt idx="20">
                  <c:v>522.62431585677746</c:v>
                </c:pt>
                <c:pt idx="21">
                  <c:v>500.44177749360614</c:v>
                </c:pt>
                <c:pt idx="22">
                  <c:v>478.72530690537076</c:v>
                </c:pt>
                <c:pt idx="23">
                  <c:v>456.76666240409202</c:v>
                </c:pt>
                <c:pt idx="24">
                  <c:v>434.68870204603576</c:v>
                </c:pt>
                <c:pt idx="25">
                  <c:v>412.71181585677743</c:v>
                </c:pt>
                <c:pt idx="26">
                  <c:v>391.15887468030689</c:v>
                </c:pt>
                <c:pt idx="27">
                  <c:v>368.24075447570328</c:v>
                </c:pt>
                <c:pt idx="28">
                  <c:v>345.92563938618923</c:v>
                </c:pt>
                <c:pt idx="29">
                  <c:v>323.45781969309462</c:v>
                </c:pt>
                <c:pt idx="30">
                  <c:v>301.97788363171355</c:v>
                </c:pt>
                <c:pt idx="31">
                  <c:v>279.83099744245521</c:v>
                </c:pt>
                <c:pt idx="32">
                  <c:v>258.69109335038365</c:v>
                </c:pt>
                <c:pt idx="33">
                  <c:v>235.65576726342712</c:v>
                </c:pt>
                <c:pt idx="34">
                  <c:v>213.96793478260867</c:v>
                </c:pt>
                <c:pt idx="35">
                  <c:v>191.99343350383629</c:v>
                </c:pt>
                <c:pt idx="36">
                  <c:v>170.30979539641942</c:v>
                </c:pt>
                <c:pt idx="37">
                  <c:v>148.21617007672634</c:v>
                </c:pt>
                <c:pt idx="38">
                  <c:v>126.27849104859334</c:v>
                </c:pt>
                <c:pt idx="39">
                  <c:v>103.24392583120203</c:v>
                </c:pt>
                <c:pt idx="40">
                  <c:v>81.066202046035798</c:v>
                </c:pt>
                <c:pt idx="41">
                  <c:v>58.517116368286437</c:v>
                </c:pt>
                <c:pt idx="42">
                  <c:v>37.529060102301791</c:v>
                </c:pt>
                <c:pt idx="43">
                  <c:v>15.000639386189258</c:v>
                </c:pt>
              </c:numCache>
            </c:numRef>
          </c:xVal>
          <c:yVal>
            <c:numRef>
              <c:f>ribbed!$M$50:$M$93</c:f>
              <c:numCache>
                <c:formatCode>General</c:formatCode>
                <c:ptCount val="4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0.99524016728565201</c:v>
                </c:pt>
                <c:pt idx="16">
                  <c:v>0.99023496971328784</c:v>
                </c:pt>
                <c:pt idx="17">
                  <c:v>0.98625545938362158</c:v>
                </c:pt>
                <c:pt idx="18">
                  <c:v>0.9811749695776274</c:v>
                </c:pt>
                <c:pt idx="19">
                  <c:v>0.97690141473673098</c:v>
                </c:pt>
                <c:pt idx="20">
                  <c:v>0.97221928684355374</c:v>
                </c:pt>
                <c:pt idx="21">
                  <c:v>0.96740793924033619</c:v>
                </c:pt>
                <c:pt idx="22">
                  <c:v>0.96037609806452517</c:v>
                </c:pt>
                <c:pt idx="23">
                  <c:v>0.95297772571070449</c:v>
                </c:pt>
                <c:pt idx="24">
                  <c:v>0.94409551867156383</c:v>
                </c:pt>
                <c:pt idx="25">
                  <c:v>0.93365222480071686</c:v>
                </c:pt>
                <c:pt idx="26">
                  <c:v>0.9232266748586262</c:v>
                </c:pt>
                <c:pt idx="27">
                  <c:v>0.91114153518451413</c:v>
                </c:pt>
                <c:pt idx="28">
                  <c:v>0.89703199877964745</c:v>
                </c:pt>
                <c:pt idx="29">
                  <c:v>0.88266201703844527</c:v>
                </c:pt>
                <c:pt idx="30">
                  <c:v>0.86411936821670565</c:v>
                </c:pt>
                <c:pt idx="31">
                  <c:v>0.84344457834862396</c:v>
                </c:pt>
                <c:pt idx="32">
                  <c:v>0.82455581618723961</c:v>
                </c:pt>
                <c:pt idx="33">
                  <c:v>0.79713317302876141</c:v>
                </c:pt>
                <c:pt idx="34">
                  <c:v>0.7691759000919578</c:v>
                </c:pt>
                <c:pt idx="35">
                  <c:v>0.73535095406388051</c:v>
                </c:pt>
                <c:pt idx="36">
                  <c:v>0.69754216756502396</c:v>
                </c:pt>
                <c:pt idx="37">
                  <c:v>0.65821169449184191</c:v>
                </c:pt>
                <c:pt idx="38">
                  <c:v>0.60093463798982028</c:v>
                </c:pt>
                <c:pt idx="39">
                  <c:v>0.54937105115889717</c:v>
                </c:pt>
                <c:pt idx="40">
                  <c:v>0.47953283412041753</c:v>
                </c:pt>
                <c:pt idx="41">
                  <c:v>0.39041564728167288</c:v>
                </c:pt>
                <c:pt idx="42">
                  <c:v>0.24872144097677581</c:v>
                </c:pt>
                <c:pt idx="43">
                  <c:v>0.13760319476086541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D106-45CA-9A3E-471A2412FB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6336256"/>
        <c:axId val="176337984"/>
      </c:scatterChart>
      <c:scatterChart>
        <c:scatterStyle val="smoothMarker"/>
        <c:varyColors val="0"/>
        <c:ser>
          <c:idx val="0"/>
          <c:order val="2"/>
          <c:tx>
            <c:v>hist</c:v>
          </c:tx>
          <c:spPr>
            <a:ln w="44450" cmpd="sng">
              <a:solidFill>
                <a:srgbClr val="CC99FF"/>
              </a:solidFill>
              <a:prstDash val="dash"/>
              <a:headEnd w="sm" len="sm"/>
              <a:tailEnd w="sm" len="sm"/>
            </a:ln>
          </c:spPr>
          <c:marker>
            <c:symbol val="none"/>
          </c:marker>
          <c:xVal>
            <c:numRef>
              <c:f>ribbed!$K$5:$K$94</c:f>
              <c:numCache>
                <c:formatCode>General</c:formatCode>
                <c:ptCount val="90"/>
                <c:pt idx="0">
                  <c:v>2.9031457800511511</c:v>
                </c:pt>
                <c:pt idx="1">
                  <c:v>15.294156010230179</c:v>
                </c:pt>
                <c:pt idx="2">
                  <c:v>38.219213554987213</c:v>
                </c:pt>
                <c:pt idx="3">
                  <c:v>60.565063938618927</c:v>
                </c:pt>
                <c:pt idx="4">
                  <c:v>82.669437340153451</c:v>
                </c:pt>
                <c:pt idx="5">
                  <c:v>105.83322890025575</c:v>
                </c:pt>
                <c:pt idx="6">
                  <c:v>128.13</c:v>
                </c:pt>
                <c:pt idx="7">
                  <c:v>149.76049872122763</c:v>
                </c:pt>
                <c:pt idx="8">
                  <c:v>171.39720588235292</c:v>
                </c:pt>
                <c:pt idx="9">
                  <c:v>193.58815856777494</c:v>
                </c:pt>
                <c:pt idx="10">
                  <c:v>215.60007672634271</c:v>
                </c:pt>
                <c:pt idx="11">
                  <c:v>238.36063938618923</c:v>
                </c:pt>
                <c:pt idx="12">
                  <c:v>260.58257033248083</c:v>
                </c:pt>
                <c:pt idx="13">
                  <c:v>283.69184782608693</c:v>
                </c:pt>
                <c:pt idx="14">
                  <c:v>305.32675831202044</c:v>
                </c:pt>
                <c:pt idx="15">
                  <c:v>327.58253196930946</c:v>
                </c:pt>
                <c:pt idx="16">
                  <c:v>349.08714194373403</c:v>
                </c:pt>
                <c:pt idx="17">
                  <c:v>371.23267902813302</c:v>
                </c:pt>
                <c:pt idx="18">
                  <c:v>393.96178388746802</c:v>
                </c:pt>
                <c:pt idx="19">
                  <c:v>415.85168797953958</c:v>
                </c:pt>
                <c:pt idx="20">
                  <c:v>437.62865728900249</c:v>
                </c:pt>
                <c:pt idx="21">
                  <c:v>459.39324808184142</c:v>
                </c:pt>
                <c:pt idx="22">
                  <c:v>481.82447570332482</c:v>
                </c:pt>
                <c:pt idx="23">
                  <c:v>504.29586317135545</c:v>
                </c:pt>
                <c:pt idx="24">
                  <c:v>525.61094629156014</c:v>
                </c:pt>
                <c:pt idx="25">
                  <c:v>547.70540920716121</c:v>
                </c:pt>
                <c:pt idx="26">
                  <c:v>570.1709335038363</c:v>
                </c:pt>
                <c:pt idx="27">
                  <c:v>591.73115089514067</c:v>
                </c:pt>
                <c:pt idx="28">
                  <c:v>614.64813938618931</c:v>
                </c:pt>
                <c:pt idx="29">
                  <c:v>635.64389386189259</c:v>
                </c:pt>
                <c:pt idx="30">
                  <c:v>640</c:v>
                </c:pt>
                <c:pt idx="31">
                  <c:v>650</c:v>
                </c:pt>
                <c:pt idx="32">
                  <c:v>660</c:v>
                </c:pt>
                <c:pt idx="33">
                  <c:v>670</c:v>
                </c:pt>
                <c:pt idx="34">
                  <c:v>680</c:v>
                </c:pt>
                <c:pt idx="35">
                  <c:v>690</c:v>
                </c:pt>
                <c:pt idx="36">
                  <c:v>700</c:v>
                </c:pt>
                <c:pt idx="37">
                  <c:v>710</c:v>
                </c:pt>
                <c:pt idx="38">
                  <c:v>720</c:v>
                </c:pt>
                <c:pt idx="39">
                  <c:v>730</c:v>
                </c:pt>
                <c:pt idx="40">
                  <c:v>740</c:v>
                </c:pt>
                <c:pt idx="41">
                  <c:v>750</c:v>
                </c:pt>
                <c:pt idx="42">
                  <c:v>760</c:v>
                </c:pt>
                <c:pt idx="43">
                  <c:v>770</c:v>
                </c:pt>
                <c:pt idx="44">
                  <c:v>780</c:v>
                </c:pt>
                <c:pt idx="45">
                  <c:v>780</c:v>
                </c:pt>
                <c:pt idx="46">
                  <c:v>770</c:v>
                </c:pt>
                <c:pt idx="47">
                  <c:v>760</c:v>
                </c:pt>
                <c:pt idx="48">
                  <c:v>750</c:v>
                </c:pt>
                <c:pt idx="49">
                  <c:v>740</c:v>
                </c:pt>
                <c:pt idx="50">
                  <c:v>730</c:v>
                </c:pt>
                <c:pt idx="51">
                  <c:v>720</c:v>
                </c:pt>
                <c:pt idx="52">
                  <c:v>710</c:v>
                </c:pt>
                <c:pt idx="53">
                  <c:v>700</c:v>
                </c:pt>
                <c:pt idx="54">
                  <c:v>690</c:v>
                </c:pt>
                <c:pt idx="55">
                  <c:v>680</c:v>
                </c:pt>
                <c:pt idx="56">
                  <c:v>670</c:v>
                </c:pt>
                <c:pt idx="57">
                  <c:v>660</c:v>
                </c:pt>
                <c:pt idx="58">
                  <c:v>650</c:v>
                </c:pt>
                <c:pt idx="59">
                  <c:v>640</c:v>
                </c:pt>
                <c:pt idx="60">
                  <c:v>632.69268542199484</c:v>
                </c:pt>
                <c:pt idx="61">
                  <c:v>611.15418158567775</c:v>
                </c:pt>
                <c:pt idx="62">
                  <c:v>588.58929028132991</c:v>
                </c:pt>
                <c:pt idx="63">
                  <c:v>566.27478260869566</c:v>
                </c:pt>
                <c:pt idx="64">
                  <c:v>544.38812020460364</c:v>
                </c:pt>
                <c:pt idx="65">
                  <c:v>522.62431585677746</c:v>
                </c:pt>
                <c:pt idx="66">
                  <c:v>500.44177749360614</c:v>
                </c:pt>
                <c:pt idx="67">
                  <c:v>478.72530690537076</c:v>
                </c:pt>
                <c:pt idx="68">
                  <c:v>456.76666240409202</c:v>
                </c:pt>
                <c:pt idx="69">
                  <c:v>434.68870204603576</c:v>
                </c:pt>
                <c:pt idx="70">
                  <c:v>412.71181585677743</c:v>
                </c:pt>
                <c:pt idx="71">
                  <c:v>391.15887468030689</c:v>
                </c:pt>
                <c:pt idx="72">
                  <c:v>368.24075447570328</c:v>
                </c:pt>
                <c:pt idx="73">
                  <c:v>345.92563938618923</c:v>
                </c:pt>
                <c:pt idx="74">
                  <c:v>323.45781969309462</c:v>
                </c:pt>
                <c:pt idx="75">
                  <c:v>301.97788363171355</c:v>
                </c:pt>
                <c:pt idx="76">
                  <c:v>279.83099744245521</c:v>
                </c:pt>
                <c:pt idx="77">
                  <c:v>258.69109335038365</c:v>
                </c:pt>
                <c:pt idx="78">
                  <c:v>235.65576726342712</c:v>
                </c:pt>
                <c:pt idx="79">
                  <c:v>213.96793478260867</c:v>
                </c:pt>
                <c:pt idx="80">
                  <c:v>191.99343350383629</c:v>
                </c:pt>
                <c:pt idx="81">
                  <c:v>170.30979539641942</c:v>
                </c:pt>
                <c:pt idx="82">
                  <c:v>148.21617007672634</c:v>
                </c:pt>
                <c:pt idx="83">
                  <c:v>126.27849104859334</c:v>
                </c:pt>
                <c:pt idx="84">
                  <c:v>103.24392583120203</c:v>
                </c:pt>
                <c:pt idx="85">
                  <c:v>81.066202046035798</c:v>
                </c:pt>
                <c:pt idx="86">
                  <c:v>58.517116368286437</c:v>
                </c:pt>
                <c:pt idx="87">
                  <c:v>37.529060102301791</c:v>
                </c:pt>
                <c:pt idx="88">
                  <c:v>15.000639386189258</c:v>
                </c:pt>
                <c:pt idx="89">
                  <c:v>3.3117263427109971</c:v>
                </c:pt>
              </c:numCache>
            </c:numRef>
          </c:xVal>
          <c:yVal>
            <c:numRef>
              <c:f>ribbed!$R$5:$R$94</c:f>
              <c:numCache>
                <c:formatCode>General</c:formatCode>
                <c:ptCount val="90"/>
                <c:pt idx="0">
                  <c:v>0.18237258587287719</c:v>
                </c:pt>
                <c:pt idx="1">
                  <c:v>0.16650343593007144</c:v>
                </c:pt>
                <c:pt idx="2">
                  <c:v>0.13598465083253874</c:v>
                </c:pt>
                <c:pt idx="3">
                  <c:v>0.1061706355187883</c:v>
                </c:pt>
                <c:pt idx="4">
                  <c:v>7.7858406687091875E-2</c:v>
                </c:pt>
                <c:pt idx="5">
                  <c:v>5.0431664677783039E-2</c:v>
                </c:pt>
                <c:pt idx="6">
                  <c:v>2.6859356002819301E-2</c:v>
                </c:pt>
                <c:pt idx="7">
                  <c:v>7.027366342954644E-3</c:v>
                </c:pt>
                <c:pt idx="8">
                  <c:v>9.6339560955339687E-3</c:v>
                </c:pt>
                <c:pt idx="9">
                  <c:v>2.3387853884883514E-2</c:v>
                </c:pt>
                <c:pt idx="10">
                  <c:v>3.3788894725497842E-2</c:v>
                </c:pt>
                <c:pt idx="11">
                  <c:v>4.1356635059510705E-2</c:v>
                </c:pt>
                <c:pt idx="12">
                  <c:v>4.5903416431012367E-2</c:v>
                </c:pt>
                <c:pt idx="13">
                  <c:v>4.8015567238350876E-2</c:v>
                </c:pt>
                <c:pt idx="14">
                  <c:v>4.7936375653109931E-2</c:v>
                </c:pt>
                <c:pt idx="15">
                  <c:v>4.6156916873206777E-2</c:v>
                </c:pt>
                <c:pt idx="16">
                  <c:v>4.3153010988335128E-2</c:v>
                </c:pt>
                <c:pt idx="17">
                  <c:v>3.9086926779646314E-2</c:v>
                </c:pt>
                <c:pt idx="18">
                  <c:v>3.422604531784601E-2</c:v>
                </c:pt>
                <c:pt idx="19">
                  <c:v>2.917473059595932E-2</c:v>
                </c:pt>
                <c:pt idx="20">
                  <c:v>2.4026043023098298E-2</c:v>
                </c:pt>
                <c:pt idx="21">
                  <c:v>1.8944205424404226E-2</c:v>
                </c:pt>
                <c:pt idx="22">
                  <c:v>1.3921355379348688E-2</c:v>
                </c:pt>
                <c:pt idx="23">
                  <c:v>9.2097722460435794E-3</c:v>
                </c:pt>
                <c:pt idx="24">
                  <c:v>5.0876658775240724E-3</c:v>
                </c:pt>
                <c:pt idx="25">
                  <c:v>1.1851666693749596E-3</c:v>
                </c:pt>
                <c:pt idx="26">
                  <c:v>2.4135964509091057E-3</c:v>
                </c:pt>
                <c:pt idx="27">
                  <c:v>5.5531958850048024E-3</c:v>
                </c:pt>
                <c:pt idx="28">
                  <c:v>8.5999978123691978E-3</c:v>
                </c:pt>
                <c:pt idx="29">
                  <c:v>1.1162800018859942E-2</c:v>
                </c:pt>
                <c:pt idx="30">
                  <c:v>1.1668670371841161E-2</c:v>
                </c:pt>
                <c:pt idx="31">
                  <c:v>1.2795913437497086E-2</c:v>
                </c:pt>
                <c:pt idx="32">
                  <c:v>1.3873372215029933E-2</c:v>
                </c:pt>
                <c:pt idx="33">
                  <c:v>1.4895946928854764E-2</c:v>
                </c:pt>
                <c:pt idx="34">
                  <c:v>1.5855573186557281E-2</c:v>
                </c:pt>
                <c:pt idx="35">
                  <c:v>1.6740752186143348E-2</c:v>
                </c:pt>
                <c:pt idx="36">
                  <c:v>1.7536059999987197E-2</c:v>
                </c:pt>
                <c:pt idx="37">
                  <c:v>1.8221635935730562E-2</c:v>
                </c:pt>
                <c:pt idx="38">
                  <c:v>1.8772649973762379E-2</c:v>
                </c:pt>
                <c:pt idx="39">
                  <c:v>1.9158749281646736E-2</c:v>
                </c:pt>
                <c:pt idx="40">
                  <c:v>1.9343483805436046E-2</c:v>
                </c:pt>
                <c:pt idx="41">
                  <c:v>1.928371093749992E-2</c:v>
                </c:pt>
                <c:pt idx="42">
                  <c:v>1.8928979261432E-2</c:v>
                </c:pt>
                <c:pt idx="43">
                  <c:v>1.8220891373661674E-2</c:v>
                </c:pt>
                <c:pt idx="44">
                  <c:v>1.7092445781760057E-2</c:v>
                </c:pt>
                <c:pt idx="45">
                  <c:v>1.7092445781760057E-2</c:v>
                </c:pt>
                <c:pt idx="46">
                  <c:v>1.8220891373661674E-2</c:v>
                </c:pt>
                <c:pt idx="47">
                  <c:v>1.8928979261432E-2</c:v>
                </c:pt>
                <c:pt idx="48">
                  <c:v>1.928371093749992E-2</c:v>
                </c:pt>
                <c:pt idx="49">
                  <c:v>1.9343483805436046E-2</c:v>
                </c:pt>
                <c:pt idx="50">
                  <c:v>1.9158749281646736E-2</c:v>
                </c:pt>
                <c:pt idx="51">
                  <c:v>1.8772649973762379E-2</c:v>
                </c:pt>
                <c:pt idx="52">
                  <c:v>1.8221635935730562E-2</c:v>
                </c:pt>
                <c:pt idx="53">
                  <c:v>1.7536059999987197E-2</c:v>
                </c:pt>
                <c:pt idx="54">
                  <c:v>1.6740752186143348E-2</c:v>
                </c:pt>
                <c:pt idx="55">
                  <c:v>1.5855573186557281E-2</c:v>
                </c:pt>
                <c:pt idx="56">
                  <c:v>1.4895946928854764E-2</c:v>
                </c:pt>
                <c:pt idx="57">
                  <c:v>1.3873372215029933E-2</c:v>
                </c:pt>
                <c:pt idx="58">
                  <c:v>1.2795913437497086E-2</c:v>
                </c:pt>
                <c:pt idx="59">
                  <c:v>1.1668670371841161E-2</c:v>
                </c:pt>
                <c:pt idx="60">
                  <c:v>1.0815049636193175E-2</c:v>
                </c:pt>
                <c:pt idx="61">
                  <c:v>8.1530280254156207E-3</c:v>
                </c:pt>
                <c:pt idx="62">
                  <c:v>5.1131908175536811E-3</c:v>
                </c:pt>
                <c:pt idx="63">
                  <c:v>1.8146486873014123E-3</c:v>
                </c:pt>
                <c:pt idx="64">
                  <c:v>1.7474082932891211E-3</c:v>
                </c:pt>
                <c:pt idx="65">
                  <c:v>5.6440665389219102E-3</c:v>
                </c:pt>
                <c:pt idx="66">
                  <c:v>9.9921180776083585E-3</c:v>
                </c:pt>
                <c:pt idx="67">
                  <c:v>1.459811462005578E-2</c:v>
                </c:pt>
                <c:pt idx="68">
                  <c:v>1.9549009354486335E-2</c:v>
                </c:pt>
                <c:pt idx="69">
                  <c:v>2.4721042492405365E-2</c:v>
                </c:pt>
                <c:pt idx="70">
                  <c:v>2.9911934716708499E-2</c:v>
                </c:pt>
                <c:pt idx="71">
                  <c:v>3.4852314572008103E-2</c:v>
                </c:pt>
                <c:pt idx="72">
                  <c:v>3.9681917322568205E-2</c:v>
                </c:pt>
                <c:pt idx="73">
                  <c:v>4.3660719621576805E-2</c:v>
                </c:pt>
                <c:pt idx="74">
                  <c:v>4.6599571113978611E-2</c:v>
                </c:pt>
                <c:pt idx="75">
                  <c:v>4.8064152045729003E-2</c:v>
                </c:pt>
                <c:pt idx="76">
                  <c:v>4.7831400471316066E-2</c:v>
                </c:pt>
                <c:pt idx="77">
                  <c:v>4.56176092504883E-2</c:v>
                </c:pt>
                <c:pt idx="78">
                  <c:v>4.0617872519101761E-2</c:v>
                </c:pt>
                <c:pt idx="79">
                  <c:v>3.3124707817760557E-2</c:v>
                </c:pt>
                <c:pt idx="80">
                  <c:v>2.2510671449634145E-2</c:v>
                </c:pt>
                <c:pt idx="81">
                  <c:v>8.8734710325436561E-3</c:v>
                </c:pt>
                <c:pt idx="82">
                  <c:v>8.3392788621001745E-3</c:v>
                </c:pt>
                <c:pt idx="83">
                  <c:v>2.8699787042631986E-2</c:v>
                </c:pt>
                <c:pt idx="84">
                  <c:v>5.3359208718904871E-2</c:v>
                </c:pt>
                <c:pt idx="85">
                  <c:v>7.9851157742243717E-2</c:v>
                </c:pt>
                <c:pt idx="86">
                  <c:v>0.10886949033891802</c:v>
                </c:pt>
                <c:pt idx="87">
                  <c:v>0.13691200006599874</c:v>
                </c:pt>
                <c:pt idx="88">
                  <c:v>0.16688662489759459</c:v>
                </c:pt>
                <c:pt idx="89">
                  <c:v>0.18186102646179292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D106-45CA-9A3E-471A2412FB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6338560"/>
        <c:axId val="176339136"/>
      </c:scatterChart>
      <c:valAx>
        <c:axId val="176336256"/>
        <c:scaling>
          <c:orientation val="minMax"/>
          <c:max val="700"/>
          <c:min val="0"/>
        </c:scaling>
        <c:delete val="0"/>
        <c:axPos val="b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Pressure p, kPa</a:t>
                </a:r>
              </a:p>
            </c:rich>
          </c:tx>
          <c:layout>
            <c:manualLayout>
              <c:xMode val="edge"/>
              <c:yMode val="edge"/>
              <c:x val="0.35712642857142851"/>
              <c:y val="0.9349191666666666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/>
            </a:pPr>
            <a:endParaRPr lang="en-US"/>
          </a:p>
        </c:txPr>
        <c:crossAx val="176337984"/>
        <c:crosses val="autoZero"/>
        <c:crossBetween val="midCat"/>
        <c:majorUnit val="100"/>
      </c:valAx>
      <c:valAx>
        <c:axId val="176337984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9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Rmax/R</a:t>
                </a:r>
              </a:p>
            </c:rich>
          </c:tx>
          <c:layout/>
          <c:overlay val="0"/>
          <c:spPr>
            <a:noFill/>
            <a:ln w="25400">
              <a:noFill/>
            </a:ln>
          </c:spPr>
        </c:title>
        <c:numFmt formatCode="#,##0.0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vert="horz"/>
          <a:lstStyle/>
          <a:p>
            <a:pPr>
              <a:defRPr/>
            </a:pPr>
            <a:endParaRPr lang="en-US"/>
          </a:p>
        </c:txPr>
        <c:crossAx val="176336256"/>
        <c:crossesAt val="0"/>
        <c:crossBetween val="midCat"/>
      </c:valAx>
      <c:valAx>
        <c:axId val="17633856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76339136"/>
        <c:crosses val="autoZero"/>
        <c:crossBetween val="midCat"/>
      </c:valAx>
      <c:valAx>
        <c:axId val="176339136"/>
        <c:scaling>
          <c:orientation val="minMax"/>
          <c:max val="0.4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lv-LV"/>
                  <a:t>∆</a:t>
                </a:r>
                <a:r>
                  <a:rPr lang="en-US"/>
                  <a:t>Rmax/R</a:t>
                </a:r>
                <a:endParaRPr lang="lv-LV"/>
              </a:p>
            </c:rich>
          </c:tx>
          <c:layout/>
          <c:overlay val="0"/>
          <c:spPr>
            <a:noFill/>
            <a:ln w="25400">
              <a:noFill/>
            </a:ln>
          </c:spPr>
        </c:title>
        <c:numFmt formatCode="#,##0.00" sourceLinked="0"/>
        <c:majorTickMark val="out"/>
        <c:minorTickMark val="none"/>
        <c:tickLblPos val="nextTo"/>
        <c:spPr>
          <a:ln>
            <a:solidFill>
              <a:schemeClr val="bg1">
                <a:lumMod val="50000"/>
              </a:schemeClr>
            </a:solidFill>
          </a:ln>
        </c:spPr>
        <c:crossAx val="176338560"/>
        <c:crosses val="max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4400">
          <a:latin typeface="Times New Roman" panose="02020603050405020304" pitchFamily="18" charset="0"/>
          <a:cs typeface="Times New Roman" panose="02020603050405020304" pitchFamily="18" charset="0"/>
        </a:defRPr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Relationship Id="rId6" Type="http://schemas.openxmlformats.org/officeDocument/2006/relationships/chart" Target="../charts/chart12.xml"/><Relationship Id="rId5" Type="http://schemas.openxmlformats.org/officeDocument/2006/relationships/chart" Target="../charts/chart11.xml"/><Relationship Id="rId4" Type="http://schemas.openxmlformats.org/officeDocument/2006/relationships/chart" Target="../charts/chart10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5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Relationship Id="rId6" Type="http://schemas.openxmlformats.org/officeDocument/2006/relationships/chart" Target="../charts/chart18.xml"/><Relationship Id="rId5" Type="http://schemas.openxmlformats.org/officeDocument/2006/relationships/chart" Target="../charts/chart17.xml"/><Relationship Id="rId4" Type="http://schemas.openxmlformats.org/officeDocument/2006/relationships/chart" Target="../charts/chart16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1.xml"/><Relationship Id="rId2" Type="http://schemas.openxmlformats.org/officeDocument/2006/relationships/chart" Target="../charts/chart20.xml"/><Relationship Id="rId1" Type="http://schemas.openxmlformats.org/officeDocument/2006/relationships/chart" Target="../charts/chart19.xml"/><Relationship Id="rId6" Type="http://schemas.openxmlformats.org/officeDocument/2006/relationships/chart" Target="../charts/chart24.xml"/><Relationship Id="rId5" Type="http://schemas.openxmlformats.org/officeDocument/2006/relationships/chart" Target="../charts/chart23.xml"/><Relationship Id="rId4" Type="http://schemas.openxmlformats.org/officeDocument/2006/relationships/chart" Target="../charts/char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457200</xdr:colOff>
      <xdr:row>1</xdr:row>
      <xdr:rowOff>152400</xdr:rowOff>
    </xdr:from>
    <xdr:to>
      <xdr:col>32</xdr:col>
      <xdr:colOff>213360</xdr:colOff>
      <xdr:row>16</xdr:row>
      <xdr:rowOff>38100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388620</xdr:colOff>
      <xdr:row>1</xdr:row>
      <xdr:rowOff>53340</xdr:rowOff>
    </xdr:from>
    <xdr:to>
      <xdr:col>30</xdr:col>
      <xdr:colOff>83820</xdr:colOff>
      <xdr:row>15</xdr:row>
      <xdr:rowOff>129540</xdr:rowOff>
    </xdr:to>
    <xdr:graphicFrame macro="">
      <xdr:nvGraphicFramePr>
        <xdr:cNvPr id="2050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525780</xdr:colOff>
      <xdr:row>23</xdr:row>
      <xdr:rowOff>137160</xdr:rowOff>
    </xdr:from>
    <xdr:to>
      <xdr:col>24</xdr:col>
      <xdr:colOff>281940</xdr:colOff>
      <xdr:row>38</xdr:row>
      <xdr:rowOff>22860</xdr:rowOff>
    </xdr:to>
    <xdr:graphicFrame macro="">
      <xdr:nvGraphicFramePr>
        <xdr:cNvPr id="2051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24</xdr:col>
      <xdr:colOff>502920</xdr:colOff>
      <xdr:row>16</xdr:row>
      <xdr:rowOff>160020</xdr:rowOff>
    </xdr:from>
    <xdr:to>
      <xdr:col>32</xdr:col>
      <xdr:colOff>205740</xdr:colOff>
      <xdr:row>31</xdr:row>
      <xdr:rowOff>45720</xdr:rowOff>
    </xdr:to>
    <xdr:graphicFrame macro="">
      <xdr:nvGraphicFramePr>
        <xdr:cNvPr id="2052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27</xdr:col>
      <xdr:colOff>0</xdr:colOff>
      <xdr:row>16</xdr:row>
      <xdr:rowOff>0</xdr:rowOff>
    </xdr:from>
    <xdr:to>
      <xdr:col>34</xdr:col>
      <xdr:colOff>304800</xdr:colOff>
      <xdr:row>30</xdr:row>
      <xdr:rowOff>76200</xdr:rowOff>
    </xdr:to>
    <xdr:graphicFrame macro="">
      <xdr:nvGraphicFramePr>
        <xdr:cNvPr id="2053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13</xdr:col>
      <xdr:colOff>388620</xdr:colOff>
      <xdr:row>3</xdr:row>
      <xdr:rowOff>7620</xdr:rowOff>
    </xdr:from>
    <xdr:to>
      <xdr:col>21</xdr:col>
      <xdr:colOff>480060</xdr:colOff>
      <xdr:row>21</xdr:row>
      <xdr:rowOff>182880</xdr:rowOff>
    </xdr:to>
    <xdr:graphicFrame macro="">
      <xdr:nvGraphicFramePr>
        <xdr:cNvPr id="2054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0.66521</cdr:x>
      <cdr:y>0.60242</cdr:y>
    </cdr:from>
    <cdr:to>
      <cdr:x>0.84842</cdr:x>
      <cdr:y>0.73399</cdr:y>
    </cdr:to>
    <cdr:sp macro="" textlink="">
      <cdr:nvSpPr>
        <cdr:cNvPr id="2" name="TextBox 2"/>
        <cdr:cNvSpPr txBox="1"/>
      </cdr:nvSpPr>
      <cdr:spPr>
        <a:xfrm xmlns:a="http://schemas.openxmlformats.org/drawingml/2006/main">
          <a:off x="3278094" y="2168712"/>
          <a:ext cx="902847" cy="4736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>
              <a:latin typeface="Times New Roman" panose="02020603050405020304" pitchFamily="18" charset="0"/>
              <a:cs typeface="Times New Roman" panose="02020603050405020304" pitchFamily="18" charset="0"/>
            </a:rPr>
            <a:t>Type</a:t>
          </a:r>
          <a:r>
            <a:rPr lang="en-US" sz="2400" baseline="0">
              <a:latin typeface="Times New Roman" panose="02020603050405020304" pitchFamily="18" charset="0"/>
              <a:cs typeface="Times New Roman" panose="02020603050405020304" pitchFamily="18" charset="0"/>
            </a:rPr>
            <a:t> B</a:t>
          </a:r>
          <a:endParaRPr lang="lv-LV" sz="2400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  <cdr:relSizeAnchor xmlns:cdr="http://schemas.openxmlformats.org/drawingml/2006/chartDrawing">
    <cdr:from>
      <cdr:x>0.66521</cdr:x>
      <cdr:y>0.60242</cdr:y>
    </cdr:from>
    <cdr:to>
      <cdr:x>0.84842</cdr:x>
      <cdr:y>0.73399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3278094" y="2168712"/>
          <a:ext cx="902847" cy="4736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>
              <a:latin typeface="Times New Roman" panose="02020603050405020304" pitchFamily="18" charset="0"/>
              <a:cs typeface="Times New Roman" panose="02020603050405020304" pitchFamily="18" charset="0"/>
            </a:rPr>
            <a:t>Type</a:t>
          </a:r>
          <a:r>
            <a:rPr lang="en-US" sz="2400" baseline="0">
              <a:latin typeface="Times New Roman" panose="02020603050405020304" pitchFamily="18" charset="0"/>
              <a:cs typeface="Times New Roman" panose="02020603050405020304" pitchFamily="18" charset="0"/>
            </a:rPr>
            <a:t> B</a:t>
          </a:r>
          <a:endParaRPr lang="lv-LV" sz="2400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556260</xdr:colOff>
      <xdr:row>0</xdr:row>
      <xdr:rowOff>121920</xdr:rowOff>
    </xdr:from>
    <xdr:to>
      <xdr:col>27</xdr:col>
      <xdr:colOff>251460</xdr:colOff>
      <xdr:row>15</xdr:row>
      <xdr:rowOff>7620</xdr:rowOff>
    </xdr:to>
    <xdr:graphicFrame macro="">
      <xdr:nvGraphicFramePr>
        <xdr:cNvPr id="921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18</xdr:col>
      <xdr:colOff>388620</xdr:colOff>
      <xdr:row>1</xdr:row>
      <xdr:rowOff>7620</xdr:rowOff>
    </xdr:from>
    <xdr:to>
      <xdr:col>26</xdr:col>
      <xdr:colOff>83820</xdr:colOff>
      <xdr:row>15</xdr:row>
      <xdr:rowOff>83820</xdr:rowOff>
    </xdr:to>
    <xdr:graphicFrame macro="">
      <xdr:nvGraphicFramePr>
        <xdr:cNvPr id="9218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160020</xdr:colOff>
      <xdr:row>16</xdr:row>
      <xdr:rowOff>76200</xdr:rowOff>
    </xdr:from>
    <xdr:to>
      <xdr:col>26</xdr:col>
      <xdr:colOff>472440</xdr:colOff>
      <xdr:row>30</xdr:row>
      <xdr:rowOff>152400</xdr:rowOff>
    </xdr:to>
    <xdr:graphicFrame macro="">
      <xdr:nvGraphicFramePr>
        <xdr:cNvPr id="9219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26</xdr:col>
      <xdr:colOff>7620</xdr:colOff>
      <xdr:row>16</xdr:row>
      <xdr:rowOff>83820</xdr:rowOff>
    </xdr:from>
    <xdr:to>
      <xdr:col>33</xdr:col>
      <xdr:colOff>320040</xdr:colOff>
      <xdr:row>30</xdr:row>
      <xdr:rowOff>160020</xdr:rowOff>
    </xdr:to>
    <xdr:graphicFrame macro="">
      <xdr:nvGraphicFramePr>
        <xdr:cNvPr id="9220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33</xdr:col>
      <xdr:colOff>396240</xdr:colOff>
      <xdr:row>16</xdr:row>
      <xdr:rowOff>60960</xdr:rowOff>
    </xdr:from>
    <xdr:to>
      <xdr:col>41</xdr:col>
      <xdr:colOff>83820</xdr:colOff>
      <xdr:row>30</xdr:row>
      <xdr:rowOff>152400</xdr:rowOff>
    </xdr:to>
    <xdr:graphicFrame macro="">
      <xdr:nvGraphicFramePr>
        <xdr:cNvPr id="9221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11</xdr:col>
      <xdr:colOff>53340</xdr:colOff>
      <xdr:row>2</xdr:row>
      <xdr:rowOff>99060</xdr:rowOff>
    </xdr:from>
    <xdr:to>
      <xdr:col>19</xdr:col>
      <xdr:colOff>83820</xdr:colOff>
      <xdr:row>21</xdr:row>
      <xdr:rowOff>76200</xdr:rowOff>
    </xdr:to>
    <xdr:graphicFrame macro="">
      <xdr:nvGraphicFramePr>
        <xdr:cNvPr id="9222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0.66521</cdr:x>
      <cdr:y>0.60242</cdr:y>
    </cdr:from>
    <cdr:to>
      <cdr:x>0.84842</cdr:x>
      <cdr:y>0.73399</cdr:y>
    </cdr:to>
    <cdr:sp macro="" textlink="">
      <cdr:nvSpPr>
        <cdr:cNvPr id="2" name="TextBox 2"/>
        <cdr:cNvSpPr txBox="1"/>
      </cdr:nvSpPr>
      <cdr:spPr>
        <a:xfrm xmlns:a="http://schemas.openxmlformats.org/drawingml/2006/main">
          <a:off x="3278094" y="2168712"/>
          <a:ext cx="902847" cy="4736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>
              <a:latin typeface="Times New Roman" panose="02020603050405020304" pitchFamily="18" charset="0"/>
              <a:cs typeface="Times New Roman" panose="02020603050405020304" pitchFamily="18" charset="0"/>
            </a:rPr>
            <a:t>Type</a:t>
          </a:r>
          <a:r>
            <a:rPr lang="en-US" sz="2400" baseline="0">
              <a:latin typeface="Times New Roman" panose="02020603050405020304" pitchFamily="18" charset="0"/>
              <a:cs typeface="Times New Roman" panose="02020603050405020304" pitchFamily="18" charset="0"/>
            </a:rPr>
            <a:t> B</a:t>
          </a:r>
          <a:endParaRPr lang="lv-LV" sz="2400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  <cdr:relSizeAnchor xmlns:cdr="http://schemas.openxmlformats.org/drawingml/2006/chartDrawing">
    <cdr:from>
      <cdr:x>0.66521</cdr:x>
      <cdr:y>0.60242</cdr:y>
    </cdr:from>
    <cdr:to>
      <cdr:x>0.84842</cdr:x>
      <cdr:y>0.73399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3278094" y="2168712"/>
          <a:ext cx="902847" cy="4736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>
              <a:latin typeface="Times New Roman" panose="02020603050405020304" pitchFamily="18" charset="0"/>
              <a:cs typeface="Times New Roman" panose="02020603050405020304" pitchFamily="18" charset="0"/>
            </a:rPr>
            <a:t>Type</a:t>
          </a:r>
          <a:r>
            <a:rPr lang="en-US" sz="2400" baseline="0">
              <a:latin typeface="Times New Roman" panose="02020603050405020304" pitchFamily="18" charset="0"/>
              <a:cs typeface="Times New Roman" panose="02020603050405020304" pitchFamily="18" charset="0"/>
            </a:rPr>
            <a:t> B</a:t>
          </a:r>
          <a:endParaRPr lang="lv-LV" sz="2400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472440</xdr:colOff>
      <xdr:row>1</xdr:row>
      <xdr:rowOff>68580</xdr:rowOff>
    </xdr:from>
    <xdr:to>
      <xdr:col>34</xdr:col>
      <xdr:colOff>167640</xdr:colOff>
      <xdr:row>15</xdr:row>
      <xdr:rowOff>144780</xdr:rowOff>
    </xdr:to>
    <xdr:graphicFrame macro="">
      <xdr:nvGraphicFramePr>
        <xdr:cNvPr id="1638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20</xdr:col>
      <xdr:colOff>312420</xdr:colOff>
      <xdr:row>1</xdr:row>
      <xdr:rowOff>0</xdr:rowOff>
    </xdr:from>
    <xdr:to>
      <xdr:col>28</xdr:col>
      <xdr:colOff>7620</xdr:colOff>
      <xdr:row>15</xdr:row>
      <xdr:rowOff>76200</xdr:rowOff>
    </xdr:to>
    <xdr:graphicFrame macro="">
      <xdr:nvGraphicFramePr>
        <xdr:cNvPr id="1638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25</xdr:col>
      <xdr:colOff>381000</xdr:colOff>
      <xdr:row>17</xdr:row>
      <xdr:rowOff>152400</xdr:rowOff>
    </xdr:from>
    <xdr:to>
      <xdr:col>32</xdr:col>
      <xdr:colOff>289560</xdr:colOff>
      <xdr:row>31</xdr:row>
      <xdr:rowOff>106680</xdr:rowOff>
    </xdr:to>
    <xdr:graphicFrame macro="">
      <xdr:nvGraphicFramePr>
        <xdr:cNvPr id="1638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25</xdr:col>
      <xdr:colOff>419100</xdr:colOff>
      <xdr:row>17</xdr:row>
      <xdr:rowOff>121920</xdr:rowOff>
    </xdr:from>
    <xdr:to>
      <xdr:col>33</xdr:col>
      <xdr:colOff>114300</xdr:colOff>
      <xdr:row>32</xdr:row>
      <xdr:rowOff>7620</xdr:rowOff>
    </xdr:to>
    <xdr:graphicFrame macro="">
      <xdr:nvGraphicFramePr>
        <xdr:cNvPr id="16388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20</xdr:col>
      <xdr:colOff>190500</xdr:colOff>
      <xdr:row>17</xdr:row>
      <xdr:rowOff>38100</xdr:rowOff>
    </xdr:from>
    <xdr:to>
      <xdr:col>27</xdr:col>
      <xdr:colOff>495300</xdr:colOff>
      <xdr:row>31</xdr:row>
      <xdr:rowOff>114300</xdr:rowOff>
    </xdr:to>
    <xdr:graphicFrame macro="">
      <xdr:nvGraphicFramePr>
        <xdr:cNvPr id="16389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11</xdr:col>
      <xdr:colOff>518160</xdr:colOff>
      <xdr:row>1</xdr:row>
      <xdr:rowOff>121920</xdr:rowOff>
    </xdr:from>
    <xdr:to>
      <xdr:col>19</xdr:col>
      <xdr:colOff>548640</xdr:colOff>
      <xdr:row>20</xdr:row>
      <xdr:rowOff>106680</xdr:rowOff>
    </xdr:to>
    <xdr:graphicFrame macro="">
      <xdr:nvGraphicFramePr>
        <xdr:cNvPr id="16390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0.66521</cdr:x>
      <cdr:y>0.60242</cdr:y>
    </cdr:from>
    <cdr:to>
      <cdr:x>0.84842</cdr:x>
      <cdr:y>0.73399</cdr:y>
    </cdr:to>
    <cdr:sp macro="" textlink="">
      <cdr:nvSpPr>
        <cdr:cNvPr id="2" name="TextBox 2"/>
        <cdr:cNvSpPr txBox="1"/>
      </cdr:nvSpPr>
      <cdr:spPr>
        <a:xfrm xmlns:a="http://schemas.openxmlformats.org/drawingml/2006/main">
          <a:off x="3278094" y="2168712"/>
          <a:ext cx="902847" cy="4736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>
              <a:latin typeface="Times New Roman" panose="02020603050405020304" pitchFamily="18" charset="0"/>
              <a:cs typeface="Times New Roman" panose="02020603050405020304" pitchFamily="18" charset="0"/>
            </a:rPr>
            <a:t>Type</a:t>
          </a:r>
          <a:r>
            <a:rPr lang="en-US" sz="2400" baseline="0">
              <a:latin typeface="Times New Roman" panose="02020603050405020304" pitchFamily="18" charset="0"/>
              <a:cs typeface="Times New Roman" panose="02020603050405020304" pitchFamily="18" charset="0"/>
            </a:rPr>
            <a:t> B</a:t>
          </a:r>
          <a:endParaRPr lang="lv-LV" sz="2400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  <cdr:relSizeAnchor xmlns:cdr="http://schemas.openxmlformats.org/drawingml/2006/chartDrawing">
    <cdr:from>
      <cdr:x>0.66521</cdr:x>
      <cdr:y>0.60242</cdr:y>
    </cdr:from>
    <cdr:to>
      <cdr:x>0.84842</cdr:x>
      <cdr:y>0.73399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3278094" y="2168712"/>
          <a:ext cx="902847" cy="4736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400">
              <a:latin typeface="Times New Roman" panose="02020603050405020304" pitchFamily="18" charset="0"/>
              <a:cs typeface="Times New Roman" panose="02020603050405020304" pitchFamily="18" charset="0"/>
            </a:rPr>
            <a:t>Type</a:t>
          </a:r>
          <a:r>
            <a:rPr lang="en-US" sz="2400" baseline="0">
              <a:latin typeface="Times New Roman" panose="02020603050405020304" pitchFamily="18" charset="0"/>
              <a:cs typeface="Times New Roman" panose="02020603050405020304" pitchFamily="18" charset="0"/>
            </a:rPr>
            <a:t> B</a:t>
          </a:r>
          <a:endParaRPr lang="lv-LV" sz="2400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182880</xdr:colOff>
      <xdr:row>17</xdr:row>
      <xdr:rowOff>91440</xdr:rowOff>
    </xdr:from>
    <xdr:to>
      <xdr:col>44</xdr:col>
      <xdr:colOff>457755</xdr:colOff>
      <xdr:row>55</xdr:row>
      <xdr:rowOff>52440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46</xdr:col>
      <xdr:colOff>312420</xdr:colOff>
      <xdr:row>7</xdr:row>
      <xdr:rowOff>106680</xdr:rowOff>
    </xdr:from>
    <xdr:to>
      <xdr:col>62</xdr:col>
      <xdr:colOff>594360</xdr:colOff>
      <xdr:row>45</xdr:row>
      <xdr:rowOff>30480</xdr:rowOff>
    </xdr:to>
    <xdr:graphicFrame macro="">
      <xdr:nvGraphicFramePr>
        <xdr:cNvPr id="102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20</xdr:col>
      <xdr:colOff>487680</xdr:colOff>
      <xdr:row>33</xdr:row>
      <xdr:rowOff>114300</xdr:rowOff>
    </xdr:from>
    <xdr:to>
      <xdr:col>26</xdr:col>
      <xdr:colOff>381000</xdr:colOff>
      <xdr:row>47</xdr:row>
      <xdr:rowOff>175260</xdr:rowOff>
    </xdr:to>
    <xdr:graphicFrame macro="">
      <xdr:nvGraphicFramePr>
        <xdr:cNvPr id="102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46</xdr:col>
      <xdr:colOff>571499</xdr:colOff>
      <xdr:row>45</xdr:row>
      <xdr:rowOff>76200</xdr:rowOff>
    </xdr:from>
    <xdr:to>
      <xdr:col>64</xdr:col>
      <xdr:colOff>227249</xdr:colOff>
      <xdr:row>83</xdr:row>
      <xdr:rowOff>37200</xdr:rowOff>
    </xdr:to>
    <xdr:graphicFrame macro="">
      <xdr:nvGraphicFramePr>
        <xdr:cNvPr id="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23</xdr:col>
      <xdr:colOff>-1</xdr:colOff>
      <xdr:row>59</xdr:row>
      <xdr:rowOff>0</xdr:rowOff>
    </xdr:from>
    <xdr:to>
      <xdr:col>42</xdr:col>
      <xdr:colOff>336561</xdr:colOff>
      <xdr:row>96</xdr:row>
      <xdr:rowOff>151500</xdr:rowOff>
    </xdr:to>
    <xdr:graphicFrame macro="">
      <xdr:nvGraphicFramePr>
        <xdr:cNvPr id="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23</xdr:col>
      <xdr:colOff>0</xdr:colOff>
      <xdr:row>99</xdr:row>
      <xdr:rowOff>0</xdr:rowOff>
    </xdr:from>
    <xdr:to>
      <xdr:col>42</xdr:col>
      <xdr:colOff>336562</xdr:colOff>
      <xdr:row>155</xdr:row>
      <xdr:rowOff>132000</xdr:rowOff>
    </xdr:to>
    <xdr:graphicFrame macro="">
      <xdr:nvGraphicFramePr>
        <xdr:cNvPr id="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0.37658</cdr:x>
      <cdr:y>0.91149</cdr:y>
    </cdr:from>
    <cdr:to>
      <cdr:x>0.19335</cdr:x>
      <cdr:y>1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0" y="6569343"/>
          <a:ext cx="750951" cy="641791"/>
        </a:xfrm>
        <a:prstGeom xmlns:a="http://schemas.openxmlformats.org/drawingml/2006/main" prst="rect">
          <a:avLst/>
        </a:prstGeom>
        <a:ln xmlns:a="http://schemas.openxmlformats.org/drawingml/2006/main">
          <a:noFill/>
        </a:ln>
      </cdr:spPr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US" sz="6000" b="1">
              <a:latin typeface="Times New Roman" panose="02020603050405020304" pitchFamily="18" charset="0"/>
              <a:cs typeface="Times New Roman" panose="02020603050405020304" pitchFamily="18" charset="0"/>
            </a:rPr>
            <a:t>b</a:t>
          </a:r>
          <a:endParaRPr lang="lv-LV" sz="6000" b="1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0.04509</cdr:x>
      <cdr:y>0.85279</cdr:y>
    </cdr:from>
    <cdr:to>
      <cdr:x>0.11209</cdr:x>
      <cdr:y>0.94179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457200" y="6140100"/>
          <a:ext cx="679305" cy="640800"/>
        </a:xfrm>
        <a:prstGeom xmlns:a="http://schemas.openxmlformats.org/drawingml/2006/main" prst="rect">
          <a:avLst/>
        </a:prstGeom>
        <a:ln xmlns:a="http://schemas.openxmlformats.org/drawingml/2006/main">
          <a:noFill/>
        </a:ln>
      </cdr:spPr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US" sz="6000" b="1">
              <a:latin typeface="Times New Roman" panose="02020603050405020304" pitchFamily="18" charset="0"/>
              <a:cs typeface="Times New Roman" panose="02020603050405020304" pitchFamily="18" charset="0"/>
            </a:rPr>
            <a:t>b</a:t>
          </a:r>
          <a:endParaRPr lang="lv-LV" sz="6000" b="1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  <cdr:relSizeAnchor xmlns:cdr="http://schemas.openxmlformats.org/drawingml/2006/chartDrawing">
    <cdr:from>
      <cdr:x>0.04509</cdr:x>
      <cdr:y>0.85279</cdr:y>
    </cdr:from>
    <cdr:to>
      <cdr:x>0.11209</cdr:x>
      <cdr:y>0.94179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457200" y="6140100"/>
          <a:ext cx="679305" cy="640800"/>
        </a:xfrm>
        <a:prstGeom xmlns:a="http://schemas.openxmlformats.org/drawingml/2006/main" prst="rect">
          <a:avLst/>
        </a:prstGeom>
        <a:ln xmlns:a="http://schemas.openxmlformats.org/drawingml/2006/main">
          <a:noFill/>
        </a:ln>
      </cdr:spPr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US" sz="6000" b="1">
              <a:latin typeface="Times New Roman" panose="02020603050405020304" pitchFamily="18" charset="0"/>
              <a:cs typeface="Times New Roman" panose="02020603050405020304" pitchFamily="18" charset="0"/>
            </a:rPr>
            <a:t>b</a:t>
          </a:r>
          <a:endParaRPr lang="lv-LV" sz="6000" b="1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</c:userShapes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0.14345</cdr:x>
      <cdr:y>0.12632</cdr:y>
    </cdr:from>
    <cdr:to>
      <cdr:x>0.71518</cdr:x>
      <cdr:y>0.29953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656937" y="345209"/>
          <a:ext cx="2619568" cy="46791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2000">
              <a:latin typeface="Times New Roman" panose="02020603050405020304" pitchFamily="18" charset="0"/>
              <a:cs typeface="Times New Roman" panose="02020603050405020304" pitchFamily="18" charset="0"/>
            </a:rPr>
            <a:t>sensor</a:t>
          </a:r>
          <a:r>
            <a:rPr lang="en-US" sz="2000" baseline="0">
              <a:latin typeface="Times New Roman" panose="02020603050405020304" pitchFamily="18" charset="0"/>
              <a:cs typeface="Times New Roman" panose="02020603050405020304" pitchFamily="18" charset="0"/>
            </a:rPr>
            <a:t>a B jūtība</a:t>
          </a:r>
          <a:endParaRPr lang="lv-LV" sz="2000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</c:userShapes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0.00338</cdr:x>
      <cdr:y>0.89331</cdr:y>
    </cdr:from>
    <cdr:to>
      <cdr:x>0.06997</cdr:x>
      <cdr:y>0.98373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8100" y="6340743"/>
          <a:ext cx="750951" cy="641791"/>
        </a:xfrm>
        <a:prstGeom xmlns:a="http://schemas.openxmlformats.org/drawingml/2006/main" prst="rect">
          <a:avLst/>
        </a:prstGeom>
        <a:ln xmlns:a="http://schemas.openxmlformats.org/drawingml/2006/main">
          <a:noFill/>
        </a:ln>
      </cdr:spPr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US" sz="6000" b="1">
              <a:latin typeface="Times New Roman" panose="02020603050405020304" pitchFamily="18" charset="0"/>
              <a:cs typeface="Times New Roman" panose="02020603050405020304" pitchFamily="18" charset="0"/>
            </a:rPr>
            <a:t>b</a:t>
          </a:r>
          <a:endParaRPr lang="lv-LV" sz="6000" b="1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</c:userShapes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0.00338</cdr:x>
      <cdr:y>0.89331</cdr:y>
    </cdr:from>
    <cdr:to>
      <cdr:x>0.06997</cdr:x>
      <cdr:y>0.98373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8100" y="6340743"/>
          <a:ext cx="750951" cy="641791"/>
        </a:xfrm>
        <a:prstGeom xmlns:a="http://schemas.openxmlformats.org/drawingml/2006/main" prst="rect">
          <a:avLst/>
        </a:prstGeom>
        <a:ln xmlns:a="http://schemas.openxmlformats.org/drawingml/2006/main">
          <a:noFill/>
        </a:ln>
      </cdr:spPr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US" sz="6000" b="1">
              <a:latin typeface="Times New Roman" panose="02020603050405020304" pitchFamily="18" charset="0"/>
              <a:cs typeface="Times New Roman" panose="02020603050405020304" pitchFamily="18" charset="0"/>
            </a:rPr>
            <a:t>b</a:t>
          </a:r>
          <a:endParaRPr lang="lv-LV" sz="6000" b="1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  <cdr:relSizeAnchor xmlns:cdr="http://schemas.openxmlformats.org/drawingml/2006/chartDrawing">
    <cdr:from>
      <cdr:x>0.54643</cdr:x>
      <cdr:y>0.53622</cdr:y>
    </cdr:from>
    <cdr:to>
      <cdr:x>0.62899</cdr:x>
      <cdr:y>0.62057</cdr:y>
    </cdr:to>
    <cdr:grpSp>
      <cdr:nvGrpSpPr>
        <cdr:cNvPr id="3" name="Group 2"/>
        <cdr:cNvGrpSpPr/>
      </cdr:nvGrpSpPr>
      <cdr:grpSpPr>
        <a:xfrm xmlns:a="http://schemas.openxmlformats.org/drawingml/2006/main">
          <a:off x="6885018" y="3860784"/>
          <a:ext cx="1040256" cy="607320"/>
          <a:chOff x="0" y="0"/>
          <a:chExt cx="892880" cy="607290"/>
        </a:xfrm>
      </cdr:grpSpPr>
      <cdr:cxnSp macro="">
        <cdr:nvCxnSpPr>
          <cdr:cNvPr id="5" name="Straight Connector 4"/>
          <cdr:cNvCxnSpPr/>
        </cdr:nvCxnSpPr>
        <cdr:spPr>
          <a:xfrm xmlns:a="http://schemas.openxmlformats.org/drawingml/2006/main">
            <a:off x="30721" y="607290"/>
            <a:ext cx="862159" cy="0"/>
          </a:xfrm>
          <a:prstGeom xmlns:a="http://schemas.openxmlformats.org/drawingml/2006/main" prst="line">
            <a:avLst/>
          </a:prstGeom>
          <a:ln xmlns:a="http://schemas.openxmlformats.org/drawingml/2006/main" w="57150">
            <a:solidFill>
              <a:srgbClr val="00B050"/>
            </a:solidFill>
            <a:prstDash val="sysDot"/>
          </a:ln>
        </cdr:spPr>
        <cdr:style>
          <a:lnRef xmlns:a="http://schemas.openxmlformats.org/drawingml/2006/main" idx="1">
            <a:schemeClr val="accent1"/>
          </a:lnRef>
          <a:fillRef xmlns:a="http://schemas.openxmlformats.org/drawingml/2006/main" idx="0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tx1"/>
          </a:fontRef>
        </cdr:style>
      </cdr:cxnSp>
      <cdr:cxnSp macro="">
        <cdr:nvCxnSpPr>
          <cdr:cNvPr id="6" name="Straight Connector 5"/>
          <cdr:cNvCxnSpPr/>
        </cdr:nvCxnSpPr>
        <cdr:spPr>
          <a:xfrm xmlns:a="http://schemas.openxmlformats.org/drawingml/2006/main">
            <a:off x="0" y="0"/>
            <a:ext cx="862159" cy="0"/>
          </a:xfrm>
          <a:prstGeom xmlns:a="http://schemas.openxmlformats.org/drawingml/2006/main" prst="line">
            <a:avLst/>
          </a:prstGeom>
          <a:ln xmlns:a="http://schemas.openxmlformats.org/drawingml/2006/main" w="57150">
            <a:solidFill>
              <a:srgbClr val="00B050"/>
            </a:solidFill>
          </a:ln>
        </cdr:spPr>
        <cdr:style>
          <a:lnRef xmlns:a="http://schemas.openxmlformats.org/drawingml/2006/main" idx="1">
            <a:schemeClr val="accent1"/>
          </a:lnRef>
          <a:fillRef xmlns:a="http://schemas.openxmlformats.org/drawingml/2006/main" idx="0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tx1"/>
          </a:fontRef>
        </cdr:style>
      </cdr:cxnSp>
    </cdr:grpSp>
  </cdr:relSizeAnchor>
  <cdr:relSizeAnchor xmlns:cdr="http://schemas.openxmlformats.org/drawingml/2006/chartDrawing">
    <cdr:from>
      <cdr:x>0.6447</cdr:x>
      <cdr:y>0.49323</cdr:y>
    </cdr:from>
    <cdr:to>
      <cdr:x>0.84326</cdr:x>
      <cdr:y>0.69751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8123238" y="3551238"/>
          <a:ext cx="2501881" cy="147085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3200">
              <a:latin typeface="Times New Roman" panose="02020603050405020304" pitchFamily="18" charset="0"/>
              <a:cs typeface="Times New Roman" panose="02020603050405020304" pitchFamily="18" charset="0"/>
            </a:rPr>
            <a:t>Loading</a:t>
          </a:r>
        </a:p>
        <a:p xmlns:a="http://schemas.openxmlformats.org/drawingml/2006/main">
          <a:endParaRPr lang="en-US" sz="1400">
            <a:latin typeface="Times New Roman" panose="02020603050405020304" pitchFamily="18" charset="0"/>
            <a:cs typeface="Times New Roman" panose="02020603050405020304" pitchFamily="18" charset="0"/>
          </a:endParaRPr>
        </a:p>
        <a:p xmlns:a="http://schemas.openxmlformats.org/drawingml/2006/main">
          <a:r>
            <a:rPr lang="en-US" sz="3200">
              <a:latin typeface="Times New Roman" panose="02020603050405020304" pitchFamily="18" charset="0"/>
              <a:cs typeface="Times New Roman" panose="02020603050405020304" pitchFamily="18" charset="0"/>
            </a:rPr>
            <a:t>Unloading</a:t>
          </a:r>
          <a:endParaRPr lang="lv-LV" sz="3200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</c:userShapes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0.55588</cdr:x>
      <cdr:y>0.48992</cdr:y>
    </cdr:from>
    <cdr:to>
      <cdr:x>0.63844</cdr:x>
      <cdr:y>0.57427</cdr:y>
    </cdr:to>
    <cdr:grpSp>
      <cdr:nvGrpSpPr>
        <cdr:cNvPr id="3" name="Group 2"/>
        <cdr:cNvGrpSpPr/>
      </cdr:nvGrpSpPr>
      <cdr:grpSpPr>
        <a:xfrm xmlns:a="http://schemas.openxmlformats.org/drawingml/2006/main">
          <a:off x="7004088" y="5291136"/>
          <a:ext cx="1040256" cy="910980"/>
          <a:chOff x="0" y="0"/>
          <a:chExt cx="892880" cy="607290"/>
        </a:xfrm>
      </cdr:grpSpPr>
      <cdr:cxnSp macro="">
        <cdr:nvCxnSpPr>
          <cdr:cNvPr id="5" name="Straight Connector 4"/>
          <cdr:cNvCxnSpPr/>
        </cdr:nvCxnSpPr>
        <cdr:spPr>
          <a:xfrm xmlns:a="http://schemas.openxmlformats.org/drawingml/2006/main">
            <a:off x="30721" y="607290"/>
            <a:ext cx="862159" cy="0"/>
          </a:xfrm>
          <a:prstGeom xmlns:a="http://schemas.openxmlformats.org/drawingml/2006/main" prst="line">
            <a:avLst/>
          </a:prstGeom>
          <a:ln xmlns:a="http://schemas.openxmlformats.org/drawingml/2006/main" w="57150">
            <a:solidFill>
              <a:srgbClr val="00B050"/>
            </a:solidFill>
            <a:prstDash val="sysDot"/>
          </a:ln>
        </cdr:spPr>
        <cdr:style>
          <a:lnRef xmlns:a="http://schemas.openxmlformats.org/drawingml/2006/main" idx="1">
            <a:schemeClr val="accent1"/>
          </a:lnRef>
          <a:fillRef xmlns:a="http://schemas.openxmlformats.org/drawingml/2006/main" idx="0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tx1"/>
          </a:fontRef>
        </cdr:style>
      </cdr:cxnSp>
      <cdr:cxnSp macro="">
        <cdr:nvCxnSpPr>
          <cdr:cNvPr id="6" name="Straight Connector 5"/>
          <cdr:cNvCxnSpPr/>
        </cdr:nvCxnSpPr>
        <cdr:spPr>
          <a:xfrm xmlns:a="http://schemas.openxmlformats.org/drawingml/2006/main">
            <a:off x="0" y="0"/>
            <a:ext cx="862159" cy="0"/>
          </a:xfrm>
          <a:prstGeom xmlns:a="http://schemas.openxmlformats.org/drawingml/2006/main" prst="line">
            <a:avLst/>
          </a:prstGeom>
          <a:ln xmlns:a="http://schemas.openxmlformats.org/drawingml/2006/main" w="57150">
            <a:solidFill>
              <a:srgbClr val="00B050"/>
            </a:solidFill>
          </a:ln>
        </cdr:spPr>
        <cdr:style>
          <a:lnRef xmlns:a="http://schemas.openxmlformats.org/drawingml/2006/main" idx="1">
            <a:schemeClr val="accent1"/>
          </a:lnRef>
          <a:fillRef xmlns:a="http://schemas.openxmlformats.org/drawingml/2006/main" idx="0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tx1"/>
          </a:fontRef>
        </cdr:style>
      </cdr:cxnSp>
    </cdr:grpSp>
  </cdr:relSizeAnchor>
  <cdr:relSizeAnchor xmlns:cdr="http://schemas.openxmlformats.org/drawingml/2006/chartDrawing">
    <cdr:from>
      <cdr:x>0.64281</cdr:x>
      <cdr:y>0.44693</cdr:y>
    </cdr:from>
    <cdr:to>
      <cdr:x>0.84137</cdr:x>
      <cdr:y>0.65121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8099407" y="4826821"/>
          <a:ext cx="2501856" cy="22062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3600">
              <a:latin typeface="Times New Roman" panose="02020603050405020304" pitchFamily="18" charset="0"/>
              <a:cs typeface="Times New Roman" panose="02020603050405020304" pitchFamily="18" charset="0"/>
            </a:rPr>
            <a:t>Loading</a:t>
          </a:r>
        </a:p>
        <a:p xmlns:a="http://schemas.openxmlformats.org/drawingml/2006/main">
          <a:endParaRPr lang="en-US" sz="1800">
            <a:latin typeface="Times New Roman" panose="02020603050405020304" pitchFamily="18" charset="0"/>
            <a:cs typeface="Times New Roman" panose="02020603050405020304" pitchFamily="18" charset="0"/>
          </a:endParaRPr>
        </a:p>
        <a:p xmlns:a="http://schemas.openxmlformats.org/drawingml/2006/main">
          <a:endParaRPr lang="en-US" sz="1600">
            <a:latin typeface="Times New Roman" panose="02020603050405020304" pitchFamily="18" charset="0"/>
            <a:cs typeface="Times New Roman" panose="02020603050405020304" pitchFamily="18" charset="0"/>
          </a:endParaRPr>
        </a:p>
        <a:p xmlns:a="http://schemas.openxmlformats.org/drawingml/2006/main">
          <a:r>
            <a:rPr lang="en-US" sz="3600">
              <a:latin typeface="Times New Roman" panose="02020603050405020304" pitchFamily="18" charset="0"/>
              <a:cs typeface="Times New Roman" panose="02020603050405020304" pitchFamily="18" charset="0"/>
            </a:rPr>
            <a:t>Unloading</a:t>
          </a:r>
          <a:endParaRPr lang="lv-LV" sz="3600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</c:userShapes>
</file>

<file path=xl/queryTables/queryTable1.xml><?xml version="1.0" encoding="utf-8"?>
<queryTable xmlns="http://schemas.openxmlformats.org/spreadsheetml/2006/main" name="ExternalData_1" connectionId="3" autoFormatId="16" applyNumberFormats="0" applyBorderFormats="0" applyFontFormats="0" applyPatternFormats="0" applyAlignmentFormats="0" applyWidthHeightFormats="0">
  <queryTableRefresh nextId="15">
    <queryTableFields count="14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  <queryTableField id="11" name="Column11" tableColumnId="11"/>
      <queryTableField id="12" name="Column12" tableColumnId="12"/>
      <queryTableField id="13" name="Column13" tableColumnId="13"/>
      <queryTableField id="14" name="Column14" tableColumnId="14"/>
    </queryTableFields>
  </queryTableRefresh>
</queryTable>
</file>

<file path=xl/queryTables/queryTable2.xml><?xml version="1.0" encoding="utf-8"?>
<queryTable xmlns="http://schemas.openxmlformats.org/spreadsheetml/2006/main" name="ExternalData_1" connectionId="2" autoFormatId="16" applyNumberFormats="0" applyBorderFormats="0" applyFontFormats="0" applyPatternFormats="0" applyAlignmentFormats="0" applyWidthHeightFormats="0">
  <queryTableRefresh nextId="15">
    <queryTableFields count="14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  <queryTableField id="11" name="Column11" tableColumnId="11"/>
      <queryTableField id="12" name="Column12" tableColumnId="12"/>
      <queryTableField id="13" name="Column13" tableColumnId="13"/>
      <queryTableField id="14" name="Column14" tableColumnId="14"/>
    </queryTableFields>
  </queryTableRefresh>
</queryTable>
</file>

<file path=xl/queryTables/queryTable3.xml><?xml version="1.0" encoding="utf-8"?>
<queryTable xmlns="http://schemas.openxmlformats.org/spreadsheetml/2006/main" name="ExternalData_1" connectionId="1" autoFormatId="16" applyNumberFormats="0" applyBorderFormats="0" applyFontFormats="0" applyPatternFormats="0" applyAlignmentFormats="0" applyWidthHeightFormats="0">
  <queryTableRefresh nextId="15">
    <queryTableFields count="14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  <queryTableField id="11" name="Column11" tableColumnId="11"/>
      <queryTableField id="12" name="Column12" tableColumnId="12"/>
      <queryTableField id="13" name="Column13" tableColumnId="13"/>
      <queryTableField id="14" name="Column14" tableColumnId="1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id="1" name="_500N_20Ns_orange_ribbed_1" displayName="_500N_20Ns_orange_ribbed_1" ref="A1:N628" tableType="queryTable" totalsRowShown="0">
  <autoFilter ref="A1:N628"/>
  <tableColumns count="14">
    <tableColumn id="1" uniqueName="1" name="Column1" queryTableFieldId="1" dataDxfId="41"/>
    <tableColumn id="2" uniqueName="2" name="Column2" queryTableFieldId="2" dataDxfId="40"/>
    <tableColumn id="3" uniqueName="3" name="Column3" queryTableFieldId="3" dataDxfId="39"/>
    <tableColumn id="4" uniqueName="4" name="Column4" queryTableFieldId="4" dataDxfId="38"/>
    <tableColumn id="5" uniqueName="5" name="Column5" queryTableFieldId="5" dataDxfId="37"/>
    <tableColumn id="6" uniqueName="6" name="Column6" queryTableFieldId="6" dataDxfId="36"/>
    <tableColumn id="7" uniqueName="7" name="Column7" queryTableFieldId="7" dataDxfId="35"/>
    <tableColumn id="8" uniqueName="8" name="r" queryTableFieldId="8" dataDxfId="34"/>
    <tableColumn id="9" uniqueName="9" name="Column9" queryTableFieldId="9" dataDxfId="33"/>
    <tableColumn id="10" uniqueName="10" name="Column10" queryTableFieldId="10" dataDxfId="32"/>
    <tableColumn id="11" uniqueName="11" name="Column11" queryTableFieldId="11" dataDxfId="31"/>
    <tableColumn id="12" uniqueName="12" name="Column12" queryTableFieldId="12" dataDxfId="30"/>
    <tableColumn id="13" uniqueName="13" name="Column13" queryTableFieldId="13" dataDxfId="29"/>
    <tableColumn id="14" uniqueName="14" name="Column14" queryTableFieldId="14" dataDxfId="28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2" name="_300N_20Ns_orange_ribbed_1" displayName="_300N_20Ns_orange_ribbed_1" ref="A1:N400" tableType="queryTable" totalsRowShown="0">
  <autoFilter ref="A1:N400"/>
  <tableColumns count="14">
    <tableColumn id="1" uniqueName="1" name="Column1" queryTableFieldId="1" dataDxfId="27"/>
    <tableColumn id="2" uniqueName="2" name="Column2" queryTableFieldId="2" dataDxfId="26"/>
    <tableColumn id="3" uniqueName="3" name="Column3" queryTableFieldId="3" dataDxfId="25"/>
    <tableColumn id="4" uniqueName="4" name="Column4" queryTableFieldId="4" dataDxfId="24"/>
    <tableColumn id="5" uniqueName="5" name="Column5" queryTableFieldId="5" dataDxfId="23"/>
    <tableColumn id="6" uniqueName="6" name="Column6" queryTableFieldId="6" dataDxfId="22"/>
    <tableColumn id="7" uniqueName="7" name="Column7" queryTableFieldId="7" dataDxfId="21"/>
    <tableColumn id="8" uniqueName="8" name="Column8" queryTableFieldId="8" dataDxfId="20"/>
    <tableColumn id="9" uniqueName="9" name="Column9" queryTableFieldId="9" dataDxfId="19"/>
    <tableColumn id="10" uniqueName="10" name="Column10" queryTableFieldId="10" dataDxfId="18"/>
    <tableColumn id="11" uniqueName="11" name="Column11" queryTableFieldId="11" dataDxfId="17"/>
    <tableColumn id="12" uniqueName="12" name="Column12" queryTableFieldId="12" dataDxfId="16"/>
    <tableColumn id="13" uniqueName="13" name="Column13" queryTableFieldId="13" dataDxfId="15"/>
    <tableColumn id="14" uniqueName="14" name="Column14" queryTableFieldId="14" dataDxfId="14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3" name="_200N_20Ns_orange_ribbed_1" displayName="_200N_20Ns_orange_ribbed_1" ref="A1:N272" tableType="queryTable" totalsRowShown="0">
  <autoFilter ref="A1:N272"/>
  <tableColumns count="14">
    <tableColumn id="1" uniqueName="1" name="Column1" queryTableFieldId="1" dataDxfId="13"/>
    <tableColumn id="2" uniqueName="2" name="Column2" queryTableFieldId="2" dataDxfId="12"/>
    <tableColumn id="3" uniqueName="3" name="Column3" queryTableFieldId="3" dataDxfId="11"/>
    <tableColumn id="4" uniqueName="4" name="Column4" queryTableFieldId="4" dataDxfId="10"/>
    <tableColumn id="5" uniqueName="5" name="Column5" queryTableFieldId="5" dataDxfId="9"/>
    <tableColumn id="6" uniqueName="6" name="Column6" queryTableFieldId="6" dataDxfId="8"/>
    <tableColumn id="7" uniqueName="7" name="Column7" queryTableFieldId="7" dataDxfId="7"/>
    <tableColumn id="8" uniqueName="8" name="Column8" queryTableFieldId="8" dataDxfId="6"/>
    <tableColumn id="9" uniqueName="9" name="Column9" queryTableFieldId="9" dataDxfId="5"/>
    <tableColumn id="10" uniqueName="10" name="Column10" queryTableFieldId="10" dataDxfId="4"/>
    <tableColumn id="11" uniqueName="11" name="Column11" queryTableFieldId="11" dataDxfId="3"/>
    <tableColumn id="12" uniqueName="12" name="Column12" queryTableFieldId="12" dataDxfId="2"/>
    <tableColumn id="13" uniqueName="13" name="Column13" queryTableFieldId="13" dataDxfId="1"/>
    <tableColumn id="14" uniqueName="14" name="Column14" queryTableFieldId="1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28"/>
  <sheetViews>
    <sheetView workbookViewId="0">
      <selection activeCell="H1" activeCellId="2" sqref="D1:D65536 F1:F65536 H1:H65536"/>
    </sheetView>
  </sheetViews>
  <sheetFormatPr defaultRowHeight="15" x14ac:dyDescent="0.25"/>
  <cols>
    <col min="1" max="1" width="16.28515625" bestFit="1" customWidth="1"/>
    <col min="2" max="2" width="31.42578125" bestFit="1" customWidth="1"/>
    <col min="3" max="3" width="15.42578125" bestFit="1" customWidth="1"/>
    <col min="4" max="4" width="12.5703125" bestFit="1" customWidth="1"/>
    <col min="5" max="5" width="15.85546875" bestFit="1" customWidth="1"/>
    <col min="6" max="6" width="40" bestFit="1" customWidth="1"/>
    <col min="7" max="9" width="11.140625" bestFit="1" customWidth="1"/>
    <col min="10" max="14" width="12.140625" bestFit="1" customWidth="1"/>
  </cols>
  <sheetData>
    <row r="1" spans="1:14" x14ac:dyDescent="0.25">
      <c r="A1" t="s">
        <v>4301</v>
      </c>
      <c r="B1" t="s">
        <v>4302</v>
      </c>
      <c r="C1" t="s">
        <v>4303</v>
      </c>
      <c r="D1" t="s">
        <v>4304</v>
      </c>
      <c r="E1" t="s">
        <v>4305</v>
      </c>
      <c r="F1" t="s">
        <v>4306</v>
      </c>
      <c r="G1" t="s">
        <v>4307</v>
      </c>
      <c r="H1" t="s">
        <v>6274</v>
      </c>
      <c r="I1" t="s">
        <v>4309</v>
      </c>
      <c r="J1" t="s">
        <v>4310</v>
      </c>
      <c r="K1" t="s">
        <v>4311</v>
      </c>
      <c r="L1" t="s">
        <v>4312</v>
      </c>
      <c r="M1" t="s">
        <v>4313</v>
      </c>
      <c r="N1" t="s">
        <v>4314</v>
      </c>
    </row>
    <row r="2" spans="1:14" x14ac:dyDescent="0.25">
      <c r="A2" s="1" t="s">
        <v>4315</v>
      </c>
      <c r="B2" s="1" t="s">
        <v>4316</v>
      </c>
      <c r="C2" s="1" t="s">
        <v>4317</v>
      </c>
      <c r="D2" s="1" t="s">
        <v>4317</v>
      </c>
      <c r="E2" s="1" t="s">
        <v>4317</v>
      </c>
      <c r="F2" s="1" t="s">
        <v>4317</v>
      </c>
      <c r="G2" s="1" t="s">
        <v>4317</v>
      </c>
      <c r="H2" s="1" t="s">
        <v>4317</v>
      </c>
      <c r="I2" s="1" t="s">
        <v>4317</v>
      </c>
      <c r="J2" s="1" t="s">
        <v>4317</v>
      </c>
      <c r="K2" s="1" t="s">
        <v>4317</v>
      </c>
      <c r="L2" s="1" t="s">
        <v>4317</v>
      </c>
      <c r="M2" s="1" t="s">
        <v>4317</v>
      </c>
      <c r="N2" s="1" t="s">
        <v>4317</v>
      </c>
    </row>
    <row r="3" spans="1:14" x14ac:dyDescent="0.25">
      <c r="A3" s="1" t="s">
        <v>4318</v>
      </c>
      <c r="B3" s="1" t="s">
        <v>4319</v>
      </c>
      <c r="C3" s="1" t="s">
        <v>4317</v>
      </c>
      <c r="D3" s="1" t="s">
        <v>4317</v>
      </c>
      <c r="E3" s="1" t="s">
        <v>4317</v>
      </c>
      <c r="F3" s="1" t="s">
        <v>4317</v>
      </c>
      <c r="G3" s="1" t="s">
        <v>4317</v>
      </c>
      <c r="H3" s="1" t="s">
        <v>4317</v>
      </c>
      <c r="I3" s="1" t="s">
        <v>4317</v>
      </c>
      <c r="J3" s="1" t="s">
        <v>4317</v>
      </c>
      <c r="K3" s="1" t="s">
        <v>4317</v>
      </c>
      <c r="L3" s="1" t="s">
        <v>4317</v>
      </c>
      <c r="M3" s="1" t="s">
        <v>4317</v>
      </c>
      <c r="N3" s="1" t="s">
        <v>4317</v>
      </c>
    </row>
    <row r="4" spans="1:14" x14ac:dyDescent="0.25">
      <c r="A4" s="1" t="s">
        <v>4320</v>
      </c>
      <c r="B4" s="1" t="s">
        <v>4317</v>
      </c>
      <c r="C4" s="1" t="s">
        <v>4317</v>
      </c>
      <c r="D4" s="1" t="s">
        <v>4317</v>
      </c>
      <c r="E4" s="1" t="s">
        <v>4317</v>
      </c>
      <c r="F4" s="1" t="s">
        <v>4317</v>
      </c>
      <c r="G4" s="1" t="s">
        <v>4317</v>
      </c>
      <c r="H4" s="1" t="s">
        <v>4317</v>
      </c>
      <c r="I4" s="1" t="s">
        <v>4317</v>
      </c>
      <c r="J4" s="1" t="s">
        <v>4317</v>
      </c>
      <c r="K4" s="1" t="s">
        <v>4317</v>
      </c>
      <c r="L4" s="1" t="s">
        <v>4317</v>
      </c>
      <c r="M4" s="1" t="s">
        <v>4317</v>
      </c>
      <c r="N4" s="1" t="s">
        <v>4317</v>
      </c>
    </row>
    <row r="5" spans="1:14" x14ac:dyDescent="0.25">
      <c r="A5" s="1" t="s">
        <v>4321</v>
      </c>
      <c r="B5" s="1" t="s">
        <v>4322</v>
      </c>
      <c r="C5" s="1" t="s">
        <v>4317</v>
      </c>
      <c r="D5" s="1" t="s">
        <v>4317</v>
      </c>
      <c r="E5" s="1" t="s">
        <v>4317</v>
      </c>
      <c r="F5" s="1" t="s">
        <v>4317</v>
      </c>
      <c r="G5" s="1" t="s">
        <v>4317</v>
      </c>
      <c r="H5" s="1" t="s">
        <v>4317</v>
      </c>
      <c r="I5" s="1" t="s">
        <v>4317</v>
      </c>
      <c r="J5" s="1" t="s">
        <v>4317</v>
      </c>
      <c r="K5" s="1" t="s">
        <v>4317</v>
      </c>
      <c r="L5" s="1" t="s">
        <v>4317</v>
      </c>
      <c r="M5" s="1" t="s">
        <v>4317</v>
      </c>
      <c r="N5" s="1" t="s">
        <v>4317</v>
      </c>
    </row>
    <row r="6" spans="1:14" x14ac:dyDescent="0.25">
      <c r="A6" s="1" t="s">
        <v>4323</v>
      </c>
      <c r="B6" s="1" t="s">
        <v>4324</v>
      </c>
      <c r="C6" s="1" t="s">
        <v>4325</v>
      </c>
      <c r="D6" s="1" t="s">
        <v>4326</v>
      </c>
      <c r="E6" s="1" t="s">
        <v>4327</v>
      </c>
      <c r="F6" s="1" t="s">
        <v>4328</v>
      </c>
      <c r="G6" s="1" t="s">
        <v>4329</v>
      </c>
      <c r="H6" s="1" t="s">
        <v>4330</v>
      </c>
      <c r="I6" s="1" t="s">
        <v>4317</v>
      </c>
      <c r="J6" s="1" t="s">
        <v>4317</v>
      </c>
      <c r="K6" s="1" t="s">
        <v>4317</v>
      </c>
      <c r="L6" s="1" t="s">
        <v>4317</v>
      </c>
      <c r="M6" s="1" t="s">
        <v>4317</v>
      </c>
      <c r="N6" s="1" t="s">
        <v>4317</v>
      </c>
    </row>
    <row r="7" spans="1:14" x14ac:dyDescent="0.25">
      <c r="A7" s="1" t="s">
        <v>4331</v>
      </c>
      <c r="B7" s="1" t="s">
        <v>4332</v>
      </c>
      <c r="C7" s="1" t="s">
        <v>4317</v>
      </c>
      <c r="D7" s="1" t="s">
        <v>4317</v>
      </c>
      <c r="E7" s="1" t="s">
        <v>4317</v>
      </c>
      <c r="F7" s="1" t="s">
        <v>4317</v>
      </c>
      <c r="G7" s="1" t="s">
        <v>4317</v>
      </c>
      <c r="H7" s="1" t="s">
        <v>4317</v>
      </c>
      <c r="I7" s="1" t="s">
        <v>4317</v>
      </c>
      <c r="J7" s="1" t="s">
        <v>4317</v>
      </c>
      <c r="K7" s="1" t="s">
        <v>4317</v>
      </c>
      <c r="L7" s="1" t="s">
        <v>4317</v>
      </c>
      <c r="M7" s="1" t="s">
        <v>4317</v>
      </c>
      <c r="N7" s="1" t="s">
        <v>4317</v>
      </c>
    </row>
    <row r="8" spans="1:14" x14ac:dyDescent="0.25">
      <c r="A8" s="1" t="s">
        <v>4333</v>
      </c>
      <c r="B8" s="1" t="s">
        <v>4334</v>
      </c>
      <c r="C8" s="1" t="s">
        <v>4335</v>
      </c>
      <c r="D8" s="1" t="s">
        <v>4336</v>
      </c>
      <c r="E8" s="1" t="s">
        <v>4337</v>
      </c>
      <c r="F8" s="1" t="s">
        <v>4338</v>
      </c>
      <c r="G8" s="1" t="s">
        <v>4339</v>
      </c>
      <c r="H8" s="1" t="s">
        <v>4340</v>
      </c>
      <c r="I8" s="1" t="s">
        <v>4341</v>
      </c>
      <c r="J8" s="1" t="s">
        <v>4342</v>
      </c>
      <c r="K8" s="1" t="s">
        <v>4343</v>
      </c>
      <c r="L8" s="1" t="s">
        <v>4344</v>
      </c>
      <c r="M8" s="1" t="s">
        <v>4345</v>
      </c>
      <c r="N8" s="1" t="s">
        <v>4346</v>
      </c>
    </row>
    <row r="9" spans="1:14" x14ac:dyDescent="0.25">
      <c r="A9" s="1" t="s">
        <v>4347</v>
      </c>
      <c r="B9" s="1" t="s">
        <v>4317</v>
      </c>
      <c r="C9" s="1" t="s">
        <v>4348</v>
      </c>
      <c r="D9" s="1" t="s">
        <v>4349</v>
      </c>
      <c r="E9" s="1" t="s">
        <v>4350</v>
      </c>
      <c r="F9" s="1" t="s">
        <v>4351</v>
      </c>
      <c r="G9" s="1" t="s">
        <v>4352</v>
      </c>
      <c r="H9" s="1" t="s">
        <v>4328</v>
      </c>
      <c r="I9" s="1" t="s">
        <v>4353</v>
      </c>
      <c r="J9" s="1" t="s">
        <v>4354</v>
      </c>
      <c r="K9" s="1" t="s">
        <v>4355</v>
      </c>
      <c r="L9" s="1" t="s">
        <v>4353</v>
      </c>
      <c r="M9" s="1" t="s">
        <v>4328</v>
      </c>
      <c r="N9" s="1" t="s">
        <v>4356</v>
      </c>
    </row>
    <row r="10" spans="1:14" x14ac:dyDescent="0.25">
      <c r="A10" s="1" t="s">
        <v>4357</v>
      </c>
      <c r="B10" s="1" t="s">
        <v>4317</v>
      </c>
      <c r="C10" s="1" t="s">
        <v>4348</v>
      </c>
      <c r="D10" s="1" t="s">
        <v>4349</v>
      </c>
      <c r="E10" s="1" t="s">
        <v>4350</v>
      </c>
      <c r="F10" s="1" t="s">
        <v>4351</v>
      </c>
      <c r="G10" s="1" t="s">
        <v>4352</v>
      </c>
      <c r="H10" s="1" t="s">
        <v>4328</v>
      </c>
      <c r="I10" s="1" t="s">
        <v>4353</v>
      </c>
      <c r="J10" s="1" t="s">
        <v>4354</v>
      </c>
      <c r="K10" s="1" t="s">
        <v>4355</v>
      </c>
      <c r="L10" s="1" t="s">
        <v>4353</v>
      </c>
      <c r="M10" s="1" t="s">
        <v>4328</v>
      </c>
      <c r="N10" s="1" t="s">
        <v>4356</v>
      </c>
    </row>
    <row r="11" spans="1:14" x14ac:dyDescent="0.25">
      <c r="A11" s="1" t="s">
        <v>4358</v>
      </c>
      <c r="B11" s="1" t="s">
        <v>4317</v>
      </c>
      <c r="C11" s="1" t="s">
        <v>4359</v>
      </c>
      <c r="D11" s="1" t="s">
        <v>4360</v>
      </c>
      <c r="E11" s="1" t="s">
        <v>4361</v>
      </c>
      <c r="F11" s="1" t="s">
        <v>4362</v>
      </c>
      <c r="G11" s="1" t="s">
        <v>4352</v>
      </c>
      <c r="H11" s="1" t="s">
        <v>4328</v>
      </c>
      <c r="I11" s="1" t="s">
        <v>4353</v>
      </c>
      <c r="J11" s="1" t="s">
        <v>4363</v>
      </c>
      <c r="K11" s="1" t="s">
        <v>4355</v>
      </c>
      <c r="L11" s="1" t="s">
        <v>4353</v>
      </c>
      <c r="M11" s="1" t="s">
        <v>4328</v>
      </c>
      <c r="N11" s="1" t="s">
        <v>4356</v>
      </c>
    </row>
    <row r="12" spans="1:14" x14ac:dyDescent="0.25">
      <c r="A12" s="1" t="s">
        <v>4364</v>
      </c>
      <c r="B12" s="1" t="s">
        <v>4365</v>
      </c>
      <c r="C12" s="1" t="s">
        <v>4366</v>
      </c>
      <c r="D12" s="1" t="s">
        <v>4367</v>
      </c>
      <c r="E12" s="1" t="s">
        <v>4368</v>
      </c>
      <c r="F12" s="1" t="s">
        <v>4317</v>
      </c>
      <c r="G12" s="1" t="s">
        <v>4317</v>
      </c>
      <c r="H12" s="1" t="s">
        <v>4317</v>
      </c>
      <c r="I12" s="1" t="s">
        <v>4317</v>
      </c>
      <c r="J12" s="1" t="s">
        <v>4317</v>
      </c>
      <c r="K12" s="1" t="s">
        <v>4317</v>
      </c>
      <c r="L12" s="1" t="s">
        <v>4317</v>
      </c>
      <c r="M12" s="1" t="s">
        <v>4317</v>
      </c>
      <c r="N12" s="1" t="s">
        <v>4317</v>
      </c>
    </row>
    <row r="13" spans="1:14" x14ac:dyDescent="0.25">
      <c r="A13" s="1" t="s">
        <v>4369</v>
      </c>
      <c r="B13" s="1" t="s">
        <v>4370</v>
      </c>
      <c r="C13" s="1" t="s">
        <v>4371</v>
      </c>
      <c r="D13" s="1" t="s">
        <v>4372</v>
      </c>
      <c r="E13" s="1" t="s">
        <v>4373</v>
      </c>
      <c r="F13" s="1" t="s">
        <v>4374</v>
      </c>
      <c r="G13" s="1" t="s">
        <v>4375</v>
      </c>
      <c r="H13" s="1" t="s">
        <v>4376</v>
      </c>
      <c r="I13" s="1" t="s">
        <v>4377</v>
      </c>
      <c r="J13" s="1" t="s">
        <v>4317</v>
      </c>
      <c r="K13" s="1" t="s">
        <v>4317</v>
      </c>
      <c r="L13" s="1" t="s">
        <v>4317</v>
      </c>
      <c r="M13" s="1" t="s">
        <v>4317</v>
      </c>
      <c r="N13" s="1" t="s">
        <v>4317</v>
      </c>
    </row>
    <row r="14" spans="1:14" x14ac:dyDescent="0.25">
      <c r="A14" s="1" t="s">
        <v>4328</v>
      </c>
      <c r="B14" s="1" t="s">
        <v>4378</v>
      </c>
      <c r="C14" s="1" t="s">
        <v>4379</v>
      </c>
      <c r="D14" s="1" t="s">
        <v>4380</v>
      </c>
      <c r="E14" s="1" t="s">
        <v>4353</v>
      </c>
      <c r="F14" s="1" t="s">
        <v>4381</v>
      </c>
      <c r="G14" s="1" t="s">
        <v>4353</v>
      </c>
      <c r="H14" s="1" t="s">
        <v>4382</v>
      </c>
      <c r="I14" s="1" t="s">
        <v>4353</v>
      </c>
      <c r="J14" s="1" t="s">
        <v>4317</v>
      </c>
      <c r="K14" s="1" t="s">
        <v>4317</v>
      </c>
      <c r="L14" s="1" t="s">
        <v>4317</v>
      </c>
      <c r="M14" s="1" t="s">
        <v>4317</v>
      </c>
      <c r="N14" s="1" t="s">
        <v>4317</v>
      </c>
    </row>
    <row r="15" spans="1:14" x14ac:dyDescent="0.25">
      <c r="A15" s="1" t="s">
        <v>4383</v>
      </c>
      <c r="B15" s="1" t="s">
        <v>4384</v>
      </c>
      <c r="C15" s="1" t="s">
        <v>4385</v>
      </c>
      <c r="D15" s="1" t="s">
        <v>4380</v>
      </c>
      <c r="E15" s="1" t="s">
        <v>4353</v>
      </c>
      <c r="F15" s="1" t="s">
        <v>4386</v>
      </c>
      <c r="G15" s="1" t="s">
        <v>4353</v>
      </c>
      <c r="H15" s="1" t="s">
        <v>4387</v>
      </c>
      <c r="I15" s="1" t="s">
        <v>4353</v>
      </c>
      <c r="J15" s="1" t="s">
        <v>4317</v>
      </c>
      <c r="K15" s="1" t="s">
        <v>4317</v>
      </c>
      <c r="L15" s="1" t="s">
        <v>4317</v>
      </c>
      <c r="M15" s="1" t="s">
        <v>4317</v>
      </c>
      <c r="N15" s="1" t="s">
        <v>4317</v>
      </c>
    </row>
    <row r="16" spans="1:14" x14ac:dyDescent="0.25">
      <c r="A16" s="1" t="s">
        <v>4332</v>
      </c>
      <c r="B16" s="1" t="s">
        <v>4388</v>
      </c>
      <c r="C16" s="1" t="s">
        <v>4389</v>
      </c>
      <c r="D16" s="1" t="s">
        <v>4390</v>
      </c>
      <c r="E16" s="1" t="s">
        <v>4353</v>
      </c>
      <c r="F16" s="1" t="s">
        <v>4386</v>
      </c>
      <c r="G16" s="1" t="s">
        <v>4353</v>
      </c>
      <c r="H16" s="1" t="s">
        <v>4391</v>
      </c>
      <c r="I16" s="1" t="s">
        <v>4353</v>
      </c>
      <c r="J16" s="1" t="s">
        <v>4317</v>
      </c>
      <c r="K16" s="1" t="s">
        <v>4317</v>
      </c>
      <c r="L16" s="1" t="s">
        <v>4317</v>
      </c>
      <c r="M16" s="1" t="s">
        <v>4317</v>
      </c>
      <c r="N16" s="1" t="s">
        <v>4317</v>
      </c>
    </row>
    <row r="17" spans="1:14" x14ac:dyDescent="0.25">
      <c r="A17" s="1" t="s">
        <v>4392</v>
      </c>
      <c r="B17" s="1" t="s">
        <v>4393</v>
      </c>
      <c r="C17" s="1" t="s">
        <v>4394</v>
      </c>
      <c r="D17" s="1" t="s">
        <v>4395</v>
      </c>
      <c r="E17" s="1" t="s">
        <v>4353</v>
      </c>
      <c r="F17" s="1" t="s">
        <v>4386</v>
      </c>
      <c r="G17" s="1" t="s">
        <v>4353</v>
      </c>
      <c r="H17" s="1" t="s">
        <v>4396</v>
      </c>
      <c r="I17" s="1" t="s">
        <v>4353</v>
      </c>
      <c r="J17" s="1" t="s">
        <v>4317</v>
      </c>
      <c r="K17" s="1" t="s">
        <v>4317</v>
      </c>
      <c r="L17" s="1" t="s">
        <v>4317</v>
      </c>
      <c r="M17" s="1" t="s">
        <v>4317</v>
      </c>
      <c r="N17" s="1" t="s">
        <v>4317</v>
      </c>
    </row>
    <row r="18" spans="1:14" x14ac:dyDescent="0.25">
      <c r="A18" s="1" t="s">
        <v>4397</v>
      </c>
      <c r="B18" s="1" t="s">
        <v>4398</v>
      </c>
      <c r="C18" s="1" t="s">
        <v>4399</v>
      </c>
      <c r="D18" s="1" t="s">
        <v>4390</v>
      </c>
      <c r="E18" s="1" t="s">
        <v>4353</v>
      </c>
      <c r="F18" s="1" t="s">
        <v>4400</v>
      </c>
      <c r="G18" s="1" t="s">
        <v>4353</v>
      </c>
      <c r="H18" s="1" t="s">
        <v>4401</v>
      </c>
      <c r="I18" s="1" t="s">
        <v>4353</v>
      </c>
      <c r="J18" s="1" t="s">
        <v>4317</v>
      </c>
      <c r="K18" s="1" t="s">
        <v>4317</v>
      </c>
      <c r="L18" s="1" t="s">
        <v>4317</v>
      </c>
      <c r="M18" s="1" t="s">
        <v>4317</v>
      </c>
      <c r="N18" s="1" t="s">
        <v>4317</v>
      </c>
    </row>
    <row r="19" spans="1:14" x14ac:dyDescent="0.25">
      <c r="A19" s="1" t="s">
        <v>4402</v>
      </c>
      <c r="B19" s="1" t="s">
        <v>4403</v>
      </c>
      <c r="C19" s="1" t="s">
        <v>4404</v>
      </c>
      <c r="D19" s="1" t="s">
        <v>4405</v>
      </c>
      <c r="E19" s="1" t="s">
        <v>4353</v>
      </c>
      <c r="F19" s="1" t="s">
        <v>4406</v>
      </c>
      <c r="G19" s="1" t="s">
        <v>4353</v>
      </c>
      <c r="H19" s="1" t="s">
        <v>4407</v>
      </c>
      <c r="I19" s="1" t="s">
        <v>4353</v>
      </c>
      <c r="J19" s="1" t="s">
        <v>4317</v>
      </c>
      <c r="K19" s="1" t="s">
        <v>4317</v>
      </c>
      <c r="L19" s="1" t="s">
        <v>4317</v>
      </c>
      <c r="M19" s="1" t="s">
        <v>4317</v>
      </c>
      <c r="N19" s="1" t="s">
        <v>4317</v>
      </c>
    </row>
    <row r="20" spans="1:14" x14ac:dyDescent="0.25">
      <c r="A20" s="1" t="s">
        <v>4408</v>
      </c>
      <c r="B20" s="1" t="s">
        <v>4409</v>
      </c>
      <c r="C20" s="1" t="s">
        <v>4410</v>
      </c>
      <c r="D20" s="1" t="s">
        <v>4411</v>
      </c>
      <c r="E20" s="1" t="s">
        <v>4353</v>
      </c>
      <c r="F20" s="1" t="s">
        <v>4386</v>
      </c>
      <c r="G20" s="1" t="s">
        <v>4353</v>
      </c>
      <c r="H20" s="1" t="s">
        <v>4412</v>
      </c>
      <c r="I20" s="1" t="s">
        <v>4353</v>
      </c>
      <c r="J20" s="1" t="s">
        <v>4317</v>
      </c>
      <c r="K20" s="1" t="s">
        <v>4317</v>
      </c>
      <c r="L20" s="1" t="s">
        <v>4317</v>
      </c>
      <c r="M20" s="1" t="s">
        <v>4317</v>
      </c>
      <c r="N20" s="1" t="s">
        <v>4317</v>
      </c>
    </row>
    <row r="21" spans="1:14" x14ac:dyDescent="0.25">
      <c r="A21" s="1" t="s">
        <v>4413</v>
      </c>
      <c r="B21" s="1" t="s">
        <v>4414</v>
      </c>
      <c r="C21" s="1" t="s">
        <v>4415</v>
      </c>
      <c r="D21" s="1" t="s">
        <v>4416</v>
      </c>
      <c r="E21" s="1" t="s">
        <v>4353</v>
      </c>
      <c r="F21" s="1" t="s">
        <v>4417</v>
      </c>
      <c r="G21" s="1" t="s">
        <v>4353</v>
      </c>
      <c r="H21" s="1" t="s">
        <v>4418</v>
      </c>
      <c r="I21" s="1" t="s">
        <v>4353</v>
      </c>
      <c r="J21" s="1" t="s">
        <v>4317</v>
      </c>
      <c r="K21" s="1" t="s">
        <v>4317</v>
      </c>
      <c r="L21" s="1" t="s">
        <v>4317</v>
      </c>
      <c r="M21" s="1" t="s">
        <v>4317</v>
      </c>
      <c r="N21" s="1" t="s">
        <v>4317</v>
      </c>
    </row>
    <row r="22" spans="1:14" x14ac:dyDescent="0.25">
      <c r="A22" s="1" t="s">
        <v>4419</v>
      </c>
      <c r="B22" s="1" t="s">
        <v>4420</v>
      </c>
      <c r="C22" s="1" t="s">
        <v>4421</v>
      </c>
      <c r="D22" s="1" t="s">
        <v>4422</v>
      </c>
      <c r="E22" s="1" t="s">
        <v>4353</v>
      </c>
      <c r="F22" s="1" t="s">
        <v>4417</v>
      </c>
      <c r="G22" s="1" t="s">
        <v>4353</v>
      </c>
      <c r="H22" s="1" t="s">
        <v>4423</v>
      </c>
      <c r="I22" s="1" t="s">
        <v>4353</v>
      </c>
      <c r="J22" s="1" t="s">
        <v>4317</v>
      </c>
      <c r="K22" s="1" t="s">
        <v>4317</v>
      </c>
      <c r="L22" s="1" t="s">
        <v>4317</v>
      </c>
      <c r="M22" s="1" t="s">
        <v>4317</v>
      </c>
      <c r="N22" s="1" t="s">
        <v>4317</v>
      </c>
    </row>
    <row r="23" spans="1:14" x14ac:dyDescent="0.25">
      <c r="A23" s="1" t="s">
        <v>4424</v>
      </c>
      <c r="B23" s="1" t="s">
        <v>4425</v>
      </c>
      <c r="C23" s="1" t="s">
        <v>4426</v>
      </c>
      <c r="D23" s="1" t="s">
        <v>4427</v>
      </c>
      <c r="E23" s="1" t="s">
        <v>4353</v>
      </c>
      <c r="F23" s="1" t="s">
        <v>4428</v>
      </c>
      <c r="G23" s="1" t="s">
        <v>4353</v>
      </c>
      <c r="H23" s="1" t="s">
        <v>4429</v>
      </c>
      <c r="I23" s="1" t="s">
        <v>4353</v>
      </c>
      <c r="J23" s="1" t="s">
        <v>4317</v>
      </c>
      <c r="K23" s="1" t="s">
        <v>4317</v>
      </c>
      <c r="L23" s="1" t="s">
        <v>4317</v>
      </c>
      <c r="M23" s="1" t="s">
        <v>4317</v>
      </c>
      <c r="N23" s="1" t="s">
        <v>4317</v>
      </c>
    </row>
    <row r="24" spans="1:14" x14ac:dyDescent="0.25">
      <c r="A24" s="1" t="s">
        <v>4430</v>
      </c>
      <c r="B24" s="1" t="s">
        <v>4431</v>
      </c>
      <c r="C24" s="1" t="s">
        <v>4432</v>
      </c>
      <c r="D24" s="1" t="s">
        <v>4433</v>
      </c>
      <c r="E24" s="1" t="s">
        <v>4353</v>
      </c>
      <c r="F24" s="1" t="s">
        <v>4381</v>
      </c>
      <c r="G24" s="1" t="s">
        <v>4353</v>
      </c>
      <c r="H24" s="1" t="s">
        <v>4434</v>
      </c>
      <c r="I24" s="1" t="s">
        <v>4353</v>
      </c>
      <c r="J24" s="1" t="s">
        <v>4317</v>
      </c>
      <c r="K24" s="1" t="s">
        <v>4317</v>
      </c>
      <c r="L24" s="1" t="s">
        <v>4317</v>
      </c>
      <c r="M24" s="1" t="s">
        <v>4317</v>
      </c>
      <c r="N24" s="1" t="s">
        <v>4317</v>
      </c>
    </row>
    <row r="25" spans="1:14" x14ac:dyDescent="0.25">
      <c r="A25" s="1" t="s">
        <v>4435</v>
      </c>
      <c r="B25" s="1" t="s">
        <v>4436</v>
      </c>
      <c r="C25" s="1" t="s">
        <v>4437</v>
      </c>
      <c r="D25" s="1" t="s">
        <v>4438</v>
      </c>
      <c r="E25" s="1" t="s">
        <v>4353</v>
      </c>
      <c r="F25" s="1" t="s">
        <v>4428</v>
      </c>
      <c r="G25" s="1" t="s">
        <v>4353</v>
      </c>
      <c r="H25" s="1" t="s">
        <v>4439</v>
      </c>
      <c r="I25" s="1" t="s">
        <v>4353</v>
      </c>
      <c r="J25" s="1" t="s">
        <v>4317</v>
      </c>
      <c r="K25" s="1" t="s">
        <v>4317</v>
      </c>
      <c r="L25" s="1" t="s">
        <v>4317</v>
      </c>
      <c r="M25" s="1" t="s">
        <v>4317</v>
      </c>
      <c r="N25" s="1" t="s">
        <v>4317</v>
      </c>
    </row>
    <row r="26" spans="1:14" x14ac:dyDescent="0.25">
      <c r="A26" s="1" t="s">
        <v>4440</v>
      </c>
      <c r="B26" s="1" t="s">
        <v>4441</v>
      </c>
      <c r="C26" s="1" t="s">
        <v>4442</v>
      </c>
      <c r="D26" s="1" t="s">
        <v>4443</v>
      </c>
      <c r="E26" s="1" t="s">
        <v>4353</v>
      </c>
      <c r="F26" s="1" t="s">
        <v>4444</v>
      </c>
      <c r="G26" s="1" t="s">
        <v>4353</v>
      </c>
      <c r="H26" s="1" t="s">
        <v>4445</v>
      </c>
      <c r="I26" s="1" t="s">
        <v>4353</v>
      </c>
      <c r="J26" s="1" t="s">
        <v>4317</v>
      </c>
      <c r="K26" s="1" t="s">
        <v>4317</v>
      </c>
      <c r="L26" s="1" t="s">
        <v>4317</v>
      </c>
      <c r="M26" s="1" t="s">
        <v>4317</v>
      </c>
      <c r="N26" s="1" t="s">
        <v>4317</v>
      </c>
    </row>
    <row r="27" spans="1:14" x14ac:dyDescent="0.25">
      <c r="A27" s="1" t="s">
        <v>4446</v>
      </c>
      <c r="B27" s="1" t="s">
        <v>4447</v>
      </c>
      <c r="C27" s="1" t="s">
        <v>4448</v>
      </c>
      <c r="D27" s="1" t="s">
        <v>4449</v>
      </c>
      <c r="E27" s="1" t="s">
        <v>4353</v>
      </c>
      <c r="F27" s="1" t="s">
        <v>4450</v>
      </c>
      <c r="G27" s="1" t="s">
        <v>4353</v>
      </c>
      <c r="H27" s="1" t="s">
        <v>4451</v>
      </c>
      <c r="I27" s="1" t="s">
        <v>4353</v>
      </c>
      <c r="J27" s="1" t="s">
        <v>4317</v>
      </c>
      <c r="K27" s="1" t="s">
        <v>4317</v>
      </c>
      <c r="L27" s="1" t="s">
        <v>4317</v>
      </c>
      <c r="M27" s="1" t="s">
        <v>4317</v>
      </c>
      <c r="N27" s="1" t="s">
        <v>4317</v>
      </c>
    </row>
    <row r="28" spans="1:14" x14ac:dyDescent="0.25">
      <c r="A28" s="1" t="s">
        <v>4452</v>
      </c>
      <c r="B28" s="1" t="s">
        <v>4453</v>
      </c>
      <c r="C28" s="1" t="s">
        <v>4454</v>
      </c>
      <c r="D28" s="1" t="s">
        <v>4455</v>
      </c>
      <c r="E28" s="1" t="s">
        <v>4353</v>
      </c>
      <c r="F28" s="1" t="s">
        <v>4456</v>
      </c>
      <c r="G28" s="1" t="s">
        <v>4353</v>
      </c>
      <c r="H28" s="1" t="s">
        <v>4457</v>
      </c>
      <c r="I28" s="1" t="s">
        <v>4353</v>
      </c>
      <c r="J28" s="1" t="s">
        <v>4317</v>
      </c>
      <c r="K28" s="1" t="s">
        <v>4317</v>
      </c>
      <c r="L28" s="1" t="s">
        <v>4317</v>
      </c>
      <c r="M28" s="1" t="s">
        <v>4317</v>
      </c>
      <c r="N28" s="1" t="s">
        <v>4317</v>
      </c>
    </row>
    <row r="29" spans="1:14" x14ac:dyDescent="0.25">
      <c r="A29" s="1" t="s">
        <v>4458</v>
      </c>
      <c r="B29" s="1" t="s">
        <v>4459</v>
      </c>
      <c r="C29" s="1" t="s">
        <v>4460</v>
      </c>
      <c r="D29" s="1" t="s">
        <v>4461</v>
      </c>
      <c r="E29" s="1" t="s">
        <v>4353</v>
      </c>
      <c r="F29" s="1" t="s">
        <v>4462</v>
      </c>
      <c r="G29" s="1" t="s">
        <v>4353</v>
      </c>
      <c r="H29" s="1" t="s">
        <v>4463</v>
      </c>
      <c r="I29" s="1" t="s">
        <v>4353</v>
      </c>
      <c r="J29" s="1" t="s">
        <v>4317</v>
      </c>
      <c r="K29" s="1" t="s">
        <v>4317</v>
      </c>
      <c r="L29" s="1" t="s">
        <v>4317</v>
      </c>
      <c r="M29" s="1" t="s">
        <v>4317</v>
      </c>
      <c r="N29" s="1" t="s">
        <v>4317</v>
      </c>
    </row>
    <row r="30" spans="1:14" x14ac:dyDescent="0.25">
      <c r="A30" s="1" t="s">
        <v>4464</v>
      </c>
      <c r="B30" s="1" t="s">
        <v>4465</v>
      </c>
      <c r="C30" s="1" t="s">
        <v>4466</v>
      </c>
      <c r="D30" s="1" t="s">
        <v>4467</v>
      </c>
      <c r="E30" s="1" t="s">
        <v>4353</v>
      </c>
      <c r="F30" s="1" t="s">
        <v>4468</v>
      </c>
      <c r="G30" s="1" t="s">
        <v>4353</v>
      </c>
      <c r="H30" s="1" t="s">
        <v>4469</v>
      </c>
      <c r="I30" s="1" t="s">
        <v>4353</v>
      </c>
      <c r="J30" s="1" t="s">
        <v>4317</v>
      </c>
      <c r="K30" s="1" t="s">
        <v>4317</v>
      </c>
      <c r="L30" s="1" t="s">
        <v>4317</v>
      </c>
      <c r="M30" s="1" t="s">
        <v>4317</v>
      </c>
      <c r="N30" s="1" t="s">
        <v>4317</v>
      </c>
    </row>
    <row r="31" spans="1:14" x14ac:dyDescent="0.25">
      <c r="A31" s="1" t="s">
        <v>4470</v>
      </c>
      <c r="B31" s="1" t="s">
        <v>4471</v>
      </c>
      <c r="C31" s="1" t="s">
        <v>4472</v>
      </c>
      <c r="D31" s="1" t="s">
        <v>4473</v>
      </c>
      <c r="E31" s="1" t="s">
        <v>4353</v>
      </c>
      <c r="F31" s="1" t="s">
        <v>4474</v>
      </c>
      <c r="G31" s="1" t="s">
        <v>4353</v>
      </c>
      <c r="H31" s="1" t="s">
        <v>4475</v>
      </c>
      <c r="I31" s="1" t="s">
        <v>4353</v>
      </c>
      <c r="J31" s="1" t="s">
        <v>4317</v>
      </c>
      <c r="K31" s="1" t="s">
        <v>4317</v>
      </c>
      <c r="L31" s="1" t="s">
        <v>4317</v>
      </c>
      <c r="M31" s="1" t="s">
        <v>4317</v>
      </c>
      <c r="N31" s="1" t="s">
        <v>4317</v>
      </c>
    </row>
    <row r="32" spans="1:14" x14ac:dyDescent="0.25">
      <c r="A32" s="1" t="s">
        <v>4476</v>
      </c>
      <c r="B32" s="1" t="s">
        <v>4477</v>
      </c>
      <c r="C32" s="1" t="s">
        <v>4478</v>
      </c>
      <c r="D32" s="1" t="s">
        <v>4479</v>
      </c>
      <c r="E32" s="1" t="s">
        <v>4353</v>
      </c>
      <c r="F32" s="1" t="s">
        <v>4480</v>
      </c>
      <c r="G32" s="1" t="s">
        <v>4353</v>
      </c>
      <c r="H32" s="1" t="s">
        <v>4481</v>
      </c>
      <c r="I32" s="1" t="s">
        <v>4353</v>
      </c>
      <c r="J32" s="1" t="s">
        <v>4317</v>
      </c>
      <c r="K32" s="1" t="s">
        <v>4317</v>
      </c>
      <c r="L32" s="1" t="s">
        <v>4317</v>
      </c>
      <c r="M32" s="1" t="s">
        <v>4317</v>
      </c>
      <c r="N32" s="1" t="s">
        <v>4317</v>
      </c>
    </row>
    <row r="33" spans="1:14" x14ac:dyDescent="0.25">
      <c r="A33" s="1" t="s">
        <v>4482</v>
      </c>
      <c r="B33" s="1" t="s">
        <v>4483</v>
      </c>
      <c r="C33" s="1" t="s">
        <v>4484</v>
      </c>
      <c r="D33" s="1" t="s">
        <v>4485</v>
      </c>
      <c r="E33" s="1" t="s">
        <v>4353</v>
      </c>
      <c r="F33" s="1" t="s">
        <v>4486</v>
      </c>
      <c r="G33" s="1" t="s">
        <v>4353</v>
      </c>
      <c r="H33" s="1" t="s">
        <v>4487</v>
      </c>
      <c r="I33" s="1" t="s">
        <v>4353</v>
      </c>
      <c r="J33" s="1" t="s">
        <v>4317</v>
      </c>
      <c r="K33" s="1" t="s">
        <v>4317</v>
      </c>
      <c r="L33" s="1" t="s">
        <v>4317</v>
      </c>
      <c r="M33" s="1" t="s">
        <v>4317</v>
      </c>
      <c r="N33" s="1" t="s">
        <v>4317</v>
      </c>
    </row>
    <row r="34" spans="1:14" x14ac:dyDescent="0.25">
      <c r="A34" s="1" t="s">
        <v>4488</v>
      </c>
      <c r="B34" s="1" t="s">
        <v>4489</v>
      </c>
      <c r="C34" s="1" t="s">
        <v>4490</v>
      </c>
      <c r="D34" s="1" t="s">
        <v>4491</v>
      </c>
      <c r="E34" s="1" t="s">
        <v>4353</v>
      </c>
      <c r="F34" s="1" t="s">
        <v>4492</v>
      </c>
      <c r="G34" s="1" t="s">
        <v>4353</v>
      </c>
      <c r="H34" s="1" t="s">
        <v>4493</v>
      </c>
      <c r="I34" s="1" t="s">
        <v>4353</v>
      </c>
      <c r="J34" s="1" t="s">
        <v>4317</v>
      </c>
      <c r="K34" s="1" t="s">
        <v>4317</v>
      </c>
      <c r="L34" s="1" t="s">
        <v>4317</v>
      </c>
      <c r="M34" s="1" t="s">
        <v>4317</v>
      </c>
      <c r="N34" s="1" t="s">
        <v>4317</v>
      </c>
    </row>
    <row r="35" spans="1:14" x14ac:dyDescent="0.25">
      <c r="A35" s="1" t="s">
        <v>4494</v>
      </c>
      <c r="B35" s="1" t="s">
        <v>4495</v>
      </c>
      <c r="C35" s="1" t="s">
        <v>4496</v>
      </c>
      <c r="D35" s="1" t="s">
        <v>4497</v>
      </c>
      <c r="E35" s="1" t="s">
        <v>4353</v>
      </c>
      <c r="F35" s="1" t="s">
        <v>4498</v>
      </c>
      <c r="G35" s="1" t="s">
        <v>4353</v>
      </c>
      <c r="H35" s="1" t="s">
        <v>4499</v>
      </c>
      <c r="I35" s="1" t="s">
        <v>4353</v>
      </c>
      <c r="J35" s="1" t="s">
        <v>4317</v>
      </c>
      <c r="K35" s="1" t="s">
        <v>4317</v>
      </c>
      <c r="L35" s="1" t="s">
        <v>4317</v>
      </c>
      <c r="M35" s="1" t="s">
        <v>4317</v>
      </c>
      <c r="N35" s="1" t="s">
        <v>4317</v>
      </c>
    </row>
    <row r="36" spans="1:14" x14ac:dyDescent="0.25">
      <c r="A36" s="1" t="s">
        <v>4500</v>
      </c>
      <c r="B36" s="1" t="s">
        <v>4501</v>
      </c>
      <c r="C36" s="1" t="s">
        <v>4502</v>
      </c>
      <c r="D36" s="1" t="s">
        <v>4503</v>
      </c>
      <c r="E36" s="1" t="s">
        <v>4353</v>
      </c>
      <c r="F36" s="1" t="s">
        <v>4504</v>
      </c>
      <c r="G36" s="1" t="s">
        <v>4353</v>
      </c>
      <c r="H36" s="1" t="s">
        <v>4505</v>
      </c>
      <c r="I36" s="1" t="s">
        <v>4353</v>
      </c>
      <c r="J36" s="1" t="s">
        <v>4317</v>
      </c>
      <c r="K36" s="1" t="s">
        <v>4317</v>
      </c>
      <c r="L36" s="1" t="s">
        <v>4317</v>
      </c>
      <c r="M36" s="1" t="s">
        <v>4317</v>
      </c>
      <c r="N36" s="1" t="s">
        <v>4317</v>
      </c>
    </row>
    <row r="37" spans="1:14" x14ac:dyDescent="0.25">
      <c r="A37" s="1" t="s">
        <v>4506</v>
      </c>
      <c r="B37" s="1" t="s">
        <v>4507</v>
      </c>
      <c r="C37" s="1" t="s">
        <v>4508</v>
      </c>
      <c r="D37" s="1" t="s">
        <v>4509</v>
      </c>
      <c r="E37" s="1" t="s">
        <v>4353</v>
      </c>
      <c r="F37" s="1" t="s">
        <v>4510</v>
      </c>
      <c r="G37" s="1" t="s">
        <v>4353</v>
      </c>
      <c r="H37" s="1" t="s">
        <v>4511</v>
      </c>
      <c r="I37" s="1" t="s">
        <v>4353</v>
      </c>
      <c r="J37" s="1" t="s">
        <v>4317</v>
      </c>
      <c r="K37" s="1" t="s">
        <v>4317</v>
      </c>
      <c r="L37" s="1" t="s">
        <v>4317</v>
      </c>
      <c r="M37" s="1" t="s">
        <v>4317</v>
      </c>
      <c r="N37" s="1" t="s">
        <v>4317</v>
      </c>
    </row>
    <row r="38" spans="1:14" x14ac:dyDescent="0.25">
      <c r="A38" s="1" t="s">
        <v>4512</v>
      </c>
      <c r="B38" s="1" t="s">
        <v>4513</v>
      </c>
      <c r="C38" s="1" t="s">
        <v>4514</v>
      </c>
      <c r="D38" s="1" t="s">
        <v>4515</v>
      </c>
      <c r="E38" s="1" t="s">
        <v>4353</v>
      </c>
      <c r="F38" s="1" t="s">
        <v>4516</v>
      </c>
      <c r="G38" s="1" t="s">
        <v>4353</v>
      </c>
      <c r="H38" s="1" t="s">
        <v>4517</v>
      </c>
      <c r="I38" s="1" t="s">
        <v>4353</v>
      </c>
      <c r="J38" s="1" t="s">
        <v>4317</v>
      </c>
      <c r="K38" s="1" t="s">
        <v>4317</v>
      </c>
      <c r="L38" s="1" t="s">
        <v>4317</v>
      </c>
      <c r="M38" s="1" t="s">
        <v>4317</v>
      </c>
      <c r="N38" s="1" t="s">
        <v>4317</v>
      </c>
    </row>
    <row r="39" spans="1:14" x14ac:dyDescent="0.25">
      <c r="A39" s="1" t="s">
        <v>4518</v>
      </c>
      <c r="B39" s="1" t="s">
        <v>4519</v>
      </c>
      <c r="C39" s="1" t="s">
        <v>4520</v>
      </c>
      <c r="D39" s="1" t="s">
        <v>4521</v>
      </c>
      <c r="E39" s="1" t="s">
        <v>4353</v>
      </c>
      <c r="F39" s="1" t="s">
        <v>4522</v>
      </c>
      <c r="G39" s="1" t="s">
        <v>4353</v>
      </c>
      <c r="H39" s="1" t="s">
        <v>4523</v>
      </c>
      <c r="I39" s="1" t="s">
        <v>4353</v>
      </c>
      <c r="J39" s="1" t="s">
        <v>4317</v>
      </c>
      <c r="K39" s="1" t="s">
        <v>4317</v>
      </c>
      <c r="L39" s="1" t="s">
        <v>4317</v>
      </c>
      <c r="M39" s="1" t="s">
        <v>4317</v>
      </c>
      <c r="N39" s="1" t="s">
        <v>4317</v>
      </c>
    </row>
    <row r="40" spans="1:14" x14ac:dyDescent="0.25">
      <c r="A40" s="1" t="s">
        <v>4524</v>
      </c>
      <c r="B40" s="1" t="s">
        <v>4525</v>
      </c>
      <c r="C40" s="1" t="s">
        <v>4526</v>
      </c>
      <c r="D40" s="1" t="s">
        <v>4527</v>
      </c>
      <c r="E40" s="1" t="s">
        <v>4353</v>
      </c>
      <c r="F40" s="1" t="s">
        <v>4528</v>
      </c>
      <c r="G40" s="1" t="s">
        <v>4353</v>
      </c>
      <c r="H40" s="1" t="s">
        <v>4529</v>
      </c>
      <c r="I40" s="1" t="s">
        <v>4353</v>
      </c>
      <c r="J40" s="1" t="s">
        <v>4317</v>
      </c>
      <c r="K40" s="1" t="s">
        <v>4317</v>
      </c>
      <c r="L40" s="1" t="s">
        <v>4317</v>
      </c>
      <c r="M40" s="1" t="s">
        <v>4317</v>
      </c>
      <c r="N40" s="1" t="s">
        <v>4317</v>
      </c>
    </row>
    <row r="41" spans="1:14" x14ac:dyDescent="0.25">
      <c r="A41" s="1" t="s">
        <v>4530</v>
      </c>
      <c r="B41" s="1" t="s">
        <v>4531</v>
      </c>
      <c r="C41" s="1" t="s">
        <v>4532</v>
      </c>
      <c r="D41" s="1" t="s">
        <v>4533</v>
      </c>
      <c r="E41" s="1" t="s">
        <v>4353</v>
      </c>
      <c r="F41" s="1" t="s">
        <v>4534</v>
      </c>
      <c r="G41" s="1" t="s">
        <v>4353</v>
      </c>
      <c r="H41" s="1" t="s">
        <v>4535</v>
      </c>
      <c r="I41" s="1" t="s">
        <v>4353</v>
      </c>
      <c r="J41" s="1" t="s">
        <v>4317</v>
      </c>
      <c r="K41" s="1" t="s">
        <v>4317</v>
      </c>
      <c r="L41" s="1" t="s">
        <v>4317</v>
      </c>
      <c r="M41" s="1" t="s">
        <v>4317</v>
      </c>
      <c r="N41" s="1" t="s">
        <v>4317</v>
      </c>
    </row>
    <row r="42" spans="1:14" x14ac:dyDescent="0.25">
      <c r="A42" s="1" t="s">
        <v>4536</v>
      </c>
      <c r="B42" s="1" t="s">
        <v>4537</v>
      </c>
      <c r="C42" s="1" t="s">
        <v>4538</v>
      </c>
      <c r="D42" s="1" t="s">
        <v>4539</v>
      </c>
      <c r="E42" s="1" t="s">
        <v>4353</v>
      </c>
      <c r="F42" s="1" t="s">
        <v>4540</v>
      </c>
      <c r="G42" s="1" t="s">
        <v>4353</v>
      </c>
      <c r="H42" s="1" t="s">
        <v>4541</v>
      </c>
      <c r="I42" s="1" t="s">
        <v>4353</v>
      </c>
      <c r="J42" s="1" t="s">
        <v>4317</v>
      </c>
      <c r="K42" s="1" t="s">
        <v>4317</v>
      </c>
      <c r="L42" s="1" t="s">
        <v>4317</v>
      </c>
      <c r="M42" s="1" t="s">
        <v>4317</v>
      </c>
      <c r="N42" s="1" t="s">
        <v>4317</v>
      </c>
    </row>
    <row r="43" spans="1:14" x14ac:dyDescent="0.25">
      <c r="A43" s="1" t="s">
        <v>4542</v>
      </c>
      <c r="B43" s="1" t="s">
        <v>4543</v>
      </c>
      <c r="C43" s="1" t="s">
        <v>4544</v>
      </c>
      <c r="D43" s="1" t="s">
        <v>4545</v>
      </c>
      <c r="E43" s="1" t="s">
        <v>4353</v>
      </c>
      <c r="F43" s="1" t="s">
        <v>4546</v>
      </c>
      <c r="G43" s="1" t="s">
        <v>4353</v>
      </c>
      <c r="H43" s="1" t="s">
        <v>4547</v>
      </c>
      <c r="I43" s="1" t="s">
        <v>4353</v>
      </c>
      <c r="J43" s="1" t="s">
        <v>4317</v>
      </c>
      <c r="K43" s="1" t="s">
        <v>4317</v>
      </c>
      <c r="L43" s="1" t="s">
        <v>4317</v>
      </c>
      <c r="M43" s="1" t="s">
        <v>4317</v>
      </c>
      <c r="N43" s="1" t="s">
        <v>4317</v>
      </c>
    </row>
    <row r="44" spans="1:14" x14ac:dyDescent="0.25">
      <c r="A44" s="1" t="s">
        <v>4548</v>
      </c>
      <c r="B44" s="1" t="s">
        <v>4549</v>
      </c>
      <c r="C44" s="1" t="s">
        <v>4550</v>
      </c>
      <c r="D44" s="1" t="s">
        <v>4551</v>
      </c>
      <c r="E44" s="1" t="s">
        <v>4353</v>
      </c>
      <c r="F44" s="1" t="s">
        <v>4552</v>
      </c>
      <c r="G44" s="1" t="s">
        <v>4353</v>
      </c>
      <c r="H44" s="1" t="s">
        <v>4553</v>
      </c>
      <c r="I44" s="1" t="s">
        <v>4353</v>
      </c>
      <c r="J44" s="1" t="s">
        <v>4317</v>
      </c>
      <c r="K44" s="1" t="s">
        <v>4317</v>
      </c>
      <c r="L44" s="1" t="s">
        <v>4317</v>
      </c>
      <c r="M44" s="1" t="s">
        <v>4317</v>
      </c>
      <c r="N44" s="1" t="s">
        <v>4317</v>
      </c>
    </row>
    <row r="45" spans="1:14" x14ac:dyDescent="0.25">
      <c r="A45" s="1" t="s">
        <v>4554</v>
      </c>
      <c r="B45" s="1" t="s">
        <v>4555</v>
      </c>
      <c r="C45" s="1" t="s">
        <v>4556</v>
      </c>
      <c r="D45" s="1" t="s">
        <v>4557</v>
      </c>
      <c r="E45" s="1" t="s">
        <v>4353</v>
      </c>
      <c r="F45" s="1" t="s">
        <v>4558</v>
      </c>
      <c r="G45" s="1" t="s">
        <v>4353</v>
      </c>
      <c r="H45" s="1" t="s">
        <v>4559</v>
      </c>
      <c r="I45" s="1" t="s">
        <v>4353</v>
      </c>
      <c r="J45" s="1" t="s">
        <v>4317</v>
      </c>
      <c r="K45" s="1" t="s">
        <v>4317</v>
      </c>
      <c r="L45" s="1" t="s">
        <v>4317</v>
      </c>
      <c r="M45" s="1" t="s">
        <v>4317</v>
      </c>
      <c r="N45" s="1" t="s">
        <v>4317</v>
      </c>
    </row>
    <row r="46" spans="1:14" x14ac:dyDescent="0.25">
      <c r="A46" s="1" t="s">
        <v>4560</v>
      </c>
      <c r="B46" s="1" t="s">
        <v>4561</v>
      </c>
      <c r="C46" s="1" t="s">
        <v>4562</v>
      </c>
      <c r="D46" s="1" t="s">
        <v>4563</v>
      </c>
      <c r="E46" s="1" t="s">
        <v>4353</v>
      </c>
      <c r="F46" s="1" t="s">
        <v>4564</v>
      </c>
      <c r="G46" s="1" t="s">
        <v>4353</v>
      </c>
      <c r="H46" s="1" t="s">
        <v>4565</v>
      </c>
      <c r="I46" s="1" t="s">
        <v>4353</v>
      </c>
      <c r="J46" s="1" t="s">
        <v>4317</v>
      </c>
      <c r="K46" s="1" t="s">
        <v>4317</v>
      </c>
      <c r="L46" s="1" t="s">
        <v>4317</v>
      </c>
      <c r="M46" s="1" t="s">
        <v>4317</v>
      </c>
      <c r="N46" s="1" t="s">
        <v>4317</v>
      </c>
    </row>
    <row r="47" spans="1:14" x14ac:dyDescent="0.25">
      <c r="A47" s="1" t="s">
        <v>4566</v>
      </c>
      <c r="B47" s="1" t="s">
        <v>4567</v>
      </c>
      <c r="C47" s="1" t="s">
        <v>4568</v>
      </c>
      <c r="D47" s="1" t="s">
        <v>4569</v>
      </c>
      <c r="E47" s="1" t="s">
        <v>4353</v>
      </c>
      <c r="F47" s="1" t="s">
        <v>4570</v>
      </c>
      <c r="G47" s="1" t="s">
        <v>4353</v>
      </c>
      <c r="H47" s="1" t="s">
        <v>4571</v>
      </c>
      <c r="I47" s="1" t="s">
        <v>4353</v>
      </c>
      <c r="J47" s="1" t="s">
        <v>4317</v>
      </c>
      <c r="K47" s="1" t="s">
        <v>4317</v>
      </c>
      <c r="L47" s="1" t="s">
        <v>4317</v>
      </c>
      <c r="M47" s="1" t="s">
        <v>4317</v>
      </c>
      <c r="N47" s="1" t="s">
        <v>4317</v>
      </c>
    </row>
    <row r="48" spans="1:14" x14ac:dyDescent="0.25">
      <c r="A48" s="1" t="s">
        <v>4572</v>
      </c>
      <c r="B48" s="1" t="s">
        <v>4573</v>
      </c>
      <c r="C48" s="1" t="s">
        <v>4574</v>
      </c>
      <c r="D48" s="1" t="s">
        <v>4575</v>
      </c>
      <c r="E48" s="1" t="s">
        <v>4353</v>
      </c>
      <c r="F48" s="1" t="s">
        <v>4576</v>
      </c>
      <c r="G48" s="1" t="s">
        <v>4353</v>
      </c>
      <c r="H48" s="1" t="s">
        <v>4577</v>
      </c>
      <c r="I48" s="1" t="s">
        <v>4353</v>
      </c>
      <c r="J48" s="1" t="s">
        <v>4317</v>
      </c>
      <c r="K48" s="1" t="s">
        <v>4317</v>
      </c>
      <c r="L48" s="1" t="s">
        <v>4317</v>
      </c>
      <c r="M48" s="1" t="s">
        <v>4317</v>
      </c>
      <c r="N48" s="1" t="s">
        <v>4317</v>
      </c>
    </row>
    <row r="49" spans="1:14" x14ac:dyDescent="0.25">
      <c r="A49" s="1" t="s">
        <v>4578</v>
      </c>
      <c r="B49" s="1" t="s">
        <v>4579</v>
      </c>
      <c r="C49" s="1" t="s">
        <v>4580</v>
      </c>
      <c r="D49" s="1" t="s">
        <v>4581</v>
      </c>
      <c r="E49" s="1" t="s">
        <v>4353</v>
      </c>
      <c r="F49" s="1" t="s">
        <v>4582</v>
      </c>
      <c r="G49" s="1" t="s">
        <v>4353</v>
      </c>
      <c r="H49" s="1" t="s">
        <v>4583</v>
      </c>
      <c r="I49" s="1" t="s">
        <v>4353</v>
      </c>
      <c r="J49" s="1" t="s">
        <v>4317</v>
      </c>
      <c r="K49" s="1" t="s">
        <v>4317</v>
      </c>
      <c r="L49" s="1" t="s">
        <v>4317</v>
      </c>
      <c r="M49" s="1" t="s">
        <v>4317</v>
      </c>
      <c r="N49" s="1" t="s">
        <v>4317</v>
      </c>
    </row>
    <row r="50" spans="1:14" x14ac:dyDescent="0.25">
      <c r="A50" s="1" t="s">
        <v>4584</v>
      </c>
      <c r="B50" s="1" t="s">
        <v>4585</v>
      </c>
      <c r="C50" s="1" t="s">
        <v>4586</v>
      </c>
      <c r="D50" s="1" t="s">
        <v>4587</v>
      </c>
      <c r="E50" s="1" t="s">
        <v>4353</v>
      </c>
      <c r="F50" s="1" t="s">
        <v>4588</v>
      </c>
      <c r="G50" s="1" t="s">
        <v>4353</v>
      </c>
      <c r="H50" s="1" t="s">
        <v>4589</v>
      </c>
      <c r="I50" s="1" t="s">
        <v>4353</v>
      </c>
      <c r="J50" s="1" t="s">
        <v>4317</v>
      </c>
      <c r="K50" s="1" t="s">
        <v>4317</v>
      </c>
      <c r="L50" s="1" t="s">
        <v>4317</v>
      </c>
      <c r="M50" s="1" t="s">
        <v>4317</v>
      </c>
      <c r="N50" s="1" t="s">
        <v>4317</v>
      </c>
    </row>
    <row r="51" spans="1:14" x14ac:dyDescent="0.25">
      <c r="A51" s="1" t="s">
        <v>4590</v>
      </c>
      <c r="B51" s="1" t="s">
        <v>4591</v>
      </c>
      <c r="C51" s="1" t="s">
        <v>4592</v>
      </c>
      <c r="D51" s="1" t="s">
        <v>4593</v>
      </c>
      <c r="E51" s="1" t="s">
        <v>4353</v>
      </c>
      <c r="F51" s="1" t="s">
        <v>4594</v>
      </c>
      <c r="G51" s="1" t="s">
        <v>4353</v>
      </c>
      <c r="H51" s="1" t="s">
        <v>4595</v>
      </c>
      <c r="I51" s="1" t="s">
        <v>4353</v>
      </c>
      <c r="J51" s="1" t="s">
        <v>4317</v>
      </c>
      <c r="K51" s="1" t="s">
        <v>4317</v>
      </c>
      <c r="L51" s="1" t="s">
        <v>4317</v>
      </c>
      <c r="M51" s="1" t="s">
        <v>4317</v>
      </c>
      <c r="N51" s="1" t="s">
        <v>4317</v>
      </c>
    </row>
    <row r="52" spans="1:14" x14ac:dyDescent="0.25">
      <c r="A52" s="1" t="s">
        <v>4596</v>
      </c>
      <c r="B52" s="1" t="s">
        <v>4597</v>
      </c>
      <c r="C52" s="1" t="s">
        <v>4598</v>
      </c>
      <c r="D52" s="1" t="s">
        <v>4599</v>
      </c>
      <c r="E52" s="1" t="s">
        <v>4353</v>
      </c>
      <c r="F52" s="1" t="s">
        <v>4600</v>
      </c>
      <c r="G52" s="1" t="s">
        <v>4353</v>
      </c>
      <c r="H52" s="1" t="s">
        <v>4601</v>
      </c>
      <c r="I52" s="1" t="s">
        <v>4353</v>
      </c>
      <c r="J52" s="1" t="s">
        <v>4317</v>
      </c>
      <c r="K52" s="1" t="s">
        <v>4317</v>
      </c>
      <c r="L52" s="1" t="s">
        <v>4317</v>
      </c>
      <c r="M52" s="1" t="s">
        <v>4317</v>
      </c>
      <c r="N52" s="1" t="s">
        <v>4317</v>
      </c>
    </row>
    <row r="53" spans="1:14" x14ac:dyDescent="0.25">
      <c r="A53" s="1" t="s">
        <v>4602</v>
      </c>
      <c r="B53" s="1" t="s">
        <v>4603</v>
      </c>
      <c r="C53" s="1" t="s">
        <v>4604</v>
      </c>
      <c r="D53" s="1" t="s">
        <v>4605</v>
      </c>
      <c r="E53" s="1" t="s">
        <v>4353</v>
      </c>
      <c r="F53" s="1" t="s">
        <v>4606</v>
      </c>
      <c r="G53" s="1" t="s">
        <v>4353</v>
      </c>
      <c r="H53" s="1" t="s">
        <v>4607</v>
      </c>
      <c r="I53" s="1" t="s">
        <v>4353</v>
      </c>
      <c r="J53" s="1" t="s">
        <v>4317</v>
      </c>
      <c r="K53" s="1" t="s">
        <v>4317</v>
      </c>
      <c r="L53" s="1" t="s">
        <v>4317</v>
      </c>
      <c r="M53" s="1" t="s">
        <v>4317</v>
      </c>
      <c r="N53" s="1" t="s">
        <v>4317</v>
      </c>
    </row>
    <row r="54" spans="1:14" x14ac:dyDescent="0.25">
      <c r="A54" s="1" t="s">
        <v>4608</v>
      </c>
      <c r="B54" s="1" t="s">
        <v>4609</v>
      </c>
      <c r="C54" s="1" t="s">
        <v>4610</v>
      </c>
      <c r="D54" s="1" t="s">
        <v>4611</v>
      </c>
      <c r="E54" s="1" t="s">
        <v>4353</v>
      </c>
      <c r="F54" s="1" t="s">
        <v>4612</v>
      </c>
      <c r="G54" s="1" t="s">
        <v>4353</v>
      </c>
      <c r="H54" s="1" t="s">
        <v>4613</v>
      </c>
      <c r="I54" s="1" t="s">
        <v>4353</v>
      </c>
      <c r="J54" s="1" t="s">
        <v>4317</v>
      </c>
      <c r="K54" s="1" t="s">
        <v>4317</v>
      </c>
      <c r="L54" s="1" t="s">
        <v>4317</v>
      </c>
      <c r="M54" s="1" t="s">
        <v>4317</v>
      </c>
      <c r="N54" s="1" t="s">
        <v>4317</v>
      </c>
    </row>
    <row r="55" spans="1:14" x14ac:dyDescent="0.25">
      <c r="A55" s="1" t="s">
        <v>4614</v>
      </c>
      <c r="B55" s="1" t="s">
        <v>4615</v>
      </c>
      <c r="C55" s="1" t="s">
        <v>4616</v>
      </c>
      <c r="D55" s="1" t="s">
        <v>4617</v>
      </c>
      <c r="E55" s="1" t="s">
        <v>4353</v>
      </c>
      <c r="F55" s="1" t="s">
        <v>4618</v>
      </c>
      <c r="G55" s="1" t="s">
        <v>4353</v>
      </c>
      <c r="H55" s="1" t="s">
        <v>4619</v>
      </c>
      <c r="I55" s="1" t="s">
        <v>4353</v>
      </c>
      <c r="J55" s="1" t="s">
        <v>4317</v>
      </c>
      <c r="K55" s="1" t="s">
        <v>4317</v>
      </c>
      <c r="L55" s="1" t="s">
        <v>4317</v>
      </c>
      <c r="M55" s="1" t="s">
        <v>4317</v>
      </c>
      <c r="N55" s="1" t="s">
        <v>4317</v>
      </c>
    </row>
    <row r="56" spans="1:14" x14ac:dyDescent="0.25">
      <c r="A56" s="1" t="s">
        <v>4620</v>
      </c>
      <c r="B56" s="1" t="s">
        <v>4621</v>
      </c>
      <c r="C56" s="1" t="s">
        <v>4622</v>
      </c>
      <c r="D56" s="1" t="s">
        <v>4623</v>
      </c>
      <c r="E56" s="1" t="s">
        <v>4353</v>
      </c>
      <c r="F56" s="1" t="s">
        <v>4612</v>
      </c>
      <c r="G56" s="1" t="s">
        <v>4353</v>
      </c>
      <c r="H56" s="1" t="s">
        <v>4624</v>
      </c>
      <c r="I56" s="1" t="s">
        <v>4353</v>
      </c>
      <c r="J56" s="1" t="s">
        <v>4317</v>
      </c>
      <c r="K56" s="1" t="s">
        <v>4317</v>
      </c>
      <c r="L56" s="1" t="s">
        <v>4317</v>
      </c>
      <c r="M56" s="1" t="s">
        <v>4317</v>
      </c>
      <c r="N56" s="1" t="s">
        <v>4317</v>
      </c>
    </row>
    <row r="57" spans="1:14" x14ac:dyDescent="0.25">
      <c r="A57" s="1" t="s">
        <v>4625</v>
      </c>
      <c r="B57" s="1" t="s">
        <v>4626</v>
      </c>
      <c r="C57" s="1" t="s">
        <v>4627</v>
      </c>
      <c r="D57" s="1" t="s">
        <v>4628</v>
      </c>
      <c r="E57" s="1" t="s">
        <v>4353</v>
      </c>
      <c r="F57" s="1" t="s">
        <v>4612</v>
      </c>
      <c r="G57" s="1" t="s">
        <v>4353</v>
      </c>
      <c r="H57" s="1" t="s">
        <v>4629</v>
      </c>
      <c r="I57" s="1" t="s">
        <v>4353</v>
      </c>
      <c r="J57" s="1" t="s">
        <v>4317</v>
      </c>
      <c r="K57" s="1" t="s">
        <v>4317</v>
      </c>
      <c r="L57" s="1" t="s">
        <v>4317</v>
      </c>
      <c r="M57" s="1" t="s">
        <v>4317</v>
      </c>
      <c r="N57" s="1" t="s">
        <v>4317</v>
      </c>
    </row>
    <row r="58" spans="1:14" x14ac:dyDescent="0.25">
      <c r="A58" s="1" t="s">
        <v>4630</v>
      </c>
      <c r="B58" s="1" t="s">
        <v>4631</v>
      </c>
      <c r="C58" s="1" t="s">
        <v>4632</v>
      </c>
      <c r="D58" s="1" t="s">
        <v>4633</v>
      </c>
      <c r="E58" s="1" t="s">
        <v>4353</v>
      </c>
      <c r="F58" s="1" t="s">
        <v>4634</v>
      </c>
      <c r="G58" s="1" t="s">
        <v>4353</v>
      </c>
      <c r="H58" s="1" t="s">
        <v>4635</v>
      </c>
      <c r="I58" s="1" t="s">
        <v>4353</v>
      </c>
      <c r="J58" s="1" t="s">
        <v>4317</v>
      </c>
      <c r="K58" s="1" t="s">
        <v>4317</v>
      </c>
      <c r="L58" s="1" t="s">
        <v>4317</v>
      </c>
      <c r="M58" s="1" t="s">
        <v>4317</v>
      </c>
      <c r="N58" s="1" t="s">
        <v>4317</v>
      </c>
    </row>
    <row r="59" spans="1:14" x14ac:dyDescent="0.25">
      <c r="A59" s="1" t="s">
        <v>4636</v>
      </c>
      <c r="B59" s="1" t="s">
        <v>4637</v>
      </c>
      <c r="C59" s="1" t="s">
        <v>4638</v>
      </c>
      <c r="D59" s="1" t="s">
        <v>4639</v>
      </c>
      <c r="E59" s="1" t="s">
        <v>4353</v>
      </c>
      <c r="F59" s="1" t="s">
        <v>4640</v>
      </c>
      <c r="G59" s="1" t="s">
        <v>4353</v>
      </c>
      <c r="H59" s="1" t="s">
        <v>4641</v>
      </c>
      <c r="I59" s="1" t="s">
        <v>4353</v>
      </c>
      <c r="J59" s="1" t="s">
        <v>4317</v>
      </c>
      <c r="K59" s="1" t="s">
        <v>4317</v>
      </c>
      <c r="L59" s="1" t="s">
        <v>4317</v>
      </c>
      <c r="M59" s="1" t="s">
        <v>4317</v>
      </c>
      <c r="N59" s="1" t="s">
        <v>4317</v>
      </c>
    </row>
    <row r="60" spans="1:14" x14ac:dyDescent="0.25">
      <c r="A60" s="1" t="s">
        <v>4642</v>
      </c>
      <c r="B60" s="1" t="s">
        <v>4643</v>
      </c>
      <c r="C60" s="1" t="s">
        <v>4644</v>
      </c>
      <c r="D60" s="1" t="s">
        <v>4645</v>
      </c>
      <c r="E60" s="1" t="s">
        <v>4353</v>
      </c>
      <c r="F60" s="1" t="s">
        <v>4646</v>
      </c>
      <c r="G60" s="1" t="s">
        <v>4353</v>
      </c>
      <c r="H60" s="1" t="s">
        <v>4647</v>
      </c>
      <c r="I60" s="1" t="s">
        <v>4353</v>
      </c>
      <c r="J60" s="1" t="s">
        <v>4317</v>
      </c>
      <c r="K60" s="1" t="s">
        <v>4317</v>
      </c>
      <c r="L60" s="1" t="s">
        <v>4317</v>
      </c>
      <c r="M60" s="1" t="s">
        <v>4317</v>
      </c>
      <c r="N60" s="1" t="s">
        <v>4317</v>
      </c>
    </row>
    <row r="61" spans="1:14" x14ac:dyDescent="0.25">
      <c r="A61" s="1" t="s">
        <v>4648</v>
      </c>
      <c r="B61" s="1" t="s">
        <v>4649</v>
      </c>
      <c r="C61" s="1" t="s">
        <v>4650</v>
      </c>
      <c r="D61" s="1" t="s">
        <v>4651</v>
      </c>
      <c r="E61" s="1" t="s">
        <v>4353</v>
      </c>
      <c r="F61" s="1" t="s">
        <v>4652</v>
      </c>
      <c r="G61" s="1" t="s">
        <v>4353</v>
      </c>
      <c r="H61" s="1" t="s">
        <v>4653</v>
      </c>
      <c r="I61" s="1" t="s">
        <v>4353</v>
      </c>
      <c r="J61" s="1" t="s">
        <v>4317</v>
      </c>
      <c r="K61" s="1" t="s">
        <v>4317</v>
      </c>
      <c r="L61" s="1" t="s">
        <v>4317</v>
      </c>
      <c r="M61" s="1" t="s">
        <v>4317</v>
      </c>
      <c r="N61" s="1" t="s">
        <v>4317</v>
      </c>
    </row>
    <row r="62" spans="1:14" x14ac:dyDescent="0.25">
      <c r="A62" s="1" t="s">
        <v>4654</v>
      </c>
      <c r="B62" s="1" t="s">
        <v>4655</v>
      </c>
      <c r="C62" s="1" t="s">
        <v>4656</v>
      </c>
      <c r="D62" s="1" t="s">
        <v>4657</v>
      </c>
      <c r="E62" s="1" t="s">
        <v>4353</v>
      </c>
      <c r="F62" s="1" t="s">
        <v>4658</v>
      </c>
      <c r="G62" s="1" t="s">
        <v>4353</v>
      </c>
      <c r="H62" s="1" t="s">
        <v>4659</v>
      </c>
      <c r="I62" s="1" t="s">
        <v>4353</v>
      </c>
      <c r="J62" s="1" t="s">
        <v>4317</v>
      </c>
      <c r="K62" s="1" t="s">
        <v>4317</v>
      </c>
      <c r="L62" s="1" t="s">
        <v>4317</v>
      </c>
      <c r="M62" s="1" t="s">
        <v>4317</v>
      </c>
      <c r="N62" s="1" t="s">
        <v>4317</v>
      </c>
    </row>
    <row r="63" spans="1:14" x14ac:dyDescent="0.25">
      <c r="A63" s="1" t="s">
        <v>4660</v>
      </c>
      <c r="B63" s="1" t="s">
        <v>4661</v>
      </c>
      <c r="C63" s="1" t="s">
        <v>4662</v>
      </c>
      <c r="D63" s="1" t="s">
        <v>4663</v>
      </c>
      <c r="E63" s="1" t="s">
        <v>4353</v>
      </c>
      <c r="F63" s="1" t="s">
        <v>4664</v>
      </c>
      <c r="G63" s="1" t="s">
        <v>4353</v>
      </c>
      <c r="H63" s="1" t="s">
        <v>4665</v>
      </c>
      <c r="I63" s="1" t="s">
        <v>4353</v>
      </c>
      <c r="J63" s="1" t="s">
        <v>4317</v>
      </c>
      <c r="K63" s="1" t="s">
        <v>4317</v>
      </c>
      <c r="L63" s="1" t="s">
        <v>4317</v>
      </c>
      <c r="M63" s="1" t="s">
        <v>4317</v>
      </c>
      <c r="N63" s="1" t="s">
        <v>4317</v>
      </c>
    </row>
    <row r="64" spans="1:14" x14ac:dyDescent="0.25">
      <c r="A64" s="1" t="s">
        <v>4666</v>
      </c>
      <c r="B64" s="1" t="s">
        <v>4667</v>
      </c>
      <c r="C64" s="1" t="s">
        <v>4668</v>
      </c>
      <c r="D64" s="1" t="s">
        <v>4669</v>
      </c>
      <c r="E64" s="1" t="s">
        <v>4353</v>
      </c>
      <c r="F64" s="1" t="s">
        <v>4670</v>
      </c>
      <c r="G64" s="1" t="s">
        <v>4353</v>
      </c>
      <c r="H64" s="1" t="s">
        <v>4671</v>
      </c>
      <c r="I64" s="1" t="s">
        <v>4353</v>
      </c>
      <c r="J64" s="1" t="s">
        <v>4317</v>
      </c>
      <c r="K64" s="1" t="s">
        <v>4317</v>
      </c>
      <c r="L64" s="1" t="s">
        <v>4317</v>
      </c>
      <c r="M64" s="1" t="s">
        <v>4317</v>
      </c>
      <c r="N64" s="1" t="s">
        <v>4317</v>
      </c>
    </row>
    <row r="65" spans="1:14" x14ac:dyDescent="0.25">
      <c r="A65" s="1" t="s">
        <v>4672</v>
      </c>
      <c r="B65" s="1" t="s">
        <v>4673</v>
      </c>
      <c r="C65" s="1" t="s">
        <v>4674</v>
      </c>
      <c r="D65" s="1" t="s">
        <v>4675</v>
      </c>
      <c r="E65" s="1" t="s">
        <v>4353</v>
      </c>
      <c r="F65" s="1" t="s">
        <v>4676</v>
      </c>
      <c r="G65" s="1" t="s">
        <v>4353</v>
      </c>
      <c r="H65" s="1" t="s">
        <v>4677</v>
      </c>
      <c r="I65" s="1" t="s">
        <v>4353</v>
      </c>
      <c r="J65" s="1" t="s">
        <v>4317</v>
      </c>
      <c r="K65" s="1" t="s">
        <v>4317</v>
      </c>
      <c r="L65" s="1" t="s">
        <v>4317</v>
      </c>
      <c r="M65" s="1" t="s">
        <v>4317</v>
      </c>
      <c r="N65" s="1" t="s">
        <v>4317</v>
      </c>
    </row>
    <row r="66" spans="1:14" x14ac:dyDescent="0.25">
      <c r="A66" s="1" t="s">
        <v>4678</v>
      </c>
      <c r="B66" s="1" t="s">
        <v>4679</v>
      </c>
      <c r="C66" s="1" t="s">
        <v>4680</v>
      </c>
      <c r="D66" s="1" t="s">
        <v>4681</v>
      </c>
      <c r="E66" s="1" t="s">
        <v>4353</v>
      </c>
      <c r="F66" s="1" t="s">
        <v>4682</v>
      </c>
      <c r="G66" s="1" t="s">
        <v>4353</v>
      </c>
      <c r="H66" s="1" t="s">
        <v>4683</v>
      </c>
      <c r="I66" s="1" t="s">
        <v>4353</v>
      </c>
      <c r="J66" s="1" t="s">
        <v>4317</v>
      </c>
      <c r="K66" s="1" t="s">
        <v>4317</v>
      </c>
      <c r="L66" s="1" t="s">
        <v>4317</v>
      </c>
      <c r="M66" s="1" t="s">
        <v>4317</v>
      </c>
      <c r="N66" s="1" t="s">
        <v>4317</v>
      </c>
    </row>
    <row r="67" spans="1:14" x14ac:dyDescent="0.25">
      <c r="A67" s="1" t="s">
        <v>4684</v>
      </c>
      <c r="B67" s="1" t="s">
        <v>4685</v>
      </c>
      <c r="C67" s="1" t="s">
        <v>4686</v>
      </c>
      <c r="D67" s="1" t="s">
        <v>4687</v>
      </c>
      <c r="E67" s="1" t="s">
        <v>4353</v>
      </c>
      <c r="F67" s="1" t="s">
        <v>4682</v>
      </c>
      <c r="G67" s="1" t="s">
        <v>4353</v>
      </c>
      <c r="H67" s="1" t="s">
        <v>4688</v>
      </c>
      <c r="I67" s="1" t="s">
        <v>4353</v>
      </c>
      <c r="J67" s="1" t="s">
        <v>4317</v>
      </c>
      <c r="K67" s="1" t="s">
        <v>4317</v>
      </c>
      <c r="L67" s="1" t="s">
        <v>4317</v>
      </c>
      <c r="M67" s="1" t="s">
        <v>4317</v>
      </c>
      <c r="N67" s="1" t="s">
        <v>4317</v>
      </c>
    </row>
    <row r="68" spans="1:14" x14ac:dyDescent="0.25">
      <c r="A68" s="1" t="s">
        <v>4689</v>
      </c>
      <c r="B68" s="1" t="s">
        <v>4690</v>
      </c>
      <c r="C68" s="1" t="s">
        <v>4691</v>
      </c>
      <c r="D68" s="1" t="s">
        <v>4692</v>
      </c>
      <c r="E68" s="1" t="s">
        <v>4353</v>
      </c>
      <c r="F68" s="1" t="s">
        <v>4693</v>
      </c>
      <c r="G68" s="1" t="s">
        <v>4353</v>
      </c>
      <c r="H68" s="1" t="s">
        <v>4694</v>
      </c>
      <c r="I68" s="1" t="s">
        <v>4353</v>
      </c>
      <c r="J68" s="1" t="s">
        <v>4317</v>
      </c>
      <c r="K68" s="1" t="s">
        <v>4317</v>
      </c>
      <c r="L68" s="1" t="s">
        <v>4317</v>
      </c>
      <c r="M68" s="1" t="s">
        <v>4317</v>
      </c>
      <c r="N68" s="1" t="s">
        <v>4317</v>
      </c>
    </row>
    <row r="69" spans="1:14" x14ac:dyDescent="0.25">
      <c r="A69" s="1" t="s">
        <v>4695</v>
      </c>
      <c r="B69" s="1" t="s">
        <v>4696</v>
      </c>
      <c r="C69" s="1" t="s">
        <v>4697</v>
      </c>
      <c r="D69" s="1" t="s">
        <v>4698</v>
      </c>
      <c r="E69" s="1" t="s">
        <v>4353</v>
      </c>
      <c r="F69" s="1" t="s">
        <v>4699</v>
      </c>
      <c r="G69" s="1" t="s">
        <v>4353</v>
      </c>
      <c r="H69" s="1" t="s">
        <v>4700</v>
      </c>
      <c r="I69" s="1" t="s">
        <v>4353</v>
      </c>
      <c r="J69" s="1" t="s">
        <v>4317</v>
      </c>
      <c r="K69" s="1" t="s">
        <v>4317</v>
      </c>
      <c r="L69" s="1" t="s">
        <v>4317</v>
      </c>
      <c r="M69" s="1" t="s">
        <v>4317</v>
      </c>
      <c r="N69" s="1" t="s">
        <v>4317</v>
      </c>
    </row>
    <row r="70" spans="1:14" x14ac:dyDescent="0.25">
      <c r="A70" s="1" t="s">
        <v>4701</v>
      </c>
      <c r="B70" s="1" t="s">
        <v>4702</v>
      </c>
      <c r="C70" s="1" t="s">
        <v>4703</v>
      </c>
      <c r="D70" s="1" t="s">
        <v>4704</v>
      </c>
      <c r="E70" s="1" t="s">
        <v>4353</v>
      </c>
      <c r="F70" s="1" t="s">
        <v>4705</v>
      </c>
      <c r="G70" s="1" t="s">
        <v>4353</v>
      </c>
      <c r="H70" s="1" t="s">
        <v>4706</v>
      </c>
      <c r="I70" s="1" t="s">
        <v>4353</v>
      </c>
      <c r="J70" s="1" t="s">
        <v>4317</v>
      </c>
      <c r="K70" s="1" t="s">
        <v>4317</v>
      </c>
      <c r="L70" s="1" t="s">
        <v>4317</v>
      </c>
      <c r="M70" s="1" t="s">
        <v>4317</v>
      </c>
      <c r="N70" s="1" t="s">
        <v>4317</v>
      </c>
    </row>
    <row r="71" spans="1:14" x14ac:dyDescent="0.25">
      <c r="A71" s="1" t="s">
        <v>4707</v>
      </c>
      <c r="B71" s="1" t="s">
        <v>4708</v>
      </c>
      <c r="C71" s="1" t="s">
        <v>4709</v>
      </c>
      <c r="D71" s="1" t="s">
        <v>4710</v>
      </c>
      <c r="E71" s="1" t="s">
        <v>4353</v>
      </c>
      <c r="F71" s="1" t="s">
        <v>4711</v>
      </c>
      <c r="G71" s="1" t="s">
        <v>4353</v>
      </c>
      <c r="H71" s="1" t="s">
        <v>4712</v>
      </c>
      <c r="I71" s="1" t="s">
        <v>4353</v>
      </c>
      <c r="J71" s="1" t="s">
        <v>4317</v>
      </c>
      <c r="K71" s="1" t="s">
        <v>4317</v>
      </c>
      <c r="L71" s="1" t="s">
        <v>4317</v>
      </c>
      <c r="M71" s="1" t="s">
        <v>4317</v>
      </c>
      <c r="N71" s="1" t="s">
        <v>4317</v>
      </c>
    </row>
    <row r="72" spans="1:14" x14ac:dyDescent="0.25">
      <c r="A72" s="1" t="s">
        <v>4713</v>
      </c>
      <c r="B72" s="1" t="s">
        <v>4714</v>
      </c>
      <c r="C72" s="1" t="s">
        <v>4715</v>
      </c>
      <c r="D72" s="1" t="s">
        <v>4716</v>
      </c>
      <c r="E72" s="1" t="s">
        <v>4353</v>
      </c>
      <c r="F72" s="1" t="s">
        <v>4711</v>
      </c>
      <c r="G72" s="1" t="s">
        <v>4353</v>
      </c>
      <c r="H72" s="1" t="s">
        <v>4717</v>
      </c>
      <c r="I72" s="1" t="s">
        <v>4353</v>
      </c>
      <c r="J72" s="1" t="s">
        <v>4317</v>
      </c>
      <c r="K72" s="1" t="s">
        <v>4317</v>
      </c>
      <c r="L72" s="1" t="s">
        <v>4317</v>
      </c>
      <c r="M72" s="1" t="s">
        <v>4317</v>
      </c>
      <c r="N72" s="1" t="s">
        <v>4317</v>
      </c>
    </row>
    <row r="73" spans="1:14" x14ac:dyDescent="0.25">
      <c r="A73" s="1" t="s">
        <v>4718</v>
      </c>
      <c r="B73" s="1" t="s">
        <v>4719</v>
      </c>
      <c r="C73" s="1" t="s">
        <v>4720</v>
      </c>
      <c r="D73" s="1" t="s">
        <v>4721</v>
      </c>
      <c r="E73" s="1" t="s">
        <v>4353</v>
      </c>
      <c r="F73" s="1" t="s">
        <v>4722</v>
      </c>
      <c r="G73" s="1" t="s">
        <v>4353</v>
      </c>
      <c r="H73" s="1" t="s">
        <v>4723</v>
      </c>
      <c r="I73" s="1" t="s">
        <v>4353</v>
      </c>
      <c r="J73" s="1" t="s">
        <v>4317</v>
      </c>
      <c r="K73" s="1" t="s">
        <v>4317</v>
      </c>
      <c r="L73" s="1" t="s">
        <v>4317</v>
      </c>
      <c r="M73" s="1" t="s">
        <v>4317</v>
      </c>
      <c r="N73" s="1" t="s">
        <v>4317</v>
      </c>
    </row>
    <row r="74" spans="1:14" x14ac:dyDescent="0.25">
      <c r="A74" s="1" t="s">
        <v>4724</v>
      </c>
      <c r="B74" s="1" t="s">
        <v>4725</v>
      </c>
      <c r="C74" s="1" t="s">
        <v>4726</v>
      </c>
      <c r="D74" s="1" t="s">
        <v>4727</v>
      </c>
      <c r="E74" s="1" t="s">
        <v>4353</v>
      </c>
      <c r="F74" s="1" t="s">
        <v>4728</v>
      </c>
      <c r="G74" s="1" t="s">
        <v>4353</v>
      </c>
      <c r="H74" s="1" t="s">
        <v>4729</v>
      </c>
      <c r="I74" s="1" t="s">
        <v>4353</v>
      </c>
      <c r="J74" s="1" t="s">
        <v>4317</v>
      </c>
      <c r="K74" s="1" t="s">
        <v>4317</v>
      </c>
      <c r="L74" s="1" t="s">
        <v>4317</v>
      </c>
      <c r="M74" s="1" t="s">
        <v>4317</v>
      </c>
      <c r="N74" s="1" t="s">
        <v>4317</v>
      </c>
    </row>
    <row r="75" spans="1:14" x14ac:dyDescent="0.25">
      <c r="A75" s="1" t="s">
        <v>4730</v>
      </c>
      <c r="B75" s="1" t="s">
        <v>4731</v>
      </c>
      <c r="C75" s="1" t="s">
        <v>4732</v>
      </c>
      <c r="D75" s="1" t="s">
        <v>4733</v>
      </c>
      <c r="E75" s="1" t="s">
        <v>4353</v>
      </c>
      <c r="F75" s="1" t="s">
        <v>4734</v>
      </c>
      <c r="G75" s="1" t="s">
        <v>4353</v>
      </c>
      <c r="H75" s="1" t="s">
        <v>4735</v>
      </c>
      <c r="I75" s="1" t="s">
        <v>4353</v>
      </c>
      <c r="J75" s="1" t="s">
        <v>4317</v>
      </c>
      <c r="K75" s="1" t="s">
        <v>4317</v>
      </c>
      <c r="L75" s="1" t="s">
        <v>4317</v>
      </c>
      <c r="M75" s="1" t="s">
        <v>4317</v>
      </c>
      <c r="N75" s="1" t="s">
        <v>4317</v>
      </c>
    </row>
    <row r="76" spans="1:14" x14ac:dyDescent="0.25">
      <c r="A76" s="1" t="s">
        <v>4736</v>
      </c>
      <c r="B76" s="1" t="s">
        <v>4737</v>
      </c>
      <c r="C76" s="1" t="s">
        <v>4738</v>
      </c>
      <c r="D76" s="1" t="s">
        <v>4739</v>
      </c>
      <c r="E76" s="1" t="s">
        <v>4353</v>
      </c>
      <c r="F76" s="1" t="s">
        <v>4740</v>
      </c>
      <c r="G76" s="1" t="s">
        <v>4353</v>
      </c>
      <c r="H76" s="1" t="s">
        <v>4741</v>
      </c>
      <c r="I76" s="1" t="s">
        <v>4353</v>
      </c>
      <c r="J76" s="1" t="s">
        <v>4317</v>
      </c>
      <c r="K76" s="1" t="s">
        <v>4317</v>
      </c>
      <c r="L76" s="1" t="s">
        <v>4317</v>
      </c>
      <c r="M76" s="1" t="s">
        <v>4317</v>
      </c>
      <c r="N76" s="1" t="s">
        <v>4317</v>
      </c>
    </row>
    <row r="77" spans="1:14" x14ac:dyDescent="0.25">
      <c r="A77" s="1" t="s">
        <v>4742</v>
      </c>
      <c r="B77" s="1" t="s">
        <v>4743</v>
      </c>
      <c r="C77" s="1" t="s">
        <v>4744</v>
      </c>
      <c r="D77" s="1" t="s">
        <v>4745</v>
      </c>
      <c r="E77" s="1" t="s">
        <v>4353</v>
      </c>
      <c r="F77" s="1" t="s">
        <v>4746</v>
      </c>
      <c r="G77" s="1" t="s">
        <v>4353</v>
      </c>
      <c r="H77" s="1" t="s">
        <v>4747</v>
      </c>
      <c r="I77" s="1" t="s">
        <v>4353</v>
      </c>
      <c r="J77" s="1" t="s">
        <v>4317</v>
      </c>
      <c r="K77" s="1" t="s">
        <v>4317</v>
      </c>
      <c r="L77" s="1" t="s">
        <v>4317</v>
      </c>
      <c r="M77" s="1" t="s">
        <v>4317</v>
      </c>
      <c r="N77" s="1" t="s">
        <v>4317</v>
      </c>
    </row>
    <row r="78" spans="1:14" x14ac:dyDescent="0.25">
      <c r="A78" s="1" t="s">
        <v>4748</v>
      </c>
      <c r="B78" s="1" t="s">
        <v>4749</v>
      </c>
      <c r="C78" s="1" t="s">
        <v>4750</v>
      </c>
      <c r="D78" s="1" t="s">
        <v>4751</v>
      </c>
      <c r="E78" s="1" t="s">
        <v>4353</v>
      </c>
      <c r="F78" s="1" t="s">
        <v>4752</v>
      </c>
      <c r="G78" s="1" t="s">
        <v>4353</v>
      </c>
      <c r="H78" s="1" t="s">
        <v>4753</v>
      </c>
      <c r="I78" s="1" t="s">
        <v>4353</v>
      </c>
      <c r="J78" s="1" t="s">
        <v>4317</v>
      </c>
      <c r="K78" s="1" t="s">
        <v>4317</v>
      </c>
      <c r="L78" s="1" t="s">
        <v>4317</v>
      </c>
      <c r="M78" s="1" t="s">
        <v>4317</v>
      </c>
      <c r="N78" s="1" t="s">
        <v>4317</v>
      </c>
    </row>
    <row r="79" spans="1:14" x14ac:dyDescent="0.25">
      <c r="A79" s="1" t="s">
        <v>4754</v>
      </c>
      <c r="B79" s="1" t="s">
        <v>4755</v>
      </c>
      <c r="C79" s="1" t="s">
        <v>4756</v>
      </c>
      <c r="D79" s="1" t="s">
        <v>4757</v>
      </c>
      <c r="E79" s="1" t="s">
        <v>4353</v>
      </c>
      <c r="F79" s="1" t="s">
        <v>4758</v>
      </c>
      <c r="G79" s="1" t="s">
        <v>4353</v>
      </c>
      <c r="H79" s="1" t="s">
        <v>4759</v>
      </c>
      <c r="I79" s="1" t="s">
        <v>4353</v>
      </c>
      <c r="J79" s="1" t="s">
        <v>4317</v>
      </c>
      <c r="K79" s="1" t="s">
        <v>4317</v>
      </c>
      <c r="L79" s="1" t="s">
        <v>4317</v>
      </c>
      <c r="M79" s="1" t="s">
        <v>4317</v>
      </c>
      <c r="N79" s="1" t="s">
        <v>4317</v>
      </c>
    </row>
    <row r="80" spans="1:14" x14ac:dyDescent="0.25">
      <c r="A80" s="1" t="s">
        <v>4760</v>
      </c>
      <c r="B80" s="1" t="s">
        <v>4761</v>
      </c>
      <c r="C80" s="1" t="s">
        <v>4762</v>
      </c>
      <c r="D80" s="1" t="s">
        <v>4763</v>
      </c>
      <c r="E80" s="1" t="s">
        <v>4353</v>
      </c>
      <c r="F80" s="1" t="s">
        <v>4764</v>
      </c>
      <c r="G80" s="1" t="s">
        <v>4353</v>
      </c>
      <c r="H80" s="1" t="s">
        <v>4765</v>
      </c>
      <c r="I80" s="1" t="s">
        <v>4353</v>
      </c>
      <c r="J80" s="1" t="s">
        <v>4317</v>
      </c>
      <c r="K80" s="1" t="s">
        <v>4317</v>
      </c>
      <c r="L80" s="1" t="s">
        <v>4317</v>
      </c>
      <c r="M80" s="1" t="s">
        <v>4317</v>
      </c>
      <c r="N80" s="1" t="s">
        <v>4317</v>
      </c>
    </row>
    <row r="81" spans="1:14" x14ac:dyDescent="0.25">
      <c r="A81" s="1" t="s">
        <v>4766</v>
      </c>
      <c r="B81" s="1" t="s">
        <v>4767</v>
      </c>
      <c r="C81" s="1" t="s">
        <v>4768</v>
      </c>
      <c r="D81" s="1" t="s">
        <v>4769</v>
      </c>
      <c r="E81" s="1" t="s">
        <v>4353</v>
      </c>
      <c r="F81" s="1" t="s">
        <v>4770</v>
      </c>
      <c r="G81" s="1" t="s">
        <v>4353</v>
      </c>
      <c r="H81" s="1" t="s">
        <v>4771</v>
      </c>
      <c r="I81" s="1" t="s">
        <v>4353</v>
      </c>
      <c r="J81" s="1" t="s">
        <v>4317</v>
      </c>
      <c r="K81" s="1" t="s">
        <v>4317</v>
      </c>
      <c r="L81" s="1" t="s">
        <v>4317</v>
      </c>
      <c r="M81" s="1" t="s">
        <v>4317</v>
      </c>
      <c r="N81" s="1" t="s">
        <v>4317</v>
      </c>
    </row>
    <row r="82" spans="1:14" x14ac:dyDescent="0.25">
      <c r="A82" s="1" t="s">
        <v>4772</v>
      </c>
      <c r="B82" s="1" t="s">
        <v>4773</v>
      </c>
      <c r="C82" s="1" t="s">
        <v>4774</v>
      </c>
      <c r="D82" s="1" t="s">
        <v>4775</v>
      </c>
      <c r="E82" s="1" t="s">
        <v>4353</v>
      </c>
      <c r="F82" s="1" t="s">
        <v>4776</v>
      </c>
      <c r="G82" s="1" t="s">
        <v>4353</v>
      </c>
      <c r="H82" s="1" t="s">
        <v>4777</v>
      </c>
      <c r="I82" s="1" t="s">
        <v>4353</v>
      </c>
      <c r="J82" s="1" t="s">
        <v>4317</v>
      </c>
      <c r="K82" s="1" t="s">
        <v>4317</v>
      </c>
      <c r="L82" s="1" t="s">
        <v>4317</v>
      </c>
      <c r="M82" s="1" t="s">
        <v>4317</v>
      </c>
      <c r="N82" s="1" t="s">
        <v>4317</v>
      </c>
    </row>
    <row r="83" spans="1:14" x14ac:dyDescent="0.25">
      <c r="A83" s="1" t="s">
        <v>4778</v>
      </c>
      <c r="B83" s="1" t="s">
        <v>4779</v>
      </c>
      <c r="C83" s="1" t="s">
        <v>4780</v>
      </c>
      <c r="D83" s="1" t="s">
        <v>4781</v>
      </c>
      <c r="E83" s="1" t="s">
        <v>4353</v>
      </c>
      <c r="F83" s="1" t="s">
        <v>4782</v>
      </c>
      <c r="G83" s="1" t="s">
        <v>4353</v>
      </c>
      <c r="H83" s="1" t="s">
        <v>4783</v>
      </c>
      <c r="I83" s="1" t="s">
        <v>4353</v>
      </c>
      <c r="J83" s="1" t="s">
        <v>4317</v>
      </c>
      <c r="K83" s="1" t="s">
        <v>4317</v>
      </c>
      <c r="L83" s="1" t="s">
        <v>4317</v>
      </c>
      <c r="M83" s="1" t="s">
        <v>4317</v>
      </c>
      <c r="N83" s="1" t="s">
        <v>4317</v>
      </c>
    </row>
    <row r="84" spans="1:14" x14ac:dyDescent="0.25">
      <c r="A84" s="1" t="s">
        <v>4784</v>
      </c>
      <c r="B84" s="1" t="s">
        <v>4785</v>
      </c>
      <c r="C84" s="1" t="s">
        <v>4786</v>
      </c>
      <c r="D84" s="1" t="s">
        <v>4787</v>
      </c>
      <c r="E84" s="1" t="s">
        <v>4353</v>
      </c>
      <c r="F84" s="1" t="s">
        <v>4788</v>
      </c>
      <c r="G84" s="1" t="s">
        <v>4353</v>
      </c>
      <c r="H84" s="1" t="s">
        <v>4789</v>
      </c>
      <c r="I84" s="1" t="s">
        <v>4353</v>
      </c>
      <c r="J84" s="1" t="s">
        <v>4317</v>
      </c>
      <c r="K84" s="1" t="s">
        <v>4317</v>
      </c>
      <c r="L84" s="1" t="s">
        <v>4317</v>
      </c>
      <c r="M84" s="1" t="s">
        <v>4317</v>
      </c>
      <c r="N84" s="1" t="s">
        <v>4317</v>
      </c>
    </row>
    <row r="85" spans="1:14" x14ac:dyDescent="0.25">
      <c r="A85" s="1" t="s">
        <v>4790</v>
      </c>
      <c r="B85" s="1" t="s">
        <v>4791</v>
      </c>
      <c r="C85" s="1" t="s">
        <v>4792</v>
      </c>
      <c r="D85" s="1" t="s">
        <v>4793</v>
      </c>
      <c r="E85" s="1" t="s">
        <v>4353</v>
      </c>
      <c r="F85" s="1" t="s">
        <v>4794</v>
      </c>
      <c r="G85" s="1" t="s">
        <v>4353</v>
      </c>
      <c r="H85" s="1" t="s">
        <v>4795</v>
      </c>
      <c r="I85" s="1" t="s">
        <v>4353</v>
      </c>
      <c r="J85" s="1" t="s">
        <v>4317</v>
      </c>
      <c r="K85" s="1" t="s">
        <v>4317</v>
      </c>
      <c r="L85" s="1" t="s">
        <v>4317</v>
      </c>
      <c r="M85" s="1" t="s">
        <v>4317</v>
      </c>
      <c r="N85" s="1" t="s">
        <v>4317</v>
      </c>
    </row>
    <row r="86" spans="1:14" x14ac:dyDescent="0.25">
      <c r="A86" s="1" t="s">
        <v>4796</v>
      </c>
      <c r="B86" s="1" t="s">
        <v>4797</v>
      </c>
      <c r="C86" s="1" t="s">
        <v>4798</v>
      </c>
      <c r="D86" s="1" t="s">
        <v>4799</v>
      </c>
      <c r="E86" s="1" t="s">
        <v>4353</v>
      </c>
      <c r="F86" s="1" t="s">
        <v>4800</v>
      </c>
      <c r="G86" s="1" t="s">
        <v>4353</v>
      </c>
      <c r="H86" s="1" t="s">
        <v>4801</v>
      </c>
      <c r="I86" s="1" t="s">
        <v>4353</v>
      </c>
      <c r="J86" s="1" t="s">
        <v>4317</v>
      </c>
      <c r="K86" s="1" t="s">
        <v>4317</v>
      </c>
      <c r="L86" s="1" t="s">
        <v>4317</v>
      </c>
      <c r="M86" s="1" t="s">
        <v>4317</v>
      </c>
      <c r="N86" s="1" t="s">
        <v>4317</v>
      </c>
    </row>
    <row r="87" spans="1:14" x14ac:dyDescent="0.25">
      <c r="A87" s="1" t="s">
        <v>4802</v>
      </c>
      <c r="B87" s="1" t="s">
        <v>4803</v>
      </c>
      <c r="C87" s="1" t="s">
        <v>4804</v>
      </c>
      <c r="D87" s="1" t="s">
        <v>4805</v>
      </c>
      <c r="E87" s="1" t="s">
        <v>4353</v>
      </c>
      <c r="F87" s="1" t="s">
        <v>4806</v>
      </c>
      <c r="G87" s="1" t="s">
        <v>4353</v>
      </c>
      <c r="H87" s="1" t="s">
        <v>4807</v>
      </c>
      <c r="I87" s="1" t="s">
        <v>4353</v>
      </c>
      <c r="J87" s="1" t="s">
        <v>4317</v>
      </c>
      <c r="K87" s="1" t="s">
        <v>4317</v>
      </c>
      <c r="L87" s="1" t="s">
        <v>4317</v>
      </c>
      <c r="M87" s="1" t="s">
        <v>4317</v>
      </c>
      <c r="N87" s="1" t="s">
        <v>4317</v>
      </c>
    </row>
    <row r="88" spans="1:14" x14ac:dyDescent="0.25">
      <c r="A88" s="1" t="s">
        <v>4808</v>
      </c>
      <c r="B88" s="1" t="s">
        <v>4809</v>
      </c>
      <c r="C88" s="1" t="s">
        <v>4810</v>
      </c>
      <c r="D88" s="1" t="s">
        <v>4811</v>
      </c>
      <c r="E88" s="1" t="s">
        <v>4353</v>
      </c>
      <c r="F88" s="1" t="s">
        <v>4812</v>
      </c>
      <c r="G88" s="1" t="s">
        <v>4353</v>
      </c>
      <c r="H88" s="1" t="s">
        <v>4813</v>
      </c>
      <c r="I88" s="1" t="s">
        <v>4353</v>
      </c>
      <c r="J88" s="1" t="s">
        <v>4317</v>
      </c>
      <c r="K88" s="1" t="s">
        <v>4317</v>
      </c>
      <c r="L88" s="1" t="s">
        <v>4317</v>
      </c>
      <c r="M88" s="1" t="s">
        <v>4317</v>
      </c>
      <c r="N88" s="1" t="s">
        <v>4317</v>
      </c>
    </row>
    <row r="89" spans="1:14" x14ac:dyDescent="0.25">
      <c r="A89" s="1" t="s">
        <v>4814</v>
      </c>
      <c r="B89" s="1" t="s">
        <v>4815</v>
      </c>
      <c r="C89" s="1" t="s">
        <v>4816</v>
      </c>
      <c r="D89" s="1" t="s">
        <v>4817</v>
      </c>
      <c r="E89" s="1" t="s">
        <v>4353</v>
      </c>
      <c r="F89" s="1" t="s">
        <v>4818</v>
      </c>
      <c r="G89" s="1" t="s">
        <v>4353</v>
      </c>
      <c r="H89" s="1" t="s">
        <v>4819</v>
      </c>
      <c r="I89" s="1" t="s">
        <v>4353</v>
      </c>
      <c r="J89" s="1" t="s">
        <v>4317</v>
      </c>
      <c r="K89" s="1" t="s">
        <v>4317</v>
      </c>
      <c r="L89" s="1" t="s">
        <v>4317</v>
      </c>
      <c r="M89" s="1" t="s">
        <v>4317</v>
      </c>
      <c r="N89" s="1" t="s">
        <v>4317</v>
      </c>
    </row>
    <row r="90" spans="1:14" x14ac:dyDescent="0.25">
      <c r="A90" s="1" t="s">
        <v>4820</v>
      </c>
      <c r="B90" s="1" t="s">
        <v>4821</v>
      </c>
      <c r="C90" s="1" t="s">
        <v>4822</v>
      </c>
      <c r="D90" s="1" t="s">
        <v>4823</v>
      </c>
      <c r="E90" s="1" t="s">
        <v>4353</v>
      </c>
      <c r="F90" s="1" t="s">
        <v>4824</v>
      </c>
      <c r="G90" s="1" t="s">
        <v>4353</v>
      </c>
      <c r="H90" s="1" t="s">
        <v>4825</v>
      </c>
      <c r="I90" s="1" t="s">
        <v>4353</v>
      </c>
      <c r="J90" s="1" t="s">
        <v>4317</v>
      </c>
      <c r="K90" s="1" t="s">
        <v>4317</v>
      </c>
      <c r="L90" s="1" t="s">
        <v>4317</v>
      </c>
      <c r="M90" s="1" t="s">
        <v>4317</v>
      </c>
      <c r="N90" s="1" t="s">
        <v>4317</v>
      </c>
    </row>
    <row r="91" spans="1:14" x14ac:dyDescent="0.25">
      <c r="A91" s="1" t="s">
        <v>4826</v>
      </c>
      <c r="B91" s="1" t="s">
        <v>4827</v>
      </c>
      <c r="C91" s="1" t="s">
        <v>4828</v>
      </c>
      <c r="D91" s="1" t="s">
        <v>4829</v>
      </c>
      <c r="E91" s="1" t="s">
        <v>4353</v>
      </c>
      <c r="F91" s="1" t="s">
        <v>4498</v>
      </c>
      <c r="G91" s="1" t="s">
        <v>4353</v>
      </c>
      <c r="H91" s="1" t="s">
        <v>4830</v>
      </c>
      <c r="I91" s="1" t="s">
        <v>4353</v>
      </c>
      <c r="J91" s="1" t="s">
        <v>4317</v>
      </c>
      <c r="K91" s="1" t="s">
        <v>4317</v>
      </c>
      <c r="L91" s="1" t="s">
        <v>4317</v>
      </c>
      <c r="M91" s="1" t="s">
        <v>4317</v>
      </c>
      <c r="N91" s="1" t="s">
        <v>4317</v>
      </c>
    </row>
    <row r="92" spans="1:14" x14ac:dyDescent="0.25">
      <c r="A92" s="1" t="s">
        <v>4831</v>
      </c>
      <c r="B92" s="1" t="s">
        <v>4832</v>
      </c>
      <c r="C92" s="1" t="s">
        <v>4833</v>
      </c>
      <c r="D92" s="1" t="s">
        <v>4834</v>
      </c>
      <c r="E92" s="1" t="s">
        <v>4353</v>
      </c>
      <c r="F92" s="1" t="s">
        <v>4835</v>
      </c>
      <c r="G92" s="1" t="s">
        <v>4353</v>
      </c>
      <c r="H92" s="1" t="s">
        <v>4836</v>
      </c>
      <c r="I92" s="1" t="s">
        <v>4353</v>
      </c>
      <c r="J92" s="1" t="s">
        <v>4317</v>
      </c>
      <c r="K92" s="1" t="s">
        <v>4317</v>
      </c>
      <c r="L92" s="1" t="s">
        <v>4317</v>
      </c>
      <c r="M92" s="1" t="s">
        <v>4317</v>
      </c>
      <c r="N92" s="1" t="s">
        <v>4317</v>
      </c>
    </row>
    <row r="93" spans="1:14" x14ac:dyDescent="0.25">
      <c r="A93" s="1" t="s">
        <v>4837</v>
      </c>
      <c r="B93" s="1" t="s">
        <v>4838</v>
      </c>
      <c r="C93" s="1" t="s">
        <v>4839</v>
      </c>
      <c r="D93" s="1" t="s">
        <v>4840</v>
      </c>
      <c r="E93" s="1" t="s">
        <v>4353</v>
      </c>
      <c r="F93" s="1" t="s">
        <v>4510</v>
      </c>
      <c r="G93" s="1" t="s">
        <v>4353</v>
      </c>
      <c r="H93" s="1" t="s">
        <v>4841</v>
      </c>
      <c r="I93" s="1" t="s">
        <v>4353</v>
      </c>
      <c r="J93" s="1" t="s">
        <v>4317</v>
      </c>
      <c r="K93" s="1" t="s">
        <v>4317</v>
      </c>
      <c r="L93" s="1" t="s">
        <v>4317</v>
      </c>
      <c r="M93" s="1" t="s">
        <v>4317</v>
      </c>
      <c r="N93" s="1" t="s">
        <v>4317</v>
      </c>
    </row>
    <row r="94" spans="1:14" x14ac:dyDescent="0.25">
      <c r="A94" s="1" t="s">
        <v>4842</v>
      </c>
      <c r="B94" s="1" t="s">
        <v>4843</v>
      </c>
      <c r="C94" s="1" t="s">
        <v>4844</v>
      </c>
      <c r="D94" s="1" t="s">
        <v>4845</v>
      </c>
      <c r="E94" s="1" t="s">
        <v>4353</v>
      </c>
      <c r="F94" s="1" t="s">
        <v>4758</v>
      </c>
      <c r="G94" s="1" t="s">
        <v>4353</v>
      </c>
      <c r="H94" s="1" t="s">
        <v>4846</v>
      </c>
      <c r="I94" s="1" t="s">
        <v>4353</v>
      </c>
      <c r="J94" s="1" t="s">
        <v>4317</v>
      </c>
      <c r="K94" s="1" t="s">
        <v>4317</v>
      </c>
      <c r="L94" s="1" t="s">
        <v>4317</v>
      </c>
      <c r="M94" s="1" t="s">
        <v>4317</v>
      </c>
      <c r="N94" s="1" t="s">
        <v>4317</v>
      </c>
    </row>
    <row r="95" spans="1:14" x14ac:dyDescent="0.25">
      <c r="A95" s="1" t="s">
        <v>4847</v>
      </c>
      <c r="B95" s="1" t="s">
        <v>4848</v>
      </c>
      <c r="C95" s="1" t="s">
        <v>4849</v>
      </c>
      <c r="D95" s="1" t="s">
        <v>4850</v>
      </c>
      <c r="E95" s="1" t="s">
        <v>4353</v>
      </c>
      <c r="F95" s="1" t="s">
        <v>4522</v>
      </c>
      <c r="G95" s="1" t="s">
        <v>4353</v>
      </c>
      <c r="H95" s="1" t="s">
        <v>4851</v>
      </c>
      <c r="I95" s="1" t="s">
        <v>4353</v>
      </c>
      <c r="J95" s="1" t="s">
        <v>4317</v>
      </c>
      <c r="K95" s="1" t="s">
        <v>4317</v>
      </c>
      <c r="L95" s="1" t="s">
        <v>4317</v>
      </c>
      <c r="M95" s="1" t="s">
        <v>4317</v>
      </c>
      <c r="N95" s="1" t="s">
        <v>4317</v>
      </c>
    </row>
    <row r="96" spans="1:14" x14ac:dyDescent="0.25">
      <c r="A96" s="1" t="s">
        <v>4852</v>
      </c>
      <c r="B96" s="1" t="s">
        <v>4853</v>
      </c>
      <c r="C96" s="1" t="s">
        <v>4854</v>
      </c>
      <c r="D96" s="1" t="s">
        <v>4855</v>
      </c>
      <c r="E96" s="1" t="s">
        <v>4353</v>
      </c>
      <c r="F96" s="1" t="s">
        <v>4856</v>
      </c>
      <c r="G96" s="1" t="s">
        <v>4353</v>
      </c>
      <c r="H96" s="1" t="s">
        <v>4857</v>
      </c>
      <c r="I96" s="1" t="s">
        <v>4353</v>
      </c>
      <c r="J96" s="1" t="s">
        <v>4317</v>
      </c>
      <c r="K96" s="1" t="s">
        <v>4317</v>
      </c>
      <c r="L96" s="1" t="s">
        <v>4317</v>
      </c>
      <c r="M96" s="1" t="s">
        <v>4317</v>
      </c>
      <c r="N96" s="1" t="s">
        <v>4317</v>
      </c>
    </row>
    <row r="97" spans="1:14" x14ac:dyDescent="0.25">
      <c r="A97" s="1" t="s">
        <v>4858</v>
      </c>
      <c r="B97" s="1" t="s">
        <v>4859</v>
      </c>
      <c r="C97" s="1" t="s">
        <v>4860</v>
      </c>
      <c r="D97" s="1" t="s">
        <v>4861</v>
      </c>
      <c r="E97" s="1" t="s">
        <v>4353</v>
      </c>
      <c r="F97" s="1" t="s">
        <v>4862</v>
      </c>
      <c r="G97" s="1" t="s">
        <v>4353</v>
      </c>
      <c r="H97" s="1" t="s">
        <v>4863</v>
      </c>
      <c r="I97" s="1" t="s">
        <v>4353</v>
      </c>
      <c r="J97" s="1" t="s">
        <v>4317</v>
      </c>
      <c r="K97" s="1" t="s">
        <v>4317</v>
      </c>
      <c r="L97" s="1" t="s">
        <v>4317</v>
      </c>
      <c r="M97" s="1" t="s">
        <v>4317</v>
      </c>
      <c r="N97" s="1" t="s">
        <v>4317</v>
      </c>
    </row>
    <row r="98" spans="1:14" x14ac:dyDescent="0.25">
      <c r="A98" s="1" t="s">
        <v>4864</v>
      </c>
      <c r="B98" s="1" t="s">
        <v>4865</v>
      </c>
      <c r="C98" s="1" t="s">
        <v>4866</v>
      </c>
      <c r="D98" s="1" t="s">
        <v>4867</v>
      </c>
      <c r="E98" s="1" t="s">
        <v>4353</v>
      </c>
      <c r="F98" s="1" t="s">
        <v>4868</v>
      </c>
      <c r="G98" s="1" t="s">
        <v>4353</v>
      </c>
      <c r="H98" s="1" t="s">
        <v>4869</v>
      </c>
      <c r="I98" s="1" t="s">
        <v>4353</v>
      </c>
      <c r="J98" s="1" t="s">
        <v>4317</v>
      </c>
      <c r="K98" s="1" t="s">
        <v>4317</v>
      </c>
      <c r="L98" s="1" t="s">
        <v>4317</v>
      </c>
      <c r="M98" s="1" t="s">
        <v>4317</v>
      </c>
      <c r="N98" s="1" t="s">
        <v>4317</v>
      </c>
    </row>
    <row r="99" spans="1:14" x14ac:dyDescent="0.25">
      <c r="A99" s="1" t="s">
        <v>4870</v>
      </c>
      <c r="B99" s="1" t="s">
        <v>4871</v>
      </c>
      <c r="C99" s="1" t="s">
        <v>4872</v>
      </c>
      <c r="D99" s="1" t="s">
        <v>4873</v>
      </c>
      <c r="E99" s="1" t="s">
        <v>4353</v>
      </c>
      <c r="F99" s="1" t="s">
        <v>4874</v>
      </c>
      <c r="G99" s="1" t="s">
        <v>4353</v>
      </c>
      <c r="H99" s="1" t="s">
        <v>4875</v>
      </c>
      <c r="I99" s="1" t="s">
        <v>4353</v>
      </c>
      <c r="J99" s="1" t="s">
        <v>4317</v>
      </c>
      <c r="K99" s="1" t="s">
        <v>4317</v>
      </c>
      <c r="L99" s="1" t="s">
        <v>4317</v>
      </c>
      <c r="M99" s="1" t="s">
        <v>4317</v>
      </c>
      <c r="N99" s="1" t="s">
        <v>4317</v>
      </c>
    </row>
    <row r="100" spans="1:14" x14ac:dyDescent="0.25">
      <c r="A100" s="1" t="s">
        <v>4876</v>
      </c>
      <c r="B100" s="1" t="s">
        <v>4877</v>
      </c>
      <c r="C100" s="1" t="s">
        <v>4878</v>
      </c>
      <c r="D100" s="1" t="s">
        <v>4879</v>
      </c>
      <c r="E100" s="1" t="s">
        <v>4353</v>
      </c>
      <c r="F100" s="1" t="s">
        <v>4722</v>
      </c>
      <c r="G100" s="1" t="s">
        <v>4353</v>
      </c>
      <c r="H100" s="1" t="s">
        <v>4880</v>
      </c>
      <c r="I100" s="1" t="s">
        <v>4353</v>
      </c>
      <c r="J100" s="1" t="s">
        <v>4317</v>
      </c>
      <c r="K100" s="1" t="s">
        <v>4317</v>
      </c>
      <c r="L100" s="1" t="s">
        <v>4317</v>
      </c>
      <c r="M100" s="1" t="s">
        <v>4317</v>
      </c>
      <c r="N100" s="1" t="s">
        <v>4317</v>
      </c>
    </row>
    <row r="101" spans="1:14" x14ac:dyDescent="0.25">
      <c r="A101" s="1" t="s">
        <v>4881</v>
      </c>
      <c r="B101" s="1" t="s">
        <v>4882</v>
      </c>
      <c r="C101" s="1" t="s">
        <v>4883</v>
      </c>
      <c r="D101" s="1" t="s">
        <v>4884</v>
      </c>
      <c r="E101" s="1" t="s">
        <v>4353</v>
      </c>
      <c r="F101" s="1" t="s">
        <v>4558</v>
      </c>
      <c r="G101" s="1" t="s">
        <v>4353</v>
      </c>
      <c r="H101" s="1" t="s">
        <v>4885</v>
      </c>
      <c r="I101" s="1" t="s">
        <v>4353</v>
      </c>
      <c r="J101" s="1" t="s">
        <v>4317</v>
      </c>
      <c r="K101" s="1" t="s">
        <v>4317</v>
      </c>
      <c r="L101" s="1" t="s">
        <v>4317</v>
      </c>
      <c r="M101" s="1" t="s">
        <v>4317</v>
      </c>
      <c r="N101" s="1" t="s">
        <v>4317</v>
      </c>
    </row>
    <row r="102" spans="1:14" x14ac:dyDescent="0.25">
      <c r="A102" s="1" t="s">
        <v>4886</v>
      </c>
      <c r="B102" s="1" t="s">
        <v>4887</v>
      </c>
      <c r="C102" s="1" t="s">
        <v>4888</v>
      </c>
      <c r="D102" s="1" t="s">
        <v>4889</v>
      </c>
      <c r="E102" s="1" t="s">
        <v>4353</v>
      </c>
      <c r="F102" s="1" t="s">
        <v>4890</v>
      </c>
      <c r="G102" s="1" t="s">
        <v>4353</v>
      </c>
      <c r="H102" s="1" t="s">
        <v>4891</v>
      </c>
      <c r="I102" s="1" t="s">
        <v>4353</v>
      </c>
      <c r="J102" s="1" t="s">
        <v>4317</v>
      </c>
      <c r="K102" s="1" t="s">
        <v>4317</v>
      </c>
      <c r="L102" s="1" t="s">
        <v>4317</v>
      </c>
      <c r="M102" s="1" t="s">
        <v>4317</v>
      </c>
      <c r="N102" s="1" t="s">
        <v>4317</v>
      </c>
    </row>
    <row r="103" spans="1:14" x14ac:dyDescent="0.25">
      <c r="A103" s="1" t="s">
        <v>4892</v>
      </c>
      <c r="B103" s="1" t="s">
        <v>4893</v>
      </c>
      <c r="C103" s="1" t="s">
        <v>4894</v>
      </c>
      <c r="D103" s="1" t="s">
        <v>4895</v>
      </c>
      <c r="E103" s="1" t="s">
        <v>4353</v>
      </c>
      <c r="F103" s="1" t="s">
        <v>4896</v>
      </c>
      <c r="G103" s="1" t="s">
        <v>4353</v>
      </c>
      <c r="H103" s="1" t="s">
        <v>4897</v>
      </c>
      <c r="I103" s="1" t="s">
        <v>4353</v>
      </c>
      <c r="J103" s="1" t="s">
        <v>4317</v>
      </c>
      <c r="K103" s="1" t="s">
        <v>4317</v>
      </c>
      <c r="L103" s="1" t="s">
        <v>4317</v>
      </c>
      <c r="M103" s="1" t="s">
        <v>4317</v>
      </c>
      <c r="N103" s="1" t="s">
        <v>4317</v>
      </c>
    </row>
    <row r="104" spans="1:14" x14ac:dyDescent="0.25">
      <c r="A104" s="1" t="s">
        <v>4898</v>
      </c>
      <c r="B104" s="1" t="s">
        <v>4899</v>
      </c>
      <c r="C104" s="1" t="s">
        <v>4900</v>
      </c>
      <c r="D104" s="1" t="s">
        <v>4901</v>
      </c>
      <c r="E104" s="1" t="s">
        <v>4353</v>
      </c>
      <c r="F104" s="1" t="s">
        <v>4902</v>
      </c>
      <c r="G104" s="1" t="s">
        <v>4353</v>
      </c>
      <c r="H104" s="1" t="s">
        <v>4903</v>
      </c>
      <c r="I104" s="1" t="s">
        <v>4353</v>
      </c>
      <c r="J104" s="1" t="s">
        <v>4317</v>
      </c>
      <c r="K104" s="1" t="s">
        <v>4317</v>
      </c>
      <c r="L104" s="1" t="s">
        <v>4317</v>
      </c>
      <c r="M104" s="1" t="s">
        <v>4317</v>
      </c>
      <c r="N104" s="1" t="s">
        <v>4317</v>
      </c>
    </row>
    <row r="105" spans="1:14" x14ac:dyDescent="0.25">
      <c r="A105" s="1" t="s">
        <v>4904</v>
      </c>
      <c r="B105" s="1" t="s">
        <v>4905</v>
      </c>
      <c r="C105" s="1" t="s">
        <v>4906</v>
      </c>
      <c r="D105" s="1" t="s">
        <v>4907</v>
      </c>
      <c r="E105" s="1" t="s">
        <v>4353</v>
      </c>
      <c r="F105" s="1" t="s">
        <v>4908</v>
      </c>
      <c r="G105" s="1" t="s">
        <v>4353</v>
      </c>
      <c r="H105" s="1" t="s">
        <v>4909</v>
      </c>
      <c r="I105" s="1" t="s">
        <v>4353</v>
      </c>
      <c r="J105" s="1" t="s">
        <v>4317</v>
      </c>
      <c r="K105" s="1" t="s">
        <v>4317</v>
      </c>
      <c r="L105" s="1" t="s">
        <v>4317</v>
      </c>
      <c r="M105" s="1" t="s">
        <v>4317</v>
      </c>
      <c r="N105" s="1" t="s">
        <v>4317</v>
      </c>
    </row>
    <row r="106" spans="1:14" x14ac:dyDescent="0.25">
      <c r="A106" s="1" t="s">
        <v>4910</v>
      </c>
      <c r="B106" s="1" t="s">
        <v>4911</v>
      </c>
      <c r="C106" s="1" t="s">
        <v>4912</v>
      </c>
      <c r="D106" s="1" t="s">
        <v>4913</v>
      </c>
      <c r="E106" s="1" t="s">
        <v>4353</v>
      </c>
      <c r="F106" s="1" t="s">
        <v>4914</v>
      </c>
      <c r="G106" s="1" t="s">
        <v>4353</v>
      </c>
      <c r="H106" s="1" t="s">
        <v>4915</v>
      </c>
      <c r="I106" s="1" t="s">
        <v>4353</v>
      </c>
      <c r="J106" s="1" t="s">
        <v>4317</v>
      </c>
      <c r="K106" s="1" t="s">
        <v>4317</v>
      </c>
      <c r="L106" s="1" t="s">
        <v>4317</v>
      </c>
      <c r="M106" s="1" t="s">
        <v>4317</v>
      </c>
      <c r="N106" s="1" t="s">
        <v>4317</v>
      </c>
    </row>
    <row r="107" spans="1:14" x14ac:dyDescent="0.25">
      <c r="A107" s="1" t="s">
        <v>4916</v>
      </c>
      <c r="B107" s="1" t="s">
        <v>4917</v>
      </c>
      <c r="C107" s="1" t="s">
        <v>4918</v>
      </c>
      <c r="D107" s="1" t="s">
        <v>4919</v>
      </c>
      <c r="E107" s="1" t="s">
        <v>4353</v>
      </c>
      <c r="F107" s="1" t="s">
        <v>4588</v>
      </c>
      <c r="G107" s="1" t="s">
        <v>4353</v>
      </c>
      <c r="H107" s="1" t="s">
        <v>4920</v>
      </c>
      <c r="I107" s="1" t="s">
        <v>4353</v>
      </c>
      <c r="J107" s="1" t="s">
        <v>4317</v>
      </c>
      <c r="K107" s="1" t="s">
        <v>4317</v>
      </c>
      <c r="L107" s="1" t="s">
        <v>4317</v>
      </c>
      <c r="M107" s="1" t="s">
        <v>4317</v>
      </c>
      <c r="N107" s="1" t="s">
        <v>4317</v>
      </c>
    </row>
    <row r="108" spans="1:14" x14ac:dyDescent="0.25">
      <c r="A108" s="1" t="s">
        <v>4921</v>
      </c>
      <c r="B108" s="1" t="s">
        <v>4922</v>
      </c>
      <c r="C108" s="1" t="s">
        <v>4923</v>
      </c>
      <c r="D108" s="1" t="s">
        <v>4924</v>
      </c>
      <c r="E108" s="1" t="s">
        <v>4353</v>
      </c>
      <c r="F108" s="1" t="s">
        <v>4925</v>
      </c>
      <c r="G108" s="1" t="s">
        <v>4353</v>
      </c>
      <c r="H108" s="1" t="s">
        <v>4926</v>
      </c>
      <c r="I108" s="1" t="s">
        <v>4353</v>
      </c>
      <c r="J108" s="1" t="s">
        <v>4317</v>
      </c>
      <c r="K108" s="1" t="s">
        <v>4317</v>
      </c>
      <c r="L108" s="1" t="s">
        <v>4317</v>
      </c>
      <c r="M108" s="1" t="s">
        <v>4317</v>
      </c>
      <c r="N108" s="1" t="s">
        <v>4317</v>
      </c>
    </row>
    <row r="109" spans="1:14" x14ac:dyDescent="0.25">
      <c r="A109" s="1" t="s">
        <v>4927</v>
      </c>
      <c r="B109" s="1" t="s">
        <v>4928</v>
      </c>
      <c r="C109" s="1" t="s">
        <v>4929</v>
      </c>
      <c r="D109" s="1" t="s">
        <v>4930</v>
      </c>
      <c r="E109" s="1" t="s">
        <v>4353</v>
      </c>
      <c r="F109" s="1" t="s">
        <v>4652</v>
      </c>
      <c r="G109" s="1" t="s">
        <v>4353</v>
      </c>
      <c r="H109" s="1" t="s">
        <v>4931</v>
      </c>
      <c r="I109" s="1" t="s">
        <v>4353</v>
      </c>
      <c r="J109" s="1" t="s">
        <v>4317</v>
      </c>
      <c r="K109" s="1" t="s">
        <v>4317</v>
      </c>
      <c r="L109" s="1" t="s">
        <v>4317</v>
      </c>
      <c r="M109" s="1" t="s">
        <v>4317</v>
      </c>
      <c r="N109" s="1" t="s">
        <v>4317</v>
      </c>
    </row>
    <row r="110" spans="1:14" x14ac:dyDescent="0.25">
      <c r="A110" s="1" t="s">
        <v>4932</v>
      </c>
      <c r="B110" s="1" t="s">
        <v>4933</v>
      </c>
      <c r="C110" s="1" t="s">
        <v>4934</v>
      </c>
      <c r="D110" s="1" t="s">
        <v>4935</v>
      </c>
      <c r="E110" s="1" t="s">
        <v>4353</v>
      </c>
      <c r="F110" s="1" t="s">
        <v>4936</v>
      </c>
      <c r="G110" s="1" t="s">
        <v>4353</v>
      </c>
      <c r="H110" s="1" t="s">
        <v>4937</v>
      </c>
      <c r="I110" s="1" t="s">
        <v>4353</v>
      </c>
      <c r="J110" s="1" t="s">
        <v>4317</v>
      </c>
      <c r="K110" s="1" t="s">
        <v>4317</v>
      </c>
      <c r="L110" s="1" t="s">
        <v>4317</v>
      </c>
      <c r="M110" s="1" t="s">
        <v>4317</v>
      </c>
      <c r="N110" s="1" t="s">
        <v>4317</v>
      </c>
    </row>
    <row r="111" spans="1:14" x14ac:dyDescent="0.25">
      <c r="A111" s="1" t="s">
        <v>4938</v>
      </c>
      <c r="B111" s="1" t="s">
        <v>4939</v>
      </c>
      <c r="C111" s="1" t="s">
        <v>4940</v>
      </c>
      <c r="D111" s="1" t="s">
        <v>4941</v>
      </c>
      <c r="E111" s="1" t="s">
        <v>4353</v>
      </c>
      <c r="F111" s="1" t="s">
        <v>4640</v>
      </c>
      <c r="G111" s="1" t="s">
        <v>4353</v>
      </c>
      <c r="H111" s="1" t="s">
        <v>4942</v>
      </c>
      <c r="I111" s="1" t="s">
        <v>4353</v>
      </c>
      <c r="J111" s="1" t="s">
        <v>4317</v>
      </c>
      <c r="K111" s="1" t="s">
        <v>4317</v>
      </c>
      <c r="L111" s="1" t="s">
        <v>4317</v>
      </c>
      <c r="M111" s="1" t="s">
        <v>4317</v>
      </c>
      <c r="N111" s="1" t="s">
        <v>4317</v>
      </c>
    </row>
    <row r="112" spans="1:14" x14ac:dyDescent="0.25">
      <c r="A112" s="1" t="s">
        <v>4943</v>
      </c>
      <c r="B112" s="1" t="s">
        <v>4944</v>
      </c>
      <c r="C112" s="1" t="s">
        <v>4945</v>
      </c>
      <c r="D112" s="1" t="s">
        <v>4946</v>
      </c>
      <c r="E112" s="1" t="s">
        <v>4353</v>
      </c>
      <c r="F112" s="1" t="s">
        <v>4612</v>
      </c>
      <c r="G112" s="1" t="s">
        <v>4353</v>
      </c>
      <c r="H112" s="1" t="s">
        <v>4947</v>
      </c>
      <c r="I112" s="1" t="s">
        <v>4353</v>
      </c>
      <c r="J112" s="1" t="s">
        <v>4317</v>
      </c>
      <c r="K112" s="1" t="s">
        <v>4317</v>
      </c>
      <c r="L112" s="1" t="s">
        <v>4317</v>
      </c>
      <c r="M112" s="1" t="s">
        <v>4317</v>
      </c>
      <c r="N112" s="1" t="s">
        <v>4317</v>
      </c>
    </row>
    <row r="113" spans="1:14" x14ac:dyDescent="0.25">
      <c r="A113" s="1" t="s">
        <v>4948</v>
      </c>
      <c r="B113" s="1" t="s">
        <v>4949</v>
      </c>
      <c r="C113" s="1" t="s">
        <v>4950</v>
      </c>
      <c r="D113" s="1" t="s">
        <v>4951</v>
      </c>
      <c r="E113" s="1" t="s">
        <v>4353</v>
      </c>
      <c r="F113" s="1" t="s">
        <v>4952</v>
      </c>
      <c r="G113" s="1" t="s">
        <v>4353</v>
      </c>
      <c r="H113" s="1" t="s">
        <v>4953</v>
      </c>
      <c r="I113" s="1" t="s">
        <v>4353</v>
      </c>
      <c r="J113" s="1" t="s">
        <v>4317</v>
      </c>
      <c r="K113" s="1" t="s">
        <v>4317</v>
      </c>
      <c r="L113" s="1" t="s">
        <v>4317</v>
      </c>
      <c r="M113" s="1" t="s">
        <v>4317</v>
      </c>
      <c r="N113" s="1" t="s">
        <v>4317</v>
      </c>
    </row>
    <row r="114" spans="1:14" x14ac:dyDescent="0.25">
      <c r="A114" s="1" t="s">
        <v>4347</v>
      </c>
      <c r="B114" s="1" t="s">
        <v>4954</v>
      </c>
      <c r="C114" s="1" t="s">
        <v>4955</v>
      </c>
      <c r="D114" s="1" t="s">
        <v>4956</v>
      </c>
      <c r="E114" s="1" t="s">
        <v>4353</v>
      </c>
      <c r="F114" s="1" t="s">
        <v>4957</v>
      </c>
      <c r="G114" s="1" t="s">
        <v>4353</v>
      </c>
      <c r="H114" s="1" t="s">
        <v>4958</v>
      </c>
      <c r="I114" s="1" t="s">
        <v>4353</v>
      </c>
      <c r="J114" s="1" t="s">
        <v>4317</v>
      </c>
      <c r="K114" s="1" t="s">
        <v>4317</v>
      </c>
      <c r="L114" s="1" t="s">
        <v>4317</v>
      </c>
      <c r="M114" s="1" t="s">
        <v>4317</v>
      </c>
      <c r="N114" s="1" t="s">
        <v>4317</v>
      </c>
    </row>
    <row r="115" spans="1:14" x14ac:dyDescent="0.25">
      <c r="A115" s="1" t="s">
        <v>4357</v>
      </c>
      <c r="B115" s="1" t="s">
        <v>4959</v>
      </c>
      <c r="C115" s="1" t="s">
        <v>4960</v>
      </c>
      <c r="D115" s="1" t="s">
        <v>4961</v>
      </c>
      <c r="E115" s="1" t="s">
        <v>4353</v>
      </c>
      <c r="F115" s="1" t="s">
        <v>4962</v>
      </c>
      <c r="G115" s="1" t="s">
        <v>4353</v>
      </c>
      <c r="H115" s="1" t="s">
        <v>4963</v>
      </c>
      <c r="I115" s="1" t="s">
        <v>4353</v>
      </c>
      <c r="J115" s="1" t="s">
        <v>4317</v>
      </c>
      <c r="K115" s="1" t="s">
        <v>4317</v>
      </c>
      <c r="L115" s="1" t="s">
        <v>4317</v>
      </c>
      <c r="M115" s="1" t="s">
        <v>4317</v>
      </c>
      <c r="N115" s="1" t="s">
        <v>4317</v>
      </c>
    </row>
    <row r="116" spans="1:14" x14ac:dyDescent="0.25">
      <c r="A116" s="1" t="s">
        <v>4964</v>
      </c>
      <c r="B116" s="1" t="s">
        <v>4965</v>
      </c>
      <c r="C116" s="1" t="s">
        <v>4966</v>
      </c>
      <c r="D116" s="1" t="s">
        <v>4967</v>
      </c>
      <c r="E116" s="1" t="s">
        <v>4353</v>
      </c>
      <c r="F116" s="1" t="s">
        <v>4957</v>
      </c>
      <c r="G116" s="1" t="s">
        <v>4353</v>
      </c>
      <c r="H116" s="1" t="s">
        <v>4968</v>
      </c>
      <c r="I116" s="1" t="s">
        <v>4353</v>
      </c>
      <c r="J116" s="1" t="s">
        <v>4317</v>
      </c>
      <c r="K116" s="1" t="s">
        <v>4317</v>
      </c>
      <c r="L116" s="1" t="s">
        <v>4317</v>
      </c>
      <c r="M116" s="1" t="s">
        <v>4317</v>
      </c>
      <c r="N116" s="1" t="s">
        <v>4317</v>
      </c>
    </row>
    <row r="117" spans="1:14" x14ac:dyDescent="0.25">
      <c r="A117" s="1" t="s">
        <v>4969</v>
      </c>
      <c r="B117" s="1" t="s">
        <v>4970</v>
      </c>
      <c r="C117" s="1" t="s">
        <v>4971</v>
      </c>
      <c r="D117" s="1" t="s">
        <v>4972</v>
      </c>
      <c r="E117" s="1" t="s">
        <v>4353</v>
      </c>
      <c r="F117" s="1" t="s">
        <v>4973</v>
      </c>
      <c r="G117" s="1" t="s">
        <v>4353</v>
      </c>
      <c r="H117" s="1" t="s">
        <v>4974</v>
      </c>
      <c r="I117" s="1" t="s">
        <v>4353</v>
      </c>
      <c r="J117" s="1" t="s">
        <v>4317</v>
      </c>
      <c r="K117" s="1" t="s">
        <v>4317</v>
      </c>
      <c r="L117" s="1" t="s">
        <v>4317</v>
      </c>
      <c r="M117" s="1" t="s">
        <v>4317</v>
      </c>
      <c r="N117" s="1" t="s">
        <v>4317</v>
      </c>
    </row>
    <row r="118" spans="1:14" x14ac:dyDescent="0.25">
      <c r="A118" s="1" t="s">
        <v>4975</v>
      </c>
      <c r="B118" s="1" t="s">
        <v>4976</v>
      </c>
      <c r="C118" s="1" t="s">
        <v>4977</v>
      </c>
      <c r="D118" s="1" t="s">
        <v>4978</v>
      </c>
      <c r="E118" s="1" t="s">
        <v>4353</v>
      </c>
      <c r="F118" s="1" t="s">
        <v>4979</v>
      </c>
      <c r="G118" s="1" t="s">
        <v>4353</v>
      </c>
      <c r="H118" s="1" t="s">
        <v>4980</v>
      </c>
      <c r="I118" s="1" t="s">
        <v>4353</v>
      </c>
      <c r="J118" s="1" t="s">
        <v>4317</v>
      </c>
      <c r="K118" s="1" t="s">
        <v>4317</v>
      </c>
      <c r="L118" s="1" t="s">
        <v>4317</v>
      </c>
      <c r="M118" s="1" t="s">
        <v>4317</v>
      </c>
      <c r="N118" s="1" t="s">
        <v>4317</v>
      </c>
    </row>
    <row r="119" spans="1:14" x14ac:dyDescent="0.25">
      <c r="A119" s="1" t="s">
        <v>4981</v>
      </c>
      <c r="B119" s="1" t="s">
        <v>4982</v>
      </c>
      <c r="C119" s="1" t="s">
        <v>4983</v>
      </c>
      <c r="D119" s="1" t="s">
        <v>4984</v>
      </c>
      <c r="E119" s="1" t="s">
        <v>4353</v>
      </c>
      <c r="F119" s="1" t="s">
        <v>4985</v>
      </c>
      <c r="G119" s="1" t="s">
        <v>4353</v>
      </c>
      <c r="H119" s="1" t="s">
        <v>4986</v>
      </c>
      <c r="I119" s="1" t="s">
        <v>4353</v>
      </c>
      <c r="J119" s="1" t="s">
        <v>4317</v>
      </c>
      <c r="K119" s="1" t="s">
        <v>4317</v>
      </c>
      <c r="L119" s="1" t="s">
        <v>4317</v>
      </c>
      <c r="M119" s="1" t="s">
        <v>4317</v>
      </c>
      <c r="N119" s="1" t="s">
        <v>4317</v>
      </c>
    </row>
    <row r="120" spans="1:14" x14ac:dyDescent="0.25">
      <c r="A120" s="1" t="s">
        <v>4358</v>
      </c>
      <c r="B120" s="1" t="s">
        <v>4987</v>
      </c>
      <c r="C120" s="1" t="s">
        <v>4988</v>
      </c>
      <c r="D120" s="1" t="s">
        <v>4989</v>
      </c>
      <c r="E120" s="1" t="s">
        <v>4353</v>
      </c>
      <c r="F120" s="1" t="s">
        <v>4990</v>
      </c>
      <c r="G120" s="1" t="s">
        <v>4353</v>
      </c>
      <c r="H120" s="1" t="s">
        <v>4991</v>
      </c>
      <c r="I120" s="1" t="s">
        <v>4353</v>
      </c>
      <c r="J120" s="1" t="s">
        <v>4317</v>
      </c>
      <c r="K120" s="1" t="s">
        <v>4317</v>
      </c>
      <c r="L120" s="1" t="s">
        <v>4317</v>
      </c>
      <c r="M120" s="1" t="s">
        <v>4317</v>
      </c>
      <c r="N120" s="1" t="s">
        <v>4317</v>
      </c>
    </row>
    <row r="121" spans="1:14" x14ac:dyDescent="0.25">
      <c r="A121" s="1" t="s">
        <v>4992</v>
      </c>
      <c r="B121" s="1" t="s">
        <v>4993</v>
      </c>
      <c r="C121" s="1" t="s">
        <v>4994</v>
      </c>
      <c r="D121" s="1" t="s">
        <v>4995</v>
      </c>
      <c r="E121" s="1" t="s">
        <v>4353</v>
      </c>
      <c r="F121" s="1" t="s">
        <v>4996</v>
      </c>
      <c r="G121" s="1" t="s">
        <v>4353</v>
      </c>
      <c r="H121" s="1" t="s">
        <v>4997</v>
      </c>
      <c r="I121" s="1" t="s">
        <v>4353</v>
      </c>
      <c r="J121" s="1" t="s">
        <v>4317</v>
      </c>
      <c r="K121" s="1" t="s">
        <v>4317</v>
      </c>
      <c r="L121" s="1" t="s">
        <v>4317</v>
      </c>
      <c r="M121" s="1" t="s">
        <v>4317</v>
      </c>
      <c r="N121" s="1" t="s">
        <v>4317</v>
      </c>
    </row>
    <row r="122" spans="1:14" x14ac:dyDescent="0.25">
      <c r="A122" s="1" t="s">
        <v>4998</v>
      </c>
      <c r="B122" s="1" t="s">
        <v>4999</v>
      </c>
      <c r="C122" s="1" t="s">
        <v>5000</v>
      </c>
      <c r="D122" s="1" t="s">
        <v>5001</v>
      </c>
      <c r="E122" s="1" t="s">
        <v>4353</v>
      </c>
      <c r="F122" s="1" t="s">
        <v>5002</v>
      </c>
      <c r="G122" s="1" t="s">
        <v>4353</v>
      </c>
      <c r="H122" s="1" t="s">
        <v>5003</v>
      </c>
      <c r="I122" s="1" t="s">
        <v>4353</v>
      </c>
      <c r="J122" s="1" t="s">
        <v>4317</v>
      </c>
      <c r="K122" s="1" t="s">
        <v>4317</v>
      </c>
      <c r="L122" s="1" t="s">
        <v>4317</v>
      </c>
      <c r="M122" s="1" t="s">
        <v>4317</v>
      </c>
      <c r="N122" s="1" t="s">
        <v>4317</v>
      </c>
    </row>
    <row r="123" spans="1:14" x14ac:dyDescent="0.25">
      <c r="A123" s="1" t="s">
        <v>5004</v>
      </c>
      <c r="B123" s="1" t="s">
        <v>5005</v>
      </c>
      <c r="C123" s="1" t="s">
        <v>5006</v>
      </c>
      <c r="D123" s="1" t="s">
        <v>5007</v>
      </c>
      <c r="E123" s="1" t="s">
        <v>4353</v>
      </c>
      <c r="F123" s="1" t="s">
        <v>4652</v>
      </c>
      <c r="G123" s="1" t="s">
        <v>4353</v>
      </c>
      <c r="H123" s="1" t="s">
        <v>5008</v>
      </c>
      <c r="I123" s="1" t="s">
        <v>4353</v>
      </c>
      <c r="J123" s="1" t="s">
        <v>4317</v>
      </c>
      <c r="K123" s="1" t="s">
        <v>4317</v>
      </c>
      <c r="L123" s="1" t="s">
        <v>4317</v>
      </c>
      <c r="M123" s="1" t="s">
        <v>4317</v>
      </c>
      <c r="N123" s="1" t="s">
        <v>4317</v>
      </c>
    </row>
    <row r="124" spans="1:14" x14ac:dyDescent="0.25">
      <c r="A124" s="1" t="s">
        <v>5009</v>
      </c>
      <c r="B124" s="1" t="s">
        <v>5010</v>
      </c>
      <c r="C124" s="1" t="s">
        <v>5011</v>
      </c>
      <c r="D124" s="1" t="s">
        <v>5012</v>
      </c>
      <c r="E124" s="1" t="s">
        <v>4353</v>
      </c>
      <c r="F124" s="1" t="s">
        <v>5013</v>
      </c>
      <c r="G124" s="1" t="s">
        <v>4353</v>
      </c>
      <c r="H124" s="1" t="s">
        <v>5014</v>
      </c>
      <c r="I124" s="1" t="s">
        <v>4353</v>
      </c>
      <c r="J124" s="1" t="s">
        <v>4317</v>
      </c>
      <c r="K124" s="1" t="s">
        <v>4317</v>
      </c>
      <c r="L124" s="1" t="s">
        <v>4317</v>
      </c>
      <c r="M124" s="1" t="s">
        <v>4317</v>
      </c>
      <c r="N124" s="1" t="s">
        <v>4317</v>
      </c>
    </row>
    <row r="125" spans="1:14" x14ac:dyDescent="0.25">
      <c r="A125" s="1" t="s">
        <v>5015</v>
      </c>
      <c r="B125" s="1" t="s">
        <v>5016</v>
      </c>
      <c r="C125" s="1" t="s">
        <v>5017</v>
      </c>
      <c r="D125" s="1" t="s">
        <v>5018</v>
      </c>
      <c r="E125" s="1" t="s">
        <v>4353</v>
      </c>
      <c r="F125" s="1" t="s">
        <v>4588</v>
      </c>
      <c r="G125" s="1" t="s">
        <v>4353</v>
      </c>
      <c r="H125" s="1" t="s">
        <v>5019</v>
      </c>
      <c r="I125" s="1" t="s">
        <v>4353</v>
      </c>
      <c r="J125" s="1" t="s">
        <v>4317</v>
      </c>
      <c r="K125" s="1" t="s">
        <v>4317</v>
      </c>
      <c r="L125" s="1" t="s">
        <v>4317</v>
      </c>
      <c r="M125" s="1" t="s">
        <v>4317</v>
      </c>
      <c r="N125" s="1" t="s">
        <v>4317</v>
      </c>
    </row>
    <row r="126" spans="1:14" x14ac:dyDescent="0.25">
      <c r="A126" s="1" t="s">
        <v>5020</v>
      </c>
      <c r="B126" s="1" t="s">
        <v>5021</v>
      </c>
      <c r="C126" s="1" t="s">
        <v>5022</v>
      </c>
      <c r="D126" s="1" t="s">
        <v>5023</v>
      </c>
      <c r="E126" s="1" t="s">
        <v>4353</v>
      </c>
      <c r="F126" s="1" t="s">
        <v>5024</v>
      </c>
      <c r="G126" s="1" t="s">
        <v>4353</v>
      </c>
      <c r="H126" s="1" t="s">
        <v>5025</v>
      </c>
      <c r="I126" s="1" t="s">
        <v>4353</v>
      </c>
      <c r="J126" s="1" t="s">
        <v>4317</v>
      </c>
      <c r="K126" s="1" t="s">
        <v>4317</v>
      </c>
      <c r="L126" s="1" t="s">
        <v>4317</v>
      </c>
      <c r="M126" s="1" t="s">
        <v>4317</v>
      </c>
      <c r="N126" s="1" t="s">
        <v>4317</v>
      </c>
    </row>
    <row r="127" spans="1:14" x14ac:dyDescent="0.25">
      <c r="A127" s="1" t="s">
        <v>5026</v>
      </c>
      <c r="B127" s="1" t="s">
        <v>5027</v>
      </c>
      <c r="C127" s="1" t="s">
        <v>5028</v>
      </c>
      <c r="D127" s="1" t="s">
        <v>5029</v>
      </c>
      <c r="E127" s="1" t="s">
        <v>4353</v>
      </c>
      <c r="F127" s="1" t="s">
        <v>5030</v>
      </c>
      <c r="G127" s="1" t="s">
        <v>4353</v>
      </c>
      <c r="H127" s="1" t="s">
        <v>5031</v>
      </c>
      <c r="I127" s="1" t="s">
        <v>4353</v>
      </c>
      <c r="J127" s="1" t="s">
        <v>4317</v>
      </c>
      <c r="K127" s="1" t="s">
        <v>4317</v>
      </c>
      <c r="L127" s="1" t="s">
        <v>4317</v>
      </c>
      <c r="M127" s="1" t="s">
        <v>4317</v>
      </c>
      <c r="N127" s="1" t="s">
        <v>4317</v>
      </c>
    </row>
    <row r="128" spans="1:14" x14ac:dyDescent="0.25">
      <c r="A128" s="1" t="s">
        <v>5032</v>
      </c>
      <c r="B128" s="1" t="s">
        <v>5033</v>
      </c>
      <c r="C128" s="1" t="s">
        <v>5034</v>
      </c>
      <c r="D128" s="1" t="s">
        <v>5035</v>
      </c>
      <c r="E128" s="1" t="s">
        <v>4353</v>
      </c>
      <c r="F128" s="1" t="s">
        <v>4902</v>
      </c>
      <c r="G128" s="1" t="s">
        <v>4353</v>
      </c>
      <c r="H128" s="1" t="s">
        <v>5036</v>
      </c>
      <c r="I128" s="1" t="s">
        <v>4353</v>
      </c>
      <c r="J128" s="1" t="s">
        <v>4317</v>
      </c>
      <c r="K128" s="1" t="s">
        <v>4317</v>
      </c>
      <c r="L128" s="1" t="s">
        <v>4317</v>
      </c>
      <c r="M128" s="1" t="s">
        <v>4317</v>
      </c>
      <c r="N128" s="1" t="s">
        <v>4317</v>
      </c>
    </row>
    <row r="129" spans="1:14" x14ac:dyDescent="0.25">
      <c r="A129" s="1" t="s">
        <v>5037</v>
      </c>
      <c r="B129" s="1" t="s">
        <v>5038</v>
      </c>
      <c r="C129" s="1" t="s">
        <v>5039</v>
      </c>
      <c r="D129" s="1" t="s">
        <v>5040</v>
      </c>
      <c r="E129" s="1" t="s">
        <v>4353</v>
      </c>
      <c r="F129" s="1" t="s">
        <v>5041</v>
      </c>
      <c r="G129" s="1" t="s">
        <v>4353</v>
      </c>
      <c r="H129" s="1" t="s">
        <v>5042</v>
      </c>
      <c r="I129" s="1" t="s">
        <v>4353</v>
      </c>
      <c r="J129" s="1" t="s">
        <v>4317</v>
      </c>
      <c r="K129" s="1" t="s">
        <v>4317</v>
      </c>
      <c r="L129" s="1" t="s">
        <v>4317</v>
      </c>
      <c r="M129" s="1" t="s">
        <v>4317</v>
      </c>
      <c r="N129" s="1" t="s">
        <v>4317</v>
      </c>
    </row>
    <row r="130" spans="1:14" x14ac:dyDescent="0.25">
      <c r="A130" s="1" t="s">
        <v>5043</v>
      </c>
      <c r="B130" s="1" t="s">
        <v>5044</v>
      </c>
      <c r="C130" s="1" t="s">
        <v>5045</v>
      </c>
      <c r="D130" s="1" t="s">
        <v>5046</v>
      </c>
      <c r="E130" s="1" t="s">
        <v>4353</v>
      </c>
      <c r="F130" s="1" t="s">
        <v>5047</v>
      </c>
      <c r="G130" s="1" t="s">
        <v>4353</v>
      </c>
      <c r="H130" s="1" t="s">
        <v>5048</v>
      </c>
      <c r="I130" s="1" t="s">
        <v>4353</v>
      </c>
      <c r="J130" s="1" t="s">
        <v>4317</v>
      </c>
      <c r="K130" s="1" t="s">
        <v>4317</v>
      </c>
      <c r="L130" s="1" t="s">
        <v>4317</v>
      </c>
      <c r="M130" s="1" t="s">
        <v>4317</v>
      </c>
      <c r="N130" s="1" t="s">
        <v>4317</v>
      </c>
    </row>
    <row r="131" spans="1:14" x14ac:dyDescent="0.25">
      <c r="A131" s="1" t="s">
        <v>5049</v>
      </c>
      <c r="B131" s="1" t="s">
        <v>5050</v>
      </c>
      <c r="C131" s="1" t="s">
        <v>5051</v>
      </c>
      <c r="D131" s="1" t="s">
        <v>5052</v>
      </c>
      <c r="E131" s="1" t="s">
        <v>4353</v>
      </c>
      <c r="F131" s="1" t="s">
        <v>5053</v>
      </c>
      <c r="G131" s="1" t="s">
        <v>4353</v>
      </c>
      <c r="H131" s="1" t="s">
        <v>5054</v>
      </c>
      <c r="I131" s="1" t="s">
        <v>4353</v>
      </c>
      <c r="J131" s="1" t="s">
        <v>4317</v>
      </c>
      <c r="K131" s="1" t="s">
        <v>4317</v>
      </c>
      <c r="L131" s="1" t="s">
        <v>4317</v>
      </c>
      <c r="M131" s="1" t="s">
        <v>4317</v>
      </c>
      <c r="N131" s="1" t="s">
        <v>4317</v>
      </c>
    </row>
    <row r="132" spans="1:14" x14ac:dyDescent="0.25">
      <c r="A132" s="1" t="s">
        <v>5055</v>
      </c>
      <c r="B132" s="1" t="s">
        <v>5056</v>
      </c>
      <c r="C132" s="1" t="s">
        <v>5057</v>
      </c>
      <c r="D132" s="1" t="s">
        <v>5058</v>
      </c>
      <c r="E132" s="1" t="s">
        <v>4353</v>
      </c>
      <c r="F132" s="1" t="s">
        <v>4558</v>
      </c>
      <c r="G132" s="1" t="s">
        <v>4353</v>
      </c>
      <c r="H132" s="1" t="s">
        <v>5059</v>
      </c>
      <c r="I132" s="1" t="s">
        <v>4353</v>
      </c>
      <c r="J132" s="1" t="s">
        <v>4317</v>
      </c>
      <c r="K132" s="1" t="s">
        <v>4317</v>
      </c>
      <c r="L132" s="1" t="s">
        <v>4317</v>
      </c>
      <c r="M132" s="1" t="s">
        <v>4317</v>
      </c>
      <c r="N132" s="1" t="s">
        <v>4317</v>
      </c>
    </row>
    <row r="133" spans="1:14" x14ac:dyDescent="0.25">
      <c r="A133" s="1" t="s">
        <v>5060</v>
      </c>
      <c r="B133" s="1" t="s">
        <v>5061</v>
      </c>
      <c r="C133" s="1" t="s">
        <v>5062</v>
      </c>
      <c r="D133" s="1" t="s">
        <v>5063</v>
      </c>
      <c r="E133" s="1" t="s">
        <v>4353</v>
      </c>
      <c r="F133" s="1" t="s">
        <v>5064</v>
      </c>
      <c r="G133" s="1" t="s">
        <v>4353</v>
      </c>
      <c r="H133" s="1" t="s">
        <v>5065</v>
      </c>
      <c r="I133" s="1" t="s">
        <v>4353</v>
      </c>
      <c r="J133" s="1" t="s">
        <v>4317</v>
      </c>
      <c r="K133" s="1" t="s">
        <v>4317</v>
      </c>
      <c r="L133" s="1" t="s">
        <v>4317</v>
      </c>
      <c r="M133" s="1" t="s">
        <v>4317</v>
      </c>
      <c r="N133" s="1" t="s">
        <v>4317</v>
      </c>
    </row>
    <row r="134" spans="1:14" x14ac:dyDescent="0.25">
      <c r="A134" s="1" t="s">
        <v>5066</v>
      </c>
      <c r="B134" s="1" t="s">
        <v>5067</v>
      </c>
      <c r="C134" s="1" t="s">
        <v>5068</v>
      </c>
      <c r="D134" s="1" t="s">
        <v>5069</v>
      </c>
      <c r="E134" s="1" t="s">
        <v>4353</v>
      </c>
      <c r="F134" s="1" t="s">
        <v>5070</v>
      </c>
      <c r="G134" s="1" t="s">
        <v>4353</v>
      </c>
      <c r="H134" s="1" t="s">
        <v>5071</v>
      </c>
      <c r="I134" s="1" t="s">
        <v>4353</v>
      </c>
      <c r="J134" s="1" t="s">
        <v>4317</v>
      </c>
      <c r="K134" s="1" t="s">
        <v>4317</v>
      </c>
      <c r="L134" s="1" t="s">
        <v>4317</v>
      </c>
      <c r="M134" s="1" t="s">
        <v>4317</v>
      </c>
      <c r="N134" s="1" t="s">
        <v>4317</v>
      </c>
    </row>
    <row r="135" spans="1:14" x14ac:dyDescent="0.25">
      <c r="A135" s="1" t="s">
        <v>5072</v>
      </c>
      <c r="B135" s="1" t="s">
        <v>5073</v>
      </c>
      <c r="C135" s="1" t="s">
        <v>5074</v>
      </c>
      <c r="D135" s="1" t="s">
        <v>5075</v>
      </c>
      <c r="E135" s="1" t="s">
        <v>4353</v>
      </c>
      <c r="F135" s="1" t="s">
        <v>4540</v>
      </c>
      <c r="G135" s="1" t="s">
        <v>4353</v>
      </c>
      <c r="H135" s="1" t="s">
        <v>5076</v>
      </c>
      <c r="I135" s="1" t="s">
        <v>4353</v>
      </c>
      <c r="J135" s="1" t="s">
        <v>4317</v>
      </c>
      <c r="K135" s="1" t="s">
        <v>4317</v>
      </c>
      <c r="L135" s="1" t="s">
        <v>4317</v>
      </c>
      <c r="M135" s="1" t="s">
        <v>4317</v>
      </c>
      <c r="N135" s="1" t="s">
        <v>4317</v>
      </c>
    </row>
    <row r="136" spans="1:14" x14ac:dyDescent="0.25">
      <c r="A136" s="1" t="s">
        <v>5077</v>
      </c>
      <c r="B136" s="1" t="s">
        <v>5078</v>
      </c>
      <c r="C136" s="1" t="s">
        <v>5079</v>
      </c>
      <c r="D136" s="1" t="s">
        <v>5080</v>
      </c>
      <c r="E136" s="1" t="s">
        <v>4353</v>
      </c>
      <c r="F136" s="1" t="s">
        <v>5081</v>
      </c>
      <c r="G136" s="1" t="s">
        <v>4353</v>
      </c>
      <c r="H136" s="1" t="s">
        <v>5082</v>
      </c>
      <c r="I136" s="1" t="s">
        <v>4353</v>
      </c>
      <c r="J136" s="1" t="s">
        <v>4317</v>
      </c>
      <c r="K136" s="1" t="s">
        <v>4317</v>
      </c>
      <c r="L136" s="1" t="s">
        <v>4317</v>
      </c>
      <c r="M136" s="1" t="s">
        <v>4317</v>
      </c>
      <c r="N136" s="1" t="s">
        <v>4317</v>
      </c>
    </row>
    <row r="137" spans="1:14" x14ac:dyDescent="0.25">
      <c r="A137" s="1" t="s">
        <v>5083</v>
      </c>
      <c r="B137" s="1" t="s">
        <v>5084</v>
      </c>
      <c r="C137" s="1" t="s">
        <v>5085</v>
      </c>
      <c r="D137" s="1" t="s">
        <v>5086</v>
      </c>
      <c r="E137" s="1" t="s">
        <v>4353</v>
      </c>
      <c r="F137" s="1" t="s">
        <v>5087</v>
      </c>
      <c r="G137" s="1" t="s">
        <v>4353</v>
      </c>
      <c r="H137" s="1" t="s">
        <v>5088</v>
      </c>
      <c r="I137" s="1" t="s">
        <v>4353</v>
      </c>
      <c r="J137" s="1" t="s">
        <v>4317</v>
      </c>
      <c r="K137" s="1" t="s">
        <v>4317</v>
      </c>
      <c r="L137" s="1" t="s">
        <v>4317</v>
      </c>
      <c r="M137" s="1" t="s">
        <v>4317</v>
      </c>
      <c r="N137" s="1" t="s">
        <v>4317</v>
      </c>
    </row>
    <row r="138" spans="1:14" x14ac:dyDescent="0.25">
      <c r="A138" s="1" t="s">
        <v>5089</v>
      </c>
      <c r="B138" s="1" t="s">
        <v>5090</v>
      </c>
      <c r="C138" s="1" t="s">
        <v>5091</v>
      </c>
      <c r="D138" s="1" t="s">
        <v>5092</v>
      </c>
      <c r="E138" s="1" t="s">
        <v>4353</v>
      </c>
      <c r="F138" s="1" t="s">
        <v>4752</v>
      </c>
      <c r="G138" s="1" t="s">
        <v>4353</v>
      </c>
      <c r="H138" s="1" t="s">
        <v>5093</v>
      </c>
      <c r="I138" s="1" t="s">
        <v>4353</v>
      </c>
      <c r="J138" s="1" t="s">
        <v>4317</v>
      </c>
      <c r="K138" s="1" t="s">
        <v>4317</v>
      </c>
      <c r="L138" s="1" t="s">
        <v>4317</v>
      </c>
      <c r="M138" s="1" t="s">
        <v>4317</v>
      </c>
      <c r="N138" s="1" t="s">
        <v>4317</v>
      </c>
    </row>
    <row r="139" spans="1:14" x14ac:dyDescent="0.25">
      <c r="A139" s="1" t="s">
        <v>5094</v>
      </c>
      <c r="B139" s="1" t="s">
        <v>5095</v>
      </c>
      <c r="C139" s="1" t="s">
        <v>5096</v>
      </c>
      <c r="D139" s="1" t="s">
        <v>5097</v>
      </c>
      <c r="E139" s="1" t="s">
        <v>4353</v>
      </c>
      <c r="F139" s="1" t="s">
        <v>5098</v>
      </c>
      <c r="G139" s="1" t="s">
        <v>4353</v>
      </c>
      <c r="H139" s="1" t="s">
        <v>5099</v>
      </c>
      <c r="I139" s="1" t="s">
        <v>4353</v>
      </c>
      <c r="J139" s="1" t="s">
        <v>4317</v>
      </c>
      <c r="K139" s="1" t="s">
        <v>4317</v>
      </c>
      <c r="L139" s="1" t="s">
        <v>4317</v>
      </c>
      <c r="M139" s="1" t="s">
        <v>4317</v>
      </c>
      <c r="N139" s="1" t="s">
        <v>4317</v>
      </c>
    </row>
    <row r="140" spans="1:14" x14ac:dyDescent="0.25">
      <c r="A140" s="1" t="s">
        <v>5100</v>
      </c>
      <c r="B140" s="1" t="s">
        <v>5101</v>
      </c>
      <c r="C140" s="1" t="s">
        <v>5102</v>
      </c>
      <c r="D140" s="1" t="s">
        <v>5103</v>
      </c>
      <c r="E140" s="1" t="s">
        <v>4353</v>
      </c>
      <c r="F140" s="1" t="s">
        <v>5104</v>
      </c>
      <c r="G140" s="1" t="s">
        <v>4353</v>
      </c>
      <c r="H140" s="1" t="s">
        <v>5105</v>
      </c>
      <c r="I140" s="1" t="s">
        <v>4353</v>
      </c>
      <c r="J140" s="1" t="s">
        <v>4317</v>
      </c>
      <c r="K140" s="1" t="s">
        <v>4317</v>
      </c>
      <c r="L140" s="1" t="s">
        <v>4317</v>
      </c>
      <c r="M140" s="1" t="s">
        <v>4317</v>
      </c>
      <c r="N140" s="1" t="s">
        <v>4317</v>
      </c>
    </row>
    <row r="141" spans="1:14" x14ac:dyDescent="0.25">
      <c r="A141" s="1" t="s">
        <v>5106</v>
      </c>
      <c r="B141" s="1" t="s">
        <v>5107</v>
      </c>
      <c r="C141" s="1" t="s">
        <v>5108</v>
      </c>
      <c r="D141" s="1" t="s">
        <v>5109</v>
      </c>
      <c r="E141" s="1" t="s">
        <v>4353</v>
      </c>
      <c r="F141" s="1" t="s">
        <v>5110</v>
      </c>
      <c r="G141" s="1" t="s">
        <v>4353</v>
      </c>
      <c r="H141" s="1" t="s">
        <v>5111</v>
      </c>
      <c r="I141" s="1" t="s">
        <v>4353</v>
      </c>
      <c r="J141" s="1" t="s">
        <v>4317</v>
      </c>
      <c r="K141" s="1" t="s">
        <v>4317</v>
      </c>
      <c r="L141" s="1" t="s">
        <v>4317</v>
      </c>
      <c r="M141" s="1" t="s">
        <v>4317</v>
      </c>
      <c r="N141" s="1" t="s">
        <v>4317</v>
      </c>
    </row>
    <row r="142" spans="1:14" x14ac:dyDescent="0.25">
      <c r="A142" s="1" t="s">
        <v>5112</v>
      </c>
      <c r="B142" s="1" t="s">
        <v>5113</v>
      </c>
      <c r="C142" s="1" t="s">
        <v>5114</v>
      </c>
      <c r="D142" s="1" t="s">
        <v>5115</v>
      </c>
      <c r="E142" s="1" t="s">
        <v>4353</v>
      </c>
      <c r="F142" s="1" t="s">
        <v>5116</v>
      </c>
      <c r="G142" s="1" t="s">
        <v>4353</v>
      </c>
      <c r="H142" s="1" t="s">
        <v>5117</v>
      </c>
      <c r="I142" s="1" t="s">
        <v>4353</v>
      </c>
      <c r="J142" s="1" t="s">
        <v>4317</v>
      </c>
      <c r="K142" s="1" t="s">
        <v>4317</v>
      </c>
      <c r="L142" s="1" t="s">
        <v>4317</v>
      </c>
      <c r="M142" s="1" t="s">
        <v>4317</v>
      </c>
      <c r="N142" s="1" t="s">
        <v>4317</v>
      </c>
    </row>
    <row r="143" spans="1:14" x14ac:dyDescent="0.25">
      <c r="A143" s="1" t="s">
        <v>5118</v>
      </c>
      <c r="B143" s="1" t="s">
        <v>5119</v>
      </c>
      <c r="C143" s="1" t="s">
        <v>5120</v>
      </c>
      <c r="D143" s="1" t="s">
        <v>5121</v>
      </c>
      <c r="E143" s="1" t="s">
        <v>4353</v>
      </c>
      <c r="F143" s="1" t="s">
        <v>5122</v>
      </c>
      <c r="G143" s="1" t="s">
        <v>4353</v>
      </c>
      <c r="H143" s="1" t="s">
        <v>5123</v>
      </c>
      <c r="I143" s="1" t="s">
        <v>4353</v>
      </c>
      <c r="J143" s="1" t="s">
        <v>4317</v>
      </c>
      <c r="K143" s="1" t="s">
        <v>4317</v>
      </c>
      <c r="L143" s="1" t="s">
        <v>4317</v>
      </c>
      <c r="M143" s="1" t="s">
        <v>4317</v>
      </c>
      <c r="N143" s="1" t="s">
        <v>4317</v>
      </c>
    </row>
    <row r="144" spans="1:14" x14ac:dyDescent="0.25">
      <c r="A144" s="1" t="s">
        <v>5124</v>
      </c>
      <c r="B144" s="1" t="s">
        <v>5125</v>
      </c>
      <c r="C144" s="1" t="s">
        <v>5126</v>
      </c>
      <c r="D144" s="1" t="s">
        <v>5127</v>
      </c>
      <c r="E144" s="1" t="s">
        <v>4353</v>
      </c>
      <c r="F144" s="1" t="s">
        <v>5128</v>
      </c>
      <c r="G144" s="1" t="s">
        <v>4353</v>
      </c>
      <c r="H144" s="1" t="s">
        <v>5129</v>
      </c>
      <c r="I144" s="1" t="s">
        <v>4353</v>
      </c>
      <c r="J144" s="1" t="s">
        <v>4317</v>
      </c>
      <c r="K144" s="1" t="s">
        <v>4317</v>
      </c>
      <c r="L144" s="1" t="s">
        <v>4317</v>
      </c>
      <c r="M144" s="1" t="s">
        <v>4317</v>
      </c>
      <c r="N144" s="1" t="s">
        <v>4317</v>
      </c>
    </row>
    <row r="145" spans="1:14" x14ac:dyDescent="0.25">
      <c r="A145" s="1" t="s">
        <v>5130</v>
      </c>
      <c r="B145" s="1" t="s">
        <v>5131</v>
      </c>
      <c r="C145" s="1" t="s">
        <v>5132</v>
      </c>
      <c r="D145" s="1" t="s">
        <v>5133</v>
      </c>
      <c r="E145" s="1" t="s">
        <v>4353</v>
      </c>
      <c r="F145" s="1" t="s">
        <v>5134</v>
      </c>
      <c r="G145" s="1" t="s">
        <v>4353</v>
      </c>
      <c r="H145" s="1" t="s">
        <v>5135</v>
      </c>
      <c r="I145" s="1" t="s">
        <v>4353</v>
      </c>
      <c r="J145" s="1" t="s">
        <v>4317</v>
      </c>
      <c r="K145" s="1" t="s">
        <v>4317</v>
      </c>
      <c r="L145" s="1" t="s">
        <v>4317</v>
      </c>
      <c r="M145" s="1" t="s">
        <v>4317</v>
      </c>
      <c r="N145" s="1" t="s">
        <v>4317</v>
      </c>
    </row>
    <row r="146" spans="1:14" x14ac:dyDescent="0.25">
      <c r="A146" s="1" t="s">
        <v>5136</v>
      </c>
      <c r="B146" s="1" t="s">
        <v>5137</v>
      </c>
      <c r="C146" s="1" t="s">
        <v>5138</v>
      </c>
      <c r="D146" s="1" t="s">
        <v>5139</v>
      </c>
      <c r="E146" s="1" t="s">
        <v>4353</v>
      </c>
      <c r="F146" s="1" t="s">
        <v>5140</v>
      </c>
      <c r="G146" s="1" t="s">
        <v>4353</v>
      </c>
      <c r="H146" s="1" t="s">
        <v>5141</v>
      </c>
      <c r="I146" s="1" t="s">
        <v>4353</v>
      </c>
      <c r="J146" s="1" t="s">
        <v>4317</v>
      </c>
      <c r="K146" s="1" t="s">
        <v>4317</v>
      </c>
      <c r="L146" s="1" t="s">
        <v>4317</v>
      </c>
      <c r="M146" s="1" t="s">
        <v>4317</v>
      </c>
      <c r="N146" s="1" t="s">
        <v>4317</v>
      </c>
    </row>
    <row r="147" spans="1:14" x14ac:dyDescent="0.25">
      <c r="A147" s="1" t="s">
        <v>5142</v>
      </c>
      <c r="B147" s="1" t="s">
        <v>5143</v>
      </c>
      <c r="C147" s="1" t="s">
        <v>5144</v>
      </c>
      <c r="D147" s="1" t="s">
        <v>5145</v>
      </c>
      <c r="E147" s="1" t="s">
        <v>4353</v>
      </c>
      <c r="F147" s="1" t="s">
        <v>5146</v>
      </c>
      <c r="G147" s="1" t="s">
        <v>4353</v>
      </c>
      <c r="H147" s="1" t="s">
        <v>5147</v>
      </c>
      <c r="I147" s="1" t="s">
        <v>4353</v>
      </c>
      <c r="J147" s="1" t="s">
        <v>4317</v>
      </c>
      <c r="K147" s="1" t="s">
        <v>4317</v>
      </c>
      <c r="L147" s="1" t="s">
        <v>4317</v>
      </c>
      <c r="M147" s="1" t="s">
        <v>4317</v>
      </c>
      <c r="N147" s="1" t="s">
        <v>4317</v>
      </c>
    </row>
    <row r="148" spans="1:14" x14ac:dyDescent="0.25">
      <c r="A148" s="1" t="s">
        <v>5148</v>
      </c>
      <c r="B148" s="1" t="s">
        <v>5149</v>
      </c>
      <c r="C148" s="1" t="s">
        <v>5150</v>
      </c>
      <c r="D148" s="1" t="s">
        <v>5151</v>
      </c>
      <c r="E148" s="1" t="s">
        <v>4353</v>
      </c>
      <c r="F148" s="1" t="s">
        <v>5152</v>
      </c>
      <c r="G148" s="1" t="s">
        <v>4353</v>
      </c>
      <c r="H148" s="1" t="s">
        <v>5153</v>
      </c>
      <c r="I148" s="1" t="s">
        <v>4353</v>
      </c>
      <c r="J148" s="1" t="s">
        <v>4317</v>
      </c>
      <c r="K148" s="1" t="s">
        <v>4317</v>
      </c>
      <c r="L148" s="1" t="s">
        <v>4317</v>
      </c>
      <c r="M148" s="1" t="s">
        <v>4317</v>
      </c>
      <c r="N148" s="1" t="s">
        <v>4317</v>
      </c>
    </row>
    <row r="149" spans="1:14" x14ac:dyDescent="0.25">
      <c r="A149" s="1" t="s">
        <v>5154</v>
      </c>
      <c r="B149" s="1" t="s">
        <v>5155</v>
      </c>
      <c r="C149" s="1" t="s">
        <v>5156</v>
      </c>
      <c r="D149" s="1" t="s">
        <v>5157</v>
      </c>
      <c r="E149" s="1" t="s">
        <v>4353</v>
      </c>
      <c r="F149" s="1" t="s">
        <v>5158</v>
      </c>
      <c r="G149" s="1" t="s">
        <v>4353</v>
      </c>
      <c r="H149" s="1" t="s">
        <v>5159</v>
      </c>
      <c r="I149" s="1" t="s">
        <v>4353</v>
      </c>
      <c r="J149" s="1" t="s">
        <v>4317</v>
      </c>
      <c r="K149" s="1" t="s">
        <v>4317</v>
      </c>
      <c r="L149" s="1" t="s">
        <v>4317</v>
      </c>
      <c r="M149" s="1" t="s">
        <v>4317</v>
      </c>
      <c r="N149" s="1" t="s">
        <v>4317</v>
      </c>
    </row>
    <row r="150" spans="1:14" x14ac:dyDescent="0.25">
      <c r="A150" s="1" t="s">
        <v>5160</v>
      </c>
      <c r="B150" s="1" t="s">
        <v>5161</v>
      </c>
      <c r="C150" s="1" t="s">
        <v>5162</v>
      </c>
      <c r="D150" s="1" t="s">
        <v>5163</v>
      </c>
      <c r="E150" s="1" t="s">
        <v>4353</v>
      </c>
      <c r="F150" s="1" t="s">
        <v>5164</v>
      </c>
      <c r="G150" s="1" t="s">
        <v>4353</v>
      </c>
      <c r="H150" s="1" t="s">
        <v>5165</v>
      </c>
      <c r="I150" s="1" t="s">
        <v>4353</v>
      </c>
      <c r="J150" s="1" t="s">
        <v>4317</v>
      </c>
      <c r="K150" s="1" t="s">
        <v>4317</v>
      </c>
      <c r="L150" s="1" t="s">
        <v>4317</v>
      </c>
      <c r="M150" s="1" t="s">
        <v>4317</v>
      </c>
      <c r="N150" s="1" t="s">
        <v>4317</v>
      </c>
    </row>
    <row r="151" spans="1:14" x14ac:dyDescent="0.25">
      <c r="A151" s="1" t="s">
        <v>5166</v>
      </c>
      <c r="B151" s="1" t="s">
        <v>5167</v>
      </c>
      <c r="C151" s="1" t="s">
        <v>5168</v>
      </c>
      <c r="D151" s="1" t="s">
        <v>5169</v>
      </c>
      <c r="E151" s="1" t="s">
        <v>4353</v>
      </c>
      <c r="F151" s="1" t="s">
        <v>5170</v>
      </c>
      <c r="G151" s="1" t="s">
        <v>4353</v>
      </c>
      <c r="H151" s="1" t="s">
        <v>5171</v>
      </c>
      <c r="I151" s="1" t="s">
        <v>4353</v>
      </c>
      <c r="J151" s="1" t="s">
        <v>4317</v>
      </c>
      <c r="K151" s="1" t="s">
        <v>4317</v>
      </c>
      <c r="L151" s="1" t="s">
        <v>4317</v>
      </c>
      <c r="M151" s="1" t="s">
        <v>4317</v>
      </c>
      <c r="N151" s="1" t="s">
        <v>4317</v>
      </c>
    </row>
    <row r="152" spans="1:14" x14ac:dyDescent="0.25">
      <c r="A152" s="1" t="s">
        <v>5172</v>
      </c>
      <c r="B152" s="1" t="s">
        <v>5173</v>
      </c>
      <c r="C152" s="1" t="s">
        <v>5174</v>
      </c>
      <c r="D152" s="1" t="s">
        <v>5175</v>
      </c>
      <c r="E152" s="1" t="s">
        <v>4353</v>
      </c>
      <c r="F152" s="1" t="s">
        <v>5176</v>
      </c>
      <c r="G152" s="1" t="s">
        <v>4353</v>
      </c>
      <c r="H152" s="1" t="s">
        <v>5177</v>
      </c>
      <c r="I152" s="1" t="s">
        <v>4353</v>
      </c>
      <c r="J152" s="1" t="s">
        <v>4317</v>
      </c>
      <c r="K152" s="1" t="s">
        <v>4317</v>
      </c>
      <c r="L152" s="1" t="s">
        <v>4317</v>
      </c>
      <c r="M152" s="1" t="s">
        <v>4317</v>
      </c>
      <c r="N152" s="1" t="s">
        <v>4317</v>
      </c>
    </row>
    <row r="153" spans="1:14" x14ac:dyDescent="0.25">
      <c r="A153" s="1" t="s">
        <v>5178</v>
      </c>
      <c r="B153" s="1" t="s">
        <v>5179</v>
      </c>
      <c r="C153" s="1" t="s">
        <v>5180</v>
      </c>
      <c r="D153" s="1" t="s">
        <v>5181</v>
      </c>
      <c r="E153" s="1" t="s">
        <v>4353</v>
      </c>
      <c r="F153" s="1" t="s">
        <v>4522</v>
      </c>
      <c r="G153" s="1" t="s">
        <v>4353</v>
      </c>
      <c r="H153" s="1" t="s">
        <v>5182</v>
      </c>
      <c r="I153" s="1" t="s">
        <v>4353</v>
      </c>
      <c r="J153" s="1" t="s">
        <v>4317</v>
      </c>
      <c r="K153" s="1" t="s">
        <v>4317</v>
      </c>
      <c r="L153" s="1" t="s">
        <v>4317</v>
      </c>
      <c r="M153" s="1" t="s">
        <v>4317</v>
      </c>
      <c r="N153" s="1" t="s">
        <v>4317</v>
      </c>
    </row>
    <row r="154" spans="1:14" x14ac:dyDescent="0.25">
      <c r="A154" s="1" t="s">
        <v>5183</v>
      </c>
      <c r="B154" s="1" t="s">
        <v>5184</v>
      </c>
      <c r="C154" s="1" t="s">
        <v>5185</v>
      </c>
      <c r="D154" s="1" t="s">
        <v>5186</v>
      </c>
      <c r="E154" s="1" t="s">
        <v>4353</v>
      </c>
      <c r="F154" s="1" t="s">
        <v>5187</v>
      </c>
      <c r="G154" s="1" t="s">
        <v>4353</v>
      </c>
      <c r="H154" s="1" t="s">
        <v>5188</v>
      </c>
      <c r="I154" s="1" t="s">
        <v>4353</v>
      </c>
      <c r="J154" s="1" t="s">
        <v>4317</v>
      </c>
      <c r="K154" s="1" t="s">
        <v>4317</v>
      </c>
      <c r="L154" s="1" t="s">
        <v>4317</v>
      </c>
      <c r="M154" s="1" t="s">
        <v>4317</v>
      </c>
      <c r="N154" s="1" t="s">
        <v>4317</v>
      </c>
    </row>
    <row r="155" spans="1:14" x14ac:dyDescent="0.25">
      <c r="A155" s="1" t="s">
        <v>5189</v>
      </c>
      <c r="B155" s="1" t="s">
        <v>5190</v>
      </c>
      <c r="C155" s="1" t="s">
        <v>5191</v>
      </c>
      <c r="D155" s="1" t="s">
        <v>5192</v>
      </c>
      <c r="E155" s="1" t="s">
        <v>4353</v>
      </c>
      <c r="F155" s="1" t="s">
        <v>5193</v>
      </c>
      <c r="G155" s="1" t="s">
        <v>4353</v>
      </c>
      <c r="H155" s="1" t="s">
        <v>5194</v>
      </c>
      <c r="I155" s="1" t="s">
        <v>4353</v>
      </c>
      <c r="J155" s="1" t="s">
        <v>4317</v>
      </c>
      <c r="K155" s="1" t="s">
        <v>4317</v>
      </c>
      <c r="L155" s="1" t="s">
        <v>4317</v>
      </c>
      <c r="M155" s="1" t="s">
        <v>4317</v>
      </c>
      <c r="N155" s="1" t="s">
        <v>4317</v>
      </c>
    </row>
    <row r="156" spans="1:14" x14ac:dyDescent="0.25">
      <c r="A156" s="1" t="s">
        <v>5195</v>
      </c>
      <c r="B156" s="1" t="s">
        <v>5196</v>
      </c>
      <c r="C156" s="1" t="s">
        <v>5197</v>
      </c>
      <c r="D156" s="1" t="s">
        <v>5198</v>
      </c>
      <c r="E156" s="1" t="s">
        <v>4353</v>
      </c>
      <c r="F156" s="1" t="s">
        <v>5199</v>
      </c>
      <c r="G156" s="1" t="s">
        <v>4353</v>
      </c>
      <c r="H156" s="1" t="s">
        <v>5200</v>
      </c>
      <c r="I156" s="1" t="s">
        <v>4353</v>
      </c>
      <c r="J156" s="1" t="s">
        <v>4317</v>
      </c>
      <c r="K156" s="1" t="s">
        <v>4317</v>
      </c>
      <c r="L156" s="1" t="s">
        <v>4317</v>
      </c>
      <c r="M156" s="1" t="s">
        <v>4317</v>
      </c>
      <c r="N156" s="1" t="s">
        <v>4317</v>
      </c>
    </row>
    <row r="157" spans="1:14" x14ac:dyDescent="0.25">
      <c r="A157" s="1" t="s">
        <v>5201</v>
      </c>
      <c r="B157" s="1" t="s">
        <v>5202</v>
      </c>
      <c r="C157" s="1" t="s">
        <v>5203</v>
      </c>
      <c r="D157" s="1" t="s">
        <v>5204</v>
      </c>
      <c r="E157" s="1" t="s">
        <v>4353</v>
      </c>
      <c r="F157" s="1" t="s">
        <v>5205</v>
      </c>
      <c r="G157" s="1" t="s">
        <v>4353</v>
      </c>
      <c r="H157" s="1" t="s">
        <v>5206</v>
      </c>
      <c r="I157" s="1" t="s">
        <v>4353</v>
      </c>
      <c r="J157" s="1" t="s">
        <v>4317</v>
      </c>
      <c r="K157" s="1" t="s">
        <v>4317</v>
      </c>
      <c r="L157" s="1" t="s">
        <v>4317</v>
      </c>
      <c r="M157" s="1" t="s">
        <v>4317</v>
      </c>
      <c r="N157" s="1" t="s">
        <v>4317</v>
      </c>
    </row>
    <row r="158" spans="1:14" x14ac:dyDescent="0.25">
      <c r="A158" s="1" t="s">
        <v>5207</v>
      </c>
      <c r="B158" s="1" t="s">
        <v>5208</v>
      </c>
      <c r="C158" s="1" t="s">
        <v>5209</v>
      </c>
      <c r="D158" s="1" t="s">
        <v>5210</v>
      </c>
      <c r="E158" s="1" t="s">
        <v>4353</v>
      </c>
      <c r="F158" s="1" t="s">
        <v>5070</v>
      </c>
      <c r="G158" s="1" t="s">
        <v>4353</v>
      </c>
      <c r="H158" s="1" t="s">
        <v>5211</v>
      </c>
      <c r="I158" s="1" t="s">
        <v>4353</v>
      </c>
      <c r="J158" s="1" t="s">
        <v>4317</v>
      </c>
      <c r="K158" s="1" t="s">
        <v>4317</v>
      </c>
      <c r="L158" s="1" t="s">
        <v>4317</v>
      </c>
      <c r="M158" s="1" t="s">
        <v>4317</v>
      </c>
      <c r="N158" s="1" t="s">
        <v>4317</v>
      </c>
    </row>
    <row r="159" spans="1:14" x14ac:dyDescent="0.25">
      <c r="A159" s="1" t="s">
        <v>5212</v>
      </c>
      <c r="B159" s="1" t="s">
        <v>5213</v>
      </c>
      <c r="C159" s="1" t="s">
        <v>5214</v>
      </c>
      <c r="D159" s="1" t="s">
        <v>5215</v>
      </c>
      <c r="E159" s="1" t="s">
        <v>4353</v>
      </c>
      <c r="F159" s="1" t="s">
        <v>5216</v>
      </c>
      <c r="G159" s="1" t="s">
        <v>4353</v>
      </c>
      <c r="H159" s="1" t="s">
        <v>5217</v>
      </c>
      <c r="I159" s="1" t="s">
        <v>4353</v>
      </c>
      <c r="J159" s="1" t="s">
        <v>4317</v>
      </c>
      <c r="K159" s="1" t="s">
        <v>4317</v>
      </c>
      <c r="L159" s="1" t="s">
        <v>4317</v>
      </c>
      <c r="M159" s="1" t="s">
        <v>4317</v>
      </c>
      <c r="N159" s="1" t="s">
        <v>4317</v>
      </c>
    </row>
    <row r="160" spans="1:14" x14ac:dyDescent="0.25">
      <c r="A160" s="1" t="s">
        <v>5218</v>
      </c>
      <c r="B160" s="1" t="s">
        <v>5219</v>
      </c>
      <c r="C160" s="1" t="s">
        <v>5220</v>
      </c>
      <c r="D160" s="1" t="s">
        <v>5221</v>
      </c>
      <c r="E160" s="1" t="s">
        <v>4353</v>
      </c>
      <c r="F160" s="1" t="s">
        <v>5222</v>
      </c>
      <c r="G160" s="1" t="s">
        <v>4353</v>
      </c>
      <c r="H160" s="1" t="s">
        <v>5223</v>
      </c>
      <c r="I160" s="1" t="s">
        <v>4353</v>
      </c>
      <c r="J160" s="1" t="s">
        <v>4317</v>
      </c>
      <c r="K160" s="1" t="s">
        <v>4317</v>
      </c>
      <c r="L160" s="1" t="s">
        <v>4317</v>
      </c>
      <c r="M160" s="1" t="s">
        <v>4317</v>
      </c>
      <c r="N160" s="1" t="s">
        <v>4317</v>
      </c>
    </row>
    <row r="161" spans="1:14" x14ac:dyDescent="0.25">
      <c r="A161" s="1" t="s">
        <v>5224</v>
      </c>
      <c r="B161" s="1" t="s">
        <v>5225</v>
      </c>
      <c r="C161" s="1" t="s">
        <v>5226</v>
      </c>
      <c r="D161" s="1" t="s">
        <v>5227</v>
      </c>
      <c r="E161" s="1" t="s">
        <v>4353</v>
      </c>
      <c r="F161" s="1" t="s">
        <v>5053</v>
      </c>
      <c r="G161" s="1" t="s">
        <v>4353</v>
      </c>
      <c r="H161" s="1" t="s">
        <v>5228</v>
      </c>
      <c r="I161" s="1" t="s">
        <v>4353</v>
      </c>
      <c r="J161" s="1" t="s">
        <v>4317</v>
      </c>
      <c r="K161" s="1" t="s">
        <v>4317</v>
      </c>
      <c r="L161" s="1" t="s">
        <v>4317</v>
      </c>
      <c r="M161" s="1" t="s">
        <v>4317</v>
      </c>
      <c r="N161" s="1" t="s">
        <v>4317</v>
      </c>
    </row>
    <row r="162" spans="1:14" x14ac:dyDescent="0.25">
      <c r="A162" s="1" t="s">
        <v>5229</v>
      </c>
      <c r="B162" s="1" t="s">
        <v>5230</v>
      </c>
      <c r="C162" s="1" t="s">
        <v>5231</v>
      </c>
      <c r="D162" s="1" t="s">
        <v>5232</v>
      </c>
      <c r="E162" s="1" t="s">
        <v>4353</v>
      </c>
      <c r="F162" s="1" t="s">
        <v>5233</v>
      </c>
      <c r="G162" s="1" t="s">
        <v>4353</v>
      </c>
      <c r="H162" s="1" t="s">
        <v>5234</v>
      </c>
      <c r="I162" s="1" t="s">
        <v>4353</v>
      </c>
      <c r="J162" s="1" t="s">
        <v>4317</v>
      </c>
      <c r="K162" s="1" t="s">
        <v>4317</v>
      </c>
      <c r="L162" s="1" t="s">
        <v>4317</v>
      </c>
      <c r="M162" s="1" t="s">
        <v>4317</v>
      </c>
      <c r="N162" s="1" t="s">
        <v>4317</v>
      </c>
    </row>
    <row r="163" spans="1:14" x14ac:dyDescent="0.25">
      <c r="A163" s="1" t="s">
        <v>5235</v>
      </c>
      <c r="B163" s="1" t="s">
        <v>5236</v>
      </c>
      <c r="C163" s="1" t="s">
        <v>5237</v>
      </c>
      <c r="D163" s="1" t="s">
        <v>5238</v>
      </c>
      <c r="E163" s="1" t="s">
        <v>4353</v>
      </c>
      <c r="F163" s="1" t="s">
        <v>4693</v>
      </c>
      <c r="G163" s="1" t="s">
        <v>4353</v>
      </c>
      <c r="H163" s="1" t="s">
        <v>5239</v>
      </c>
      <c r="I163" s="1" t="s">
        <v>4353</v>
      </c>
      <c r="J163" s="1" t="s">
        <v>4317</v>
      </c>
      <c r="K163" s="1" t="s">
        <v>4317</v>
      </c>
      <c r="L163" s="1" t="s">
        <v>4317</v>
      </c>
      <c r="M163" s="1" t="s">
        <v>4317</v>
      </c>
      <c r="N163" s="1" t="s">
        <v>4317</v>
      </c>
    </row>
    <row r="164" spans="1:14" x14ac:dyDescent="0.25">
      <c r="A164" s="1" t="s">
        <v>5240</v>
      </c>
      <c r="B164" s="1" t="s">
        <v>5241</v>
      </c>
      <c r="C164" s="1" t="s">
        <v>5242</v>
      </c>
      <c r="D164" s="1" t="s">
        <v>5243</v>
      </c>
      <c r="E164" s="1" t="s">
        <v>4353</v>
      </c>
      <c r="F164" s="1" t="s">
        <v>5030</v>
      </c>
      <c r="G164" s="1" t="s">
        <v>4353</v>
      </c>
      <c r="H164" s="1" t="s">
        <v>5244</v>
      </c>
      <c r="I164" s="1" t="s">
        <v>4353</v>
      </c>
      <c r="J164" s="1" t="s">
        <v>4317</v>
      </c>
      <c r="K164" s="1" t="s">
        <v>4317</v>
      </c>
      <c r="L164" s="1" t="s">
        <v>4317</v>
      </c>
      <c r="M164" s="1" t="s">
        <v>4317</v>
      </c>
      <c r="N164" s="1" t="s">
        <v>4317</v>
      </c>
    </row>
    <row r="165" spans="1:14" x14ac:dyDescent="0.25">
      <c r="A165" s="1" t="s">
        <v>5245</v>
      </c>
      <c r="B165" s="1" t="s">
        <v>5246</v>
      </c>
      <c r="C165" s="1" t="s">
        <v>5247</v>
      </c>
      <c r="D165" s="1" t="s">
        <v>5248</v>
      </c>
      <c r="E165" s="1" t="s">
        <v>4353</v>
      </c>
      <c r="F165" s="1" t="s">
        <v>5249</v>
      </c>
      <c r="G165" s="1" t="s">
        <v>4353</v>
      </c>
      <c r="H165" s="1" t="s">
        <v>5250</v>
      </c>
      <c r="I165" s="1" t="s">
        <v>4353</v>
      </c>
      <c r="J165" s="1" t="s">
        <v>4317</v>
      </c>
      <c r="K165" s="1" t="s">
        <v>4317</v>
      </c>
      <c r="L165" s="1" t="s">
        <v>4317</v>
      </c>
      <c r="M165" s="1" t="s">
        <v>4317</v>
      </c>
      <c r="N165" s="1" t="s">
        <v>4317</v>
      </c>
    </row>
    <row r="166" spans="1:14" x14ac:dyDescent="0.25">
      <c r="A166" s="1" t="s">
        <v>5251</v>
      </c>
      <c r="B166" s="1" t="s">
        <v>5252</v>
      </c>
      <c r="C166" s="1" t="s">
        <v>5253</v>
      </c>
      <c r="D166" s="1" t="s">
        <v>5254</v>
      </c>
      <c r="E166" s="1" t="s">
        <v>4353</v>
      </c>
      <c r="F166" s="1" t="s">
        <v>5255</v>
      </c>
      <c r="G166" s="1" t="s">
        <v>4353</v>
      </c>
      <c r="H166" s="1" t="s">
        <v>5256</v>
      </c>
      <c r="I166" s="1" t="s">
        <v>4353</v>
      </c>
      <c r="J166" s="1" t="s">
        <v>4317</v>
      </c>
      <c r="K166" s="1" t="s">
        <v>4317</v>
      </c>
      <c r="L166" s="1" t="s">
        <v>4317</v>
      </c>
      <c r="M166" s="1" t="s">
        <v>4317</v>
      </c>
      <c r="N166" s="1" t="s">
        <v>4317</v>
      </c>
    </row>
    <row r="167" spans="1:14" x14ac:dyDescent="0.25">
      <c r="A167" s="1" t="s">
        <v>5257</v>
      </c>
      <c r="B167" s="1" t="s">
        <v>5258</v>
      </c>
      <c r="C167" s="1" t="s">
        <v>5259</v>
      </c>
      <c r="D167" s="1" t="s">
        <v>5260</v>
      </c>
      <c r="E167" s="1" t="s">
        <v>4353</v>
      </c>
      <c r="F167" s="1" t="s">
        <v>5002</v>
      </c>
      <c r="G167" s="1" t="s">
        <v>4353</v>
      </c>
      <c r="H167" s="1" t="s">
        <v>5261</v>
      </c>
      <c r="I167" s="1" t="s">
        <v>4353</v>
      </c>
      <c r="J167" s="1" t="s">
        <v>4317</v>
      </c>
      <c r="K167" s="1" t="s">
        <v>4317</v>
      </c>
      <c r="L167" s="1" t="s">
        <v>4317</v>
      </c>
      <c r="M167" s="1" t="s">
        <v>4317</v>
      </c>
      <c r="N167" s="1" t="s">
        <v>4317</v>
      </c>
    </row>
    <row r="168" spans="1:14" x14ac:dyDescent="0.25">
      <c r="A168" s="1" t="s">
        <v>5262</v>
      </c>
      <c r="B168" s="1" t="s">
        <v>5263</v>
      </c>
      <c r="C168" s="1" t="s">
        <v>5264</v>
      </c>
      <c r="D168" s="1" t="s">
        <v>5265</v>
      </c>
      <c r="E168" s="1" t="s">
        <v>4353</v>
      </c>
      <c r="F168" s="1" t="s">
        <v>5266</v>
      </c>
      <c r="G168" s="1" t="s">
        <v>4353</v>
      </c>
      <c r="H168" s="1" t="s">
        <v>5267</v>
      </c>
      <c r="I168" s="1" t="s">
        <v>4353</v>
      </c>
      <c r="J168" s="1" t="s">
        <v>4317</v>
      </c>
      <c r="K168" s="1" t="s">
        <v>4317</v>
      </c>
      <c r="L168" s="1" t="s">
        <v>4317</v>
      </c>
      <c r="M168" s="1" t="s">
        <v>4317</v>
      </c>
      <c r="N168" s="1" t="s">
        <v>4317</v>
      </c>
    </row>
    <row r="169" spans="1:14" x14ac:dyDescent="0.25">
      <c r="A169" s="1" t="s">
        <v>5268</v>
      </c>
      <c r="B169" s="1" t="s">
        <v>5269</v>
      </c>
      <c r="C169" s="1" t="s">
        <v>5270</v>
      </c>
      <c r="D169" s="1" t="s">
        <v>5271</v>
      </c>
      <c r="E169" s="1" t="s">
        <v>4353</v>
      </c>
      <c r="F169" s="1" t="s">
        <v>5272</v>
      </c>
      <c r="G169" s="1" t="s">
        <v>4353</v>
      </c>
      <c r="H169" s="1" t="s">
        <v>5273</v>
      </c>
      <c r="I169" s="1" t="s">
        <v>4353</v>
      </c>
      <c r="J169" s="1" t="s">
        <v>4317</v>
      </c>
      <c r="K169" s="1" t="s">
        <v>4317</v>
      </c>
      <c r="L169" s="1" t="s">
        <v>4317</v>
      </c>
      <c r="M169" s="1" t="s">
        <v>4317</v>
      </c>
      <c r="N169" s="1" t="s">
        <v>4317</v>
      </c>
    </row>
    <row r="170" spans="1:14" x14ac:dyDescent="0.25">
      <c r="A170" s="1" t="s">
        <v>5274</v>
      </c>
      <c r="B170" s="1" t="s">
        <v>5275</v>
      </c>
      <c r="C170" s="1" t="s">
        <v>5276</v>
      </c>
      <c r="D170" s="1" t="s">
        <v>5277</v>
      </c>
      <c r="E170" s="1" t="s">
        <v>4353</v>
      </c>
      <c r="F170" s="1" t="s">
        <v>5278</v>
      </c>
      <c r="G170" s="1" t="s">
        <v>4353</v>
      </c>
      <c r="H170" s="1" t="s">
        <v>5279</v>
      </c>
      <c r="I170" s="1" t="s">
        <v>4353</v>
      </c>
      <c r="J170" s="1" t="s">
        <v>4317</v>
      </c>
      <c r="K170" s="1" t="s">
        <v>4317</v>
      </c>
      <c r="L170" s="1" t="s">
        <v>4317</v>
      </c>
      <c r="M170" s="1" t="s">
        <v>4317</v>
      </c>
      <c r="N170" s="1" t="s">
        <v>4317</v>
      </c>
    </row>
    <row r="171" spans="1:14" x14ac:dyDescent="0.25">
      <c r="A171" s="1" t="s">
        <v>5280</v>
      </c>
      <c r="B171" s="1" t="s">
        <v>5281</v>
      </c>
      <c r="C171" s="1" t="s">
        <v>5282</v>
      </c>
      <c r="D171" s="1" t="s">
        <v>5283</v>
      </c>
      <c r="E171" s="1" t="s">
        <v>4353</v>
      </c>
      <c r="F171" s="1" t="s">
        <v>4973</v>
      </c>
      <c r="G171" s="1" t="s">
        <v>4353</v>
      </c>
      <c r="H171" s="1" t="s">
        <v>5284</v>
      </c>
      <c r="I171" s="1" t="s">
        <v>4353</v>
      </c>
      <c r="J171" s="1" t="s">
        <v>4317</v>
      </c>
      <c r="K171" s="1" t="s">
        <v>4317</v>
      </c>
      <c r="L171" s="1" t="s">
        <v>4317</v>
      </c>
      <c r="M171" s="1" t="s">
        <v>4317</v>
      </c>
      <c r="N171" s="1" t="s">
        <v>4317</v>
      </c>
    </row>
    <row r="172" spans="1:14" x14ac:dyDescent="0.25">
      <c r="A172" s="1" t="s">
        <v>5285</v>
      </c>
      <c r="B172" s="1" t="s">
        <v>5286</v>
      </c>
      <c r="C172" s="1" t="s">
        <v>5287</v>
      </c>
      <c r="D172" s="1" t="s">
        <v>5288</v>
      </c>
      <c r="E172" s="1" t="s">
        <v>4353</v>
      </c>
      <c r="F172" s="1" t="s">
        <v>5289</v>
      </c>
      <c r="G172" s="1" t="s">
        <v>4353</v>
      </c>
      <c r="H172" s="1" t="s">
        <v>5290</v>
      </c>
      <c r="I172" s="1" t="s">
        <v>4353</v>
      </c>
      <c r="J172" s="1" t="s">
        <v>4317</v>
      </c>
      <c r="K172" s="1" t="s">
        <v>4317</v>
      </c>
      <c r="L172" s="1" t="s">
        <v>4317</v>
      </c>
      <c r="M172" s="1" t="s">
        <v>4317</v>
      </c>
      <c r="N172" s="1" t="s">
        <v>4317</v>
      </c>
    </row>
    <row r="173" spans="1:14" x14ac:dyDescent="0.25">
      <c r="A173" s="1" t="s">
        <v>5291</v>
      </c>
      <c r="B173" s="1" t="s">
        <v>5292</v>
      </c>
      <c r="C173" s="1" t="s">
        <v>5293</v>
      </c>
      <c r="D173" s="1" t="s">
        <v>5294</v>
      </c>
      <c r="E173" s="1" t="s">
        <v>4353</v>
      </c>
      <c r="F173" s="1" t="s">
        <v>4962</v>
      </c>
      <c r="G173" s="1" t="s">
        <v>4353</v>
      </c>
      <c r="H173" s="1" t="s">
        <v>5295</v>
      </c>
      <c r="I173" s="1" t="s">
        <v>4353</v>
      </c>
      <c r="J173" s="1" t="s">
        <v>4317</v>
      </c>
      <c r="K173" s="1" t="s">
        <v>4317</v>
      </c>
      <c r="L173" s="1" t="s">
        <v>4317</v>
      </c>
      <c r="M173" s="1" t="s">
        <v>4317</v>
      </c>
      <c r="N173" s="1" t="s">
        <v>4317</v>
      </c>
    </row>
    <row r="174" spans="1:14" x14ac:dyDescent="0.25">
      <c r="A174" s="1" t="s">
        <v>5296</v>
      </c>
      <c r="B174" s="1" t="s">
        <v>5297</v>
      </c>
      <c r="C174" s="1" t="s">
        <v>5298</v>
      </c>
      <c r="D174" s="1" t="s">
        <v>5299</v>
      </c>
      <c r="E174" s="1" t="s">
        <v>4353</v>
      </c>
      <c r="F174" s="1" t="s">
        <v>5300</v>
      </c>
      <c r="G174" s="1" t="s">
        <v>4353</v>
      </c>
      <c r="H174" s="1" t="s">
        <v>5301</v>
      </c>
      <c r="I174" s="1" t="s">
        <v>4353</v>
      </c>
      <c r="J174" s="1" t="s">
        <v>4317</v>
      </c>
      <c r="K174" s="1" t="s">
        <v>4317</v>
      </c>
      <c r="L174" s="1" t="s">
        <v>4317</v>
      </c>
      <c r="M174" s="1" t="s">
        <v>4317</v>
      </c>
      <c r="N174" s="1" t="s">
        <v>4317</v>
      </c>
    </row>
    <row r="175" spans="1:14" x14ac:dyDescent="0.25">
      <c r="A175" s="1" t="s">
        <v>5302</v>
      </c>
      <c r="B175" s="1" t="s">
        <v>5303</v>
      </c>
      <c r="C175" s="1" t="s">
        <v>5304</v>
      </c>
      <c r="D175" s="1" t="s">
        <v>5305</v>
      </c>
      <c r="E175" s="1" t="s">
        <v>4353</v>
      </c>
      <c r="F175" s="1" t="s">
        <v>5300</v>
      </c>
      <c r="G175" s="1" t="s">
        <v>4353</v>
      </c>
      <c r="H175" s="1" t="s">
        <v>5306</v>
      </c>
      <c r="I175" s="1" t="s">
        <v>4353</v>
      </c>
      <c r="J175" s="1" t="s">
        <v>4317</v>
      </c>
      <c r="K175" s="1" t="s">
        <v>4317</v>
      </c>
      <c r="L175" s="1" t="s">
        <v>4317</v>
      </c>
      <c r="M175" s="1" t="s">
        <v>4317</v>
      </c>
      <c r="N175" s="1" t="s">
        <v>4317</v>
      </c>
    </row>
    <row r="176" spans="1:14" x14ac:dyDescent="0.25">
      <c r="A176" s="1" t="s">
        <v>5307</v>
      </c>
      <c r="B176" s="1" t="s">
        <v>5308</v>
      </c>
      <c r="C176" s="1" t="s">
        <v>5309</v>
      </c>
      <c r="D176" s="1" t="s">
        <v>5310</v>
      </c>
      <c r="E176" s="1" t="s">
        <v>4353</v>
      </c>
      <c r="F176" s="1" t="s">
        <v>4962</v>
      </c>
      <c r="G176" s="1" t="s">
        <v>4353</v>
      </c>
      <c r="H176" s="1" t="s">
        <v>5311</v>
      </c>
      <c r="I176" s="1" t="s">
        <v>4353</v>
      </c>
      <c r="J176" s="1" t="s">
        <v>4317</v>
      </c>
      <c r="K176" s="1" t="s">
        <v>4317</v>
      </c>
      <c r="L176" s="1" t="s">
        <v>4317</v>
      </c>
      <c r="M176" s="1" t="s">
        <v>4317</v>
      </c>
      <c r="N176" s="1" t="s">
        <v>4317</v>
      </c>
    </row>
    <row r="177" spans="1:14" x14ac:dyDescent="0.25">
      <c r="A177" s="1" t="s">
        <v>5312</v>
      </c>
      <c r="B177" s="1" t="s">
        <v>5313</v>
      </c>
      <c r="C177" s="1" t="s">
        <v>5314</v>
      </c>
      <c r="D177" s="1" t="s">
        <v>5315</v>
      </c>
      <c r="E177" s="1" t="s">
        <v>4353</v>
      </c>
      <c r="F177" s="1" t="s">
        <v>5316</v>
      </c>
      <c r="G177" s="1" t="s">
        <v>4353</v>
      </c>
      <c r="H177" s="1" t="s">
        <v>5317</v>
      </c>
      <c r="I177" s="1" t="s">
        <v>4353</v>
      </c>
      <c r="J177" s="1" t="s">
        <v>4317</v>
      </c>
      <c r="K177" s="1" t="s">
        <v>4317</v>
      </c>
      <c r="L177" s="1" t="s">
        <v>4317</v>
      </c>
      <c r="M177" s="1" t="s">
        <v>4317</v>
      </c>
      <c r="N177" s="1" t="s">
        <v>4317</v>
      </c>
    </row>
    <row r="178" spans="1:14" x14ac:dyDescent="0.25">
      <c r="A178" s="1" t="s">
        <v>5318</v>
      </c>
      <c r="B178" s="1" t="s">
        <v>5319</v>
      </c>
      <c r="C178" s="1" t="s">
        <v>5320</v>
      </c>
      <c r="D178" s="1" t="s">
        <v>5321</v>
      </c>
      <c r="E178" s="1" t="s">
        <v>4353</v>
      </c>
      <c r="F178" s="1" t="s">
        <v>5322</v>
      </c>
      <c r="G178" s="1" t="s">
        <v>4353</v>
      </c>
      <c r="H178" s="1" t="s">
        <v>5323</v>
      </c>
      <c r="I178" s="1" t="s">
        <v>4353</v>
      </c>
      <c r="J178" s="1" t="s">
        <v>4317</v>
      </c>
      <c r="K178" s="1" t="s">
        <v>4317</v>
      </c>
      <c r="L178" s="1" t="s">
        <v>4317</v>
      </c>
      <c r="M178" s="1" t="s">
        <v>4317</v>
      </c>
      <c r="N178" s="1" t="s">
        <v>4317</v>
      </c>
    </row>
    <row r="179" spans="1:14" x14ac:dyDescent="0.25">
      <c r="A179" s="1" t="s">
        <v>5324</v>
      </c>
      <c r="B179" s="1" t="s">
        <v>5325</v>
      </c>
      <c r="C179" s="1" t="s">
        <v>5326</v>
      </c>
      <c r="D179" s="1" t="s">
        <v>5327</v>
      </c>
      <c r="E179" s="1" t="s">
        <v>4353</v>
      </c>
      <c r="F179" s="1" t="s">
        <v>4973</v>
      </c>
      <c r="G179" s="1" t="s">
        <v>4353</v>
      </c>
      <c r="H179" s="1" t="s">
        <v>5328</v>
      </c>
      <c r="I179" s="1" t="s">
        <v>4353</v>
      </c>
      <c r="J179" s="1" t="s">
        <v>4317</v>
      </c>
      <c r="K179" s="1" t="s">
        <v>4317</v>
      </c>
      <c r="L179" s="1" t="s">
        <v>4317</v>
      </c>
      <c r="M179" s="1" t="s">
        <v>4317</v>
      </c>
      <c r="N179" s="1" t="s">
        <v>4317</v>
      </c>
    </row>
    <row r="180" spans="1:14" x14ac:dyDescent="0.25">
      <c r="A180" s="1" t="s">
        <v>5329</v>
      </c>
      <c r="B180" s="1" t="s">
        <v>5330</v>
      </c>
      <c r="C180" s="1" t="s">
        <v>5331</v>
      </c>
      <c r="D180" s="1" t="s">
        <v>5332</v>
      </c>
      <c r="E180" s="1" t="s">
        <v>4353</v>
      </c>
      <c r="F180" s="1" t="s">
        <v>4973</v>
      </c>
      <c r="G180" s="1" t="s">
        <v>4353</v>
      </c>
      <c r="H180" s="1" t="s">
        <v>5333</v>
      </c>
      <c r="I180" s="1" t="s">
        <v>4353</v>
      </c>
      <c r="J180" s="1" t="s">
        <v>4317</v>
      </c>
      <c r="K180" s="1" t="s">
        <v>4317</v>
      </c>
      <c r="L180" s="1" t="s">
        <v>4317</v>
      </c>
      <c r="M180" s="1" t="s">
        <v>4317</v>
      </c>
      <c r="N180" s="1" t="s">
        <v>4317</v>
      </c>
    </row>
    <row r="181" spans="1:14" x14ac:dyDescent="0.25">
      <c r="A181" s="1" t="s">
        <v>5334</v>
      </c>
      <c r="B181" s="1" t="s">
        <v>5335</v>
      </c>
      <c r="C181" s="1" t="s">
        <v>5336</v>
      </c>
      <c r="D181" s="1" t="s">
        <v>5337</v>
      </c>
      <c r="E181" s="1" t="s">
        <v>4353</v>
      </c>
      <c r="F181" s="1" t="s">
        <v>4606</v>
      </c>
      <c r="G181" s="1" t="s">
        <v>4353</v>
      </c>
      <c r="H181" s="1" t="s">
        <v>5338</v>
      </c>
      <c r="I181" s="1" t="s">
        <v>4353</v>
      </c>
      <c r="J181" s="1" t="s">
        <v>4317</v>
      </c>
      <c r="K181" s="1" t="s">
        <v>4317</v>
      </c>
      <c r="L181" s="1" t="s">
        <v>4317</v>
      </c>
      <c r="M181" s="1" t="s">
        <v>4317</v>
      </c>
      <c r="N181" s="1" t="s">
        <v>4317</v>
      </c>
    </row>
    <row r="182" spans="1:14" x14ac:dyDescent="0.25">
      <c r="A182" s="1" t="s">
        <v>5339</v>
      </c>
      <c r="B182" s="1" t="s">
        <v>5340</v>
      </c>
      <c r="C182" s="1" t="s">
        <v>5341</v>
      </c>
      <c r="D182" s="1" t="s">
        <v>5342</v>
      </c>
      <c r="E182" s="1" t="s">
        <v>4353</v>
      </c>
      <c r="F182" s="1" t="s">
        <v>5343</v>
      </c>
      <c r="G182" s="1" t="s">
        <v>4353</v>
      </c>
      <c r="H182" s="1" t="s">
        <v>5344</v>
      </c>
      <c r="I182" s="1" t="s">
        <v>4353</v>
      </c>
      <c r="J182" s="1" t="s">
        <v>4317</v>
      </c>
      <c r="K182" s="1" t="s">
        <v>4317</v>
      </c>
      <c r="L182" s="1" t="s">
        <v>4317</v>
      </c>
      <c r="M182" s="1" t="s">
        <v>4317</v>
      </c>
      <c r="N182" s="1" t="s">
        <v>4317</v>
      </c>
    </row>
    <row r="183" spans="1:14" x14ac:dyDescent="0.25">
      <c r="A183" s="1" t="s">
        <v>5345</v>
      </c>
      <c r="B183" s="1" t="s">
        <v>5346</v>
      </c>
      <c r="C183" s="1" t="s">
        <v>5347</v>
      </c>
      <c r="D183" s="1" t="s">
        <v>5348</v>
      </c>
      <c r="E183" s="1" t="s">
        <v>4353</v>
      </c>
      <c r="F183" s="1" t="s">
        <v>5349</v>
      </c>
      <c r="G183" s="1" t="s">
        <v>4353</v>
      </c>
      <c r="H183" s="1" t="s">
        <v>5350</v>
      </c>
      <c r="I183" s="1" t="s">
        <v>4353</v>
      </c>
      <c r="J183" s="1" t="s">
        <v>4317</v>
      </c>
      <c r="K183" s="1" t="s">
        <v>4317</v>
      </c>
      <c r="L183" s="1" t="s">
        <v>4317</v>
      </c>
      <c r="M183" s="1" t="s">
        <v>4317</v>
      </c>
      <c r="N183" s="1" t="s">
        <v>4317</v>
      </c>
    </row>
    <row r="184" spans="1:14" x14ac:dyDescent="0.25">
      <c r="A184" s="1" t="s">
        <v>5351</v>
      </c>
      <c r="B184" s="1" t="s">
        <v>5352</v>
      </c>
      <c r="C184" s="1" t="s">
        <v>5353</v>
      </c>
      <c r="D184" s="1" t="s">
        <v>5354</v>
      </c>
      <c r="E184" s="1" t="s">
        <v>4353</v>
      </c>
      <c r="F184" s="1" t="s">
        <v>5355</v>
      </c>
      <c r="G184" s="1" t="s">
        <v>4353</v>
      </c>
      <c r="H184" s="1" t="s">
        <v>5356</v>
      </c>
      <c r="I184" s="1" t="s">
        <v>4353</v>
      </c>
      <c r="J184" s="1" t="s">
        <v>4317</v>
      </c>
      <c r="K184" s="1" t="s">
        <v>4317</v>
      </c>
      <c r="L184" s="1" t="s">
        <v>4317</v>
      </c>
      <c r="M184" s="1" t="s">
        <v>4317</v>
      </c>
      <c r="N184" s="1" t="s">
        <v>4317</v>
      </c>
    </row>
    <row r="185" spans="1:14" x14ac:dyDescent="0.25">
      <c r="A185" s="1" t="s">
        <v>5357</v>
      </c>
      <c r="B185" s="1" t="s">
        <v>5358</v>
      </c>
      <c r="C185" s="1" t="s">
        <v>5359</v>
      </c>
      <c r="D185" s="1" t="s">
        <v>5360</v>
      </c>
      <c r="E185" s="1" t="s">
        <v>4353</v>
      </c>
      <c r="F185" s="1" t="s">
        <v>5355</v>
      </c>
      <c r="G185" s="1" t="s">
        <v>4353</v>
      </c>
      <c r="H185" s="1" t="s">
        <v>5361</v>
      </c>
      <c r="I185" s="1" t="s">
        <v>4353</v>
      </c>
      <c r="J185" s="1" t="s">
        <v>4317</v>
      </c>
      <c r="K185" s="1" t="s">
        <v>4317</v>
      </c>
      <c r="L185" s="1" t="s">
        <v>4317</v>
      </c>
      <c r="M185" s="1" t="s">
        <v>4317</v>
      </c>
      <c r="N185" s="1" t="s">
        <v>4317</v>
      </c>
    </row>
    <row r="186" spans="1:14" x14ac:dyDescent="0.25">
      <c r="A186" s="1" t="s">
        <v>5362</v>
      </c>
      <c r="B186" s="1" t="s">
        <v>5363</v>
      </c>
      <c r="C186" s="1" t="s">
        <v>5364</v>
      </c>
      <c r="D186" s="1" t="s">
        <v>5365</v>
      </c>
      <c r="E186" s="1" t="s">
        <v>4353</v>
      </c>
      <c r="F186" s="1" t="s">
        <v>5366</v>
      </c>
      <c r="G186" s="1" t="s">
        <v>4353</v>
      </c>
      <c r="H186" s="1" t="s">
        <v>5367</v>
      </c>
      <c r="I186" s="1" t="s">
        <v>4353</v>
      </c>
      <c r="J186" s="1" t="s">
        <v>4317</v>
      </c>
      <c r="K186" s="1" t="s">
        <v>4317</v>
      </c>
      <c r="L186" s="1" t="s">
        <v>4317</v>
      </c>
      <c r="M186" s="1" t="s">
        <v>4317</v>
      </c>
      <c r="N186" s="1" t="s">
        <v>4317</v>
      </c>
    </row>
    <row r="187" spans="1:14" x14ac:dyDescent="0.25">
      <c r="A187" s="1" t="s">
        <v>5368</v>
      </c>
      <c r="B187" s="1" t="s">
        <v>5369</v>
      </c>
      <c r="C187" s="1" t="s">
        <v>5370</v>
      </c>
      <c r="D187" s="1" t="s">
        <v>5371</v>
      </c>
      <c r="E187" s="1" t="s">
        <v>4353</v>
      </c>
      <c r="F187" s="1" t="s">
        <v>5372</v>
      </c>
      <c r="G187" s="1" t="s">
        <v>4353</v>
      </c>
      <c r="H187" s="1" t="s">
        <v>5373</v>
      </c>
      <c r="I187" s="1" t="s">
        <v>4353</v>
      </c>
      <c r="J187" s="1" t="s">
        <v>4317</v>
      </c>
      <c r="K187" s="1" t="s">
        <v>4317</v>
      </c>
      <c r="L187" s="1" t="s">
        <v>4317</v>
      </c>
      <c r="M187" s="1" t="s">
        <v>4317</v>
      </c>
      <c r="N187" s="1" t="s">
        <v>4317</v>
      </c>
    </row>
    <row r="188" spans="1:14" x14ac:dyDescent="0.25">
      <c r="A188" s="1" t="s">
        <v>5374</v>
      </c>
      <c r="B188" s="1" t="s">
        <v>5375</v>
      </c>
      <c r="C188" s="1" t="s">
        <v>5376</v>
      </c>
      <c r="D188" s="1" t="s">
        <v>5377</v>
      </c>
      <c r="E188" s="1" t="s">
        <v>4353</v>
      </c>
      <c r="F188" s="1" t="s">
        <v>4914</v>
      </c>
      <c r="G188" s="1" t="s">
        <v>4353</v>
      </c>
      <c r="H188" s="1" t="s">
        <v>5378</v>
      </c>
      <c r="I188" s="1" t="s">
        <v>4353</v>
      </c>
      <c r="J188" s="1" t="s">
        <v>4317</v>
      </c>
      <c r="K188" s="1" t="s">
        <v>4317</v>
      </c>
      <c r="L188" s="1" t="s">
        <v>4317</v>
      </c>
      <c r="M188" s="1" t="s">
        <v>4317</v>
      </c>
      <c r="N188" s="1" t="s">
        <v>4317</v>
      </c>
    </row>
    <row r="189" spans="1:14" x14ac:dyDescent="0.25">
      <c r="A189" s="1" t="s">
        <v>5379</v>
      </c>
      <c r="B189" s="1" t="s">
        <v>5380</v>
      </c>
      <c r="C189" s="1" t="s">
        <v>5381</v>
      </c>
      <c r="D189" s="1" t="s">
        <v>5382</v>
      </c>
      <c r="E189" s="1" t="s">
        <v>4353</v>
      </c>
      <c r="F189" s="1" t="s">
        <v>4582</v>
      </c>
      <c r="G189" s="1" t="s">
        <v>4353</v>
      </c>
      <c r="H189" s="1" t="s">
        <v>5383</v>
      </c>
      <c r="I189" s="1" t="s">
        <v>4353</v>
      </c>
      <c r="J189" s="1" t="s">
        <v>4317</v>
      </c>
      <c r="K189" s="1" t="s">
        <v>4317</v>
      </c>
      <c r="L189" s="1" t="s">
        <v>4317</v>
      </c>
      <c r="M189" s="1" t="s">
        <v>4317</v>
      </c>
      <c r="N189" s="1" t="s">
        <v>4317</v>
      </c>
    </row>
    <row r="190" spans="1:14" x14ac:dyDescent="0.25">
      <c r="A190" s="1" t="s">
        <v>5384</v>
      </c>
      <c r="B190" s="1" t="s">
        <v>5385</v>
      </c>
      <c r="C190" s="1" t="s">
        <v>5386</v>
      </c>
      <c r="D190" s="1" t="s">
        <v>5387</v>
      </c>
      <c r="E190" s="1" t="s">
        <v>4353</v>
      </c>
      <c r="F190" s="1" t="s">
        <v>5388</v>
      </c>
      <c r="G190" s="1" t="s">
        <v>4353</v>
      </c>
      <c r="H190" s="1" t="s">
        <v>5389</v>
      </c>
      <c r="I190" s="1" t="s">
        <v>4353</v>
      </c>
      <c r="J190" s="1" t="s">
        <v>4317</v>
      </c>
      <c r="K190" s="1" t="s">
        <v>4317</v>
      </c>
      <c r="L190" s="1" t="s">
        <v>4317</v>
      </c>
      <c r="M190" s="1" t="s">
        <v>4317</v>
      </c>
      <c r="N190" s="1" t="s">
        <v>4317</v>
      </c>
    </row>
    <row r="191" spans="1:14" x14ac:dyDescent="0.25">
      <c r="A191" s="1" t="s">
        <v>5390</v>
      </c>
      <c r="B191" s="1" t="s">
        <v>5391</v>
      </c>
      <c r="C191" s="1" t="s">
        <v>5392</v>
      </c>
      <c r="D191" s="1" t="s">
        <v>5393</v>
      </c>
      <c r="E191" s="1" t="s">
        <v>4353</v>
      </c>
      <c r="F191" s="1" t="s">
        <v>5394</v>
      </c>
      <c r="G191" s="1" t="s">
        <v>4353</v>
      </c>
      <c r="H191" s="1" t="s">
        <v>5395</v>
      </c>
      <c r="I191" s="1" t="s">
        <v>4353</v>
      </c>
      <c r="J191" s="1" t="s">
        <v>4317</v>
      </c>
      <c r="K191" s="1" t="s">
        <v>4317</v>
      </c>
      <c r="L191" s="1" t="s">
        <v>4317</v>
      </c>
      <c r="M191" s="1" t="s">
        <v>4317</v>
      </c>
      <c r="N191" s="1" t="s">
        <v>4317</v>
      </c>
    </row>
    <row r="192" spans="1:14" x14ac:dyDescent="0.25">
      <c r="A192" s="1" t="s">
        <v>5396</v>
      </c>
      <c r="B192" s="1" t="s">
        <v>5397</v>
      </c>
      <c r="C192" s="1" t="s">
        <v>5398</v>
      </c>
      <c r="D192" s="1" t="s">
        <v>5399</v>
      </c>
      <c r="E192" s="1" t="s">
        <v>4353</v>
      </c>
      <c r="F192" s="1" t="s">
        <v>5053</v>
      </c>
      <c r="G192" s="1" t="s">
        <v>4353</v>
      </c>
      <c r="H192" s="1" t="s">
        <v>5400</v>
      </c>
      <c r="I192" s="1" t="s">
        <v>4353</v>
      </c>
      <c r="J192" s="1" t="s">
        <v>4317</v>
      </c>
      <c r="K192" s="1" t="s">
        <v>4317</v>
      </c>
      <c r="L192" s="1" t="s">
        <v>4317</v>
      </c>
      <c r="M192" s="1" t="s">
        <v>4317</v>
      </c>
      <c r="N192" s="1" t="s">
        <v>4317</v>
      </c>
    </row>
    <row r="193" spans="1:14" x14ac:dyDescent="0.25">
      <c r="A193" s="1" t="s">
        <v>5401</v>
      </c>
      <c r="B193" s="1" t="s">
        <v>5402</v>
      </c>
      <c r="C193" s="1" t="s">
        <v>5403</v>
      </c>
      <c r="D193" s="1" t="s">
        <v>5404</v>
      </c>
      <c r="E193" s="1" t="s">
        <v>4353</v>
      </c>
      <c r="F193" s="1" t="s">
        <v>4890</v>
      </c>
      <c r="G193" s="1" t="s">
        <v>4353</v>
      </c>
      <c r="H193" s="1" t="s">
        <v>5405</v>
      </c>
      <c r="I193" s="1" t="s">
        <v>4353</v>
      </c>
      <c r="J193" s="1" t="s">
        <v>4317</v>
      </c>
      <c r="K193" s="1" t="s">
        <v>4317</v>
      </c>
      <c r="L193" s="1" t="s">
        <v>4317</v>
      </c>
      <c r="M193" s="1" t="s">
        <v>4317</v>
      </c>
      <c r="N193" s="1" t="s">
        <v>4317</v>
      </c>
    </row>
    <row r="194" spans="1:14" x14ac:dyDescent="0.25">
      <c r="A194" s="1" t="s">
        <v>5406</v>
      </c>
      <c r="B194" s="1" t="s">
        <v>5407</v>
      </c>
      <c r="C194" s="1" t="s">
        <v>5408</v>
      </c>
      <c r="D194" s="1" t="s">
        <v>5409</v>
      </c>
      <c r="E194" s="1" t="s">
        <v>4353</v>
      </c>
      <c r="F194" s="1" t="s">
        <v>5410</v>
      </c>
      <c r="G194" s="1" t="s">
        <v>4353</v>
      </c>
      <c r="H194" s="1" t="s">
        <v>5411</v>
      </c>
      <c r="I194" s="1" t="s">
        <v>4353</v>
      </c>
      <c r="J194" s="1" t="s">
        <v>4317</v>
      </c>
      <c r="K194" s="1" t="s">
        <v>4317</v>
      </c>
      <c r="L194" s="1" t="s">
        <v>4317</v>
      </c>
      <c r="M194" s="1" t="s">
        <v>4317</v>
      </c>
      <c r="N194" s="1" t="s">
        <v>4317</v>
      </c>
    </row>
    <row r="195" spans="1:14" x14ac:dyDescent="0.25">
      <c r="A195" s="1" t="s">
        <v>5412</v>
      </c>
      <c r="B195" s="1" t="s">
        <v>5413</v>
      </c>
      <c r="C195" s="1" t="s">
        <v>5414</v>
      </c>
      <c r="D195" s="1" t="s">
        <v>5415</v>
      </c>
      <c r="E195" s="1" t="s">
        <v>4353</v>
      </c>
      <c r="F195" s="1" t="s">
        <v>5416</v>
      </c>
      <c r="G195" s="1" t="s">
        <v>4353</v>
      </c>
      <c r="H195" s="1" t="s">
        <v>5417</v>
      </c>
      <c r="I195" s="1" t="s">
        <v>4353</v>
      </c>
      <c r="J195" s="1" t="s">
        <v>4317</v>
      </c>
      <c r="K195" s="1" t="s">
        <v>4317</v>
      </c>
      <c r="L195" s="1" t="s">
        <v>4317</v>
      </c>
      <c r="M195" s="1" t="s">
        <v>4317</v>
      </c>
      <c r="N195" s="1" t="s">
        <v>4317</v>
      </c>
    </row>
    <row r="196" spans="1:14" x14ac:dyDescent="0.25">
      <c r="A196" s="1" t="s">
        <v>5418</v>
      </c>
      <c r="B196" s="1" t="s">
        <v>5419</v>
      </c>
      <c r="C196" s="1" t="s">
        <v>5420</v>
      </c>
      <c r="D196" s="1" t="s">
        <v>5421</v>
      </c>
      <c r="E196" s="1" t="s">
        <v>4353</v>
      </c>
      <c r="F196" s="1" t="s">
        <v>4540</v>
      </c>
      <c r="G196" s="1" t="s">
        <v>4353</v>
      </c>
      <c r="H196" s="1" t="s">
        <v>5422</v>
      </c>
      <c r="I196" s="1" t="s">
        <v>4353</v>
      </c>
      <c r="J196" s="1" t="s">
        <v>4317</v>
      </c>
      <c r="K196" s="1" t="s">
        <v>4317</v>
      </c>
      <c r="L196" s="1" t="s">
        <v>4317</v>
      </c>
      <c r="M196" s="1" t="s">
        <v>4317</v>
      </c>
      <c r="N196" s="1" t="s">
        <v>4317</v>
      </c>
    </row>
    <row r="197" spans="1:14" x14ac:dyDescent="0.25">
      <c r="A197" s="1" t="s">
        <v>5423</v>
      </c>
      <c r="B197" s="1" t="s">
        <v>5424</v>
      </c>
      <c r="C197" s="1" t="s">
        <v>5425</v>
      </c>
      <c r="D197" s="1" t="s">
        <v>5426</v>
      </c>
      <c r="E197" s="1" t="s">
        <v>4353</v>
      </c>
      <c r="F197" s="1" t="s">
        <v>5193</v>
      </c>
      <c r="G197" s="1" t="s">
        <v>4353</v>
      </c>
      <c r="H197" s="1" t="s">
        <v>5427</v>
      </c>
      <c r="I197" s="1" t="s">
        <v>4353</v>
      </c>
      <c r="J197" s="1" t="s">
        <v>4317</v>
      </c>
      <c r="K197" s="1" t="s">
        <v>4317</v>
      </c>
      <c r="L197" s="1" t="s">
        <v>4317</v>
      </c>
      <c r="M197" s="1" t="s">
        <v>4317</v>
      </c>
      <c r="N197" s="1" t="s">
        <v>4317</v>
      </c>
    </row>
    <row r="198" spans="1:14" x14ac:dyDescent="0.25">
      <c r="A198" s="1" t="s">
        <v>5428</v>
      </c>
      <c r="B198" s="1" t="s">
        <v>5429</v>
      </c>
      <c r="C198" s="1" t="s">
        <v>5430</v>
      </c>
      <c r="D198" s="1" t="s">
        <v>5431</v>
      </c>
      <c r="E198" s="1" t="s">
        <v>4353</v>
      </c>
      <c r="F198" s="1" t="s">
        <v>5432</v>
      </c>
      <c r="G198" s="1" t="s">
        <v>4353</v>
      </c>
      <c r="H198" s="1" t="s">
        <v>5433</v>
      </c>
      <c r="I198" s="1" t="s">
        <v>4353</v>
      </c>
      <c r="J198" s="1" t="s">
        <v>4317</v>
      </c>
      <c r="K198" s="1" t="s">
        <v>4317</v>
      </c>
      <c r="L198" s="1" t="s">
        <v>4317</v>
      </c>
      <c r="M198" s="1" t="s">
        <v>4317</v>
      </c>
      <c r="N198" s="1" t="s">
        <v>4317</v>
      </c>
    </row>
    <row r="199" spans="1:14" x14ac:dyDescent="0.25">
      <c r="A199" s="1" t="s">
        <v>5434</v>
      </c>
      <c r="B199" s="1" t="s">
        <v>5435</v>
      </c>
      <c r="C199" s="1" t="s">
        <v>5436</v>
      </c>
      <c r="D199" s="1" t="s">
        <v>5437</v>
      </c>
      <c r="E199" s="1" t="s">
        <v>4353</v>
      </c>
      <c r="F199" s="1" t="s">
        <v>5438</v>
      </c>
      <c r="G199" s="1" t="s">
        <v>4353</v>
      </c>
      <c r="H199" s="1" t="s">
        <v>5439</v>
      </c>
      <c r="I199" s="1" t="s">
        <v>4353</v>
      </c>
      <c r="J199" s="1" t="s">
        <v>4317</v>
      </c>
      <c r="K199" s="1" t="s">
        <v>4317</v>
      </c>
      <c r="L199" s="1" t="s">
        <v>4317</v>
      </c>
      <c r="M199" s="1" t="s">
        <v>4317</v>
      </c>
      <c r="N199" s="1" t="s">
        <v>4317</v>
      </c>
    </row>
    <row r="200" spans="1:14" x14ac:dyDescent="0.25">
      <c r="A200" s="1" t="s">
        <v>5440</v>
      </c>
      <c r="B200" s="1" t="s">
        <v>5441</v>
      </c>
      <c r="C200" s="1" t="s">
        <v>5442</v>
      </c>
      <c r="D200" s="1" t="s">
        <v>5443</v>
      </c>
      <c r="E200" s="1" t="s">
        <v>4353</v>
      </c>
      <c r="F200" s="1" t="s">
        <v>5444</v>
      </c>
      <c r="G200" s="1" t="s">
        <v>4353</v>
      </c>
      <c r="H200" s="1" t="s">
        <v>5445</v>
      </c>
      <c r="I200" s="1" t="s">
        <v>4353</v>
      </c>
      <c r="J200" s="1" t="s">
        <v>4317</v>
      </c>
      <c r="K200" s="1" t="s">
        <v>4317</v>
      </c>
      <c r="L200" s="1" t="s">
        <v>4317</v>
      </c>
      <c r="M200" s="1" t="s">
        <v>4317</v>
      </c>
      <c r="N200" s="1" t="s">
        <v>4317</v>
      </c>
    </row>
    <row r="201" spans="1:14" x14ac:dyDescent="0.25">
      <c r="A201" s="1" t="s">
        <v>5446</v>
      </c>
      <c r="B201" s="1" t="s">
        <v>5447</v>
      </c>
      <c r="C201" s="1" t="s">
        <v>5448</v>
      </c>
      <c r="D201" s="1" t="s">
        <v>5449</v>
      </c>
      <c r="E201" s="1" t="s">
        <v>4353</v>
      </c>
      <c r="F201" s="1" t="s">
        <v>5104</v>
      </c>
      <c r="G201" s="1" t="s">
        <v>4353</v>
      </c>
      <c r="H201" s="1" t="s">
        <v>5450</v>
      </c>
      <c r="I201" s="1" t="s">
        <v>4353</v>
      </c>
      <c r="J201" s="1" t="s">
        <v>4317</v>
      </c>
      <c r="K201" s="1" t="s">
        <v>4317</v>
      </c>
      <c r="L201" s="1" t="s">
        <v>4317</v>
      </c>
      <c r="M201" s="1" t="s">
        <v>4317</v>
      </c>
      <c r="N201" s="1" t="s">
        <v>4317</v>
      </c>
    </row>
    <row r="202" spans="1:14" x14ac:dyDescent="0.25">
      <c r="A202" s="1" t="s">
        <v>5451</v>
      </c>
      <c r="B202" s="1" t="s">
        <v>5452</v>
      </c>
      <c r="C202" s="1" t="s">
        <v>5453</v>
      </c>
      <c r="D202" s="1" t="s">
        <v>5454</v>
      </c>
      <c r="E202" s="1" t="s">
        <v>4353</v>
      </c>
      <c r="F202" s="1" t="s">
        <v>5455</v>
      </c>
      <c r="G202" s="1" t="s">
        <v>4353</v>
      </c>
      <c r="H202" s="1" t="s">
        <v>5456</v>
      </c>
      <c r="I202" s="1" t="s">
        <v>4353</v>
      </c>
      <c r="J202" s="1" t="s">
        <v>4317</v>
      </c>
      <c r="K202" s="1" t="s">
        <v>4317</v>
      </c>
      <c r="L202" s="1" t="s">
        <v>4317</v>
      </c>
      <c r="M202" s="1" t="s">
        <v>4317</v>
      </c>
      <c r="N202" s="1" t="s">
        <v>4317</v>
      </c>
    </row>
    <row r="203" spans="1:14" x14ac:dyDescent="0.25">
      <c r="A203" s="1" t="s">
        <v>5457</v>
      </c>
      <c r="B203" s="1" t="s">
        <v>5458</v>
      </c>
      <c r="C203" s="1" t="s">
        <v>5459</v>
      </c>
      <c r="D203" s="1" t="s">
        <v>5460</v>
      </c>
      <c r="E203" s="1" t="s">
        <v>4353</v>
      </c>
      <c r="F203" s="1" t="s">
        <v>5461</v>
      </c>
      <c r="G203" s="1" t="s">
        <v>4353</v>
      </c>
      <c r="H203" s="1" t="s">
        <v>5462</v>
      </c>
      <c r="I203" s="1" t="s">
        <v>4353</v>
      </c>
      <c r="J203" s="1" t="s">
        <v>4317</v>
      </c>
      <c r="K203" s="1" t="s">
        <v>4317</v>
      </c>
      <c r="L203" s="1" t="s">
        <v>4317</v>
      </c>
      <c r="M203" s="1" t="s">
        <v>4317</v>
      </c>
      <c r="N203" s="1" t="s">
        <v>4317</v>
      </c>
    </row>
    <row r="204" spans="1:14" x14ac:dyDescent="0.25">
      <c r="A204" s="1" t="s">
        <v>5463</v>
      </c>
      <c r="B204" s="1" t="s">
        <v>5464</v>
      </c>
      <c r="C204" s="1" t="s">
        <v>5465</v>
      </c>
      <c r="D204" s="1" t="s">
        <v>5466</v>
      </c>
      <c r="E204" s="1" t="s">
        <v>4353</v>
      </c>
      <c r="F204" s="1" t="s">
        <v>5467</v>
      </c>
      <c r="G204" s="1" t="s">
        <v>4353</v>
      </c>
      <c r="H204" s="1" t="s">
        <v>5468</v>
      </c>
      <c r="I204" s="1" t="s">
        <v>4353</v>
      </c>
      <c r="J204" s="1" t="s">
        <v>4317</v>
      </c>
      <c r="K204" s="1" t="s">
        <v>4317</v>
      </c>
      <c r="L204" s="1" t="s">
        <v>4317</v>
      </c>
      <c r="M204" s="1" t="s">
        <v>4317</v>
      </c>
      <c r="N204" s="1" t="s">
        <v>4317</v>
      </c>
    </row>
    <row r="205" spans="1:14" x14ac:dyDescent="0.25">
      <c r="A205" s="1" t="s">
        <v>5469</v>
      </c>
      <c r="B205" s="1" t="s">
        <v>5470</v>
      </c>
      <c r="C205" s="1" t="s">
        <v>5471</v>
      </c>
      <c r="D205" s="1" t="s">
        <v>5472</v>
      </c>
      <c r="E205" s="1" t="s">
        <v>4353</v>
      </c>
      <c r="F205" s="1" t="s">
        <v>5473</v>
      </c>
      <c r="G205" s="1" t="s">
        <v>4353</v>
      </c>
      <c r="H205" s="1" t="s">
        <v>5474</v>
      </c>
      <c r="I205" s="1" t="s">
        <v>4353</v>
      </c>
      <c r="J205" s="1" t="s">
        <v>4317</v>
      </c>
      <c r="K205" s="1" t="s">
        <v>4317</v>
      </c>
      <c r="L205" s="1" t="s">
        <v>4317</v>
      </c>
      <c r="M205" s="1" t="s">
        <v>4317</v>
      </c>
      <c r="N205" s="1" t="s">
        <v>4317</v>
      </c>
    </row>
    <row r="206" spans="1:14" x14ac:dyDescent="0.25">
      <c r="A206" s="1" t="s">
        <v>5475</v>
      </c>
      <c r="B206" s="1" t="s">
        <v>5476</v>
      </c>
      <c r="C206" s="1" t="s">
        <v>5477</v>
      </c>
      <c r="D206" s="1" t="s">
        <v>5478</v>
      </c>
      <c r="E206" s="1" t="s">
        <v>4353</v>
      </c>
      <c r="F206" s="1" t="s">
        <v>5479</v>
      </c>
      <c r="G206" s="1" t="s">
        <v>4353</v>
      </c>
      <c r="H206" s="1" t="s">
        <v>5480</v>
      </c>
      <c r="I206" s="1" t="s">
        <v>4353</v>
      </c>
      <c r="J206" s="1" t="s">
        <v>4317</v>
      </c>
      <c r="K206" s="1" t="s">
        <v>4317</v>
      </c>
      <c r="L206" s="1" t="s">
        <v>4317</v>
      </c>
      <c r="M206" s="1" t="s">
        <v>4317</v>
      </c>
      <c r="N206" s="1" t="s">
        <v>4317</v>
      </c>
    </row>
    <row r="207" spans="1:14" x14ac:dyDescent="0.25">
      <c r="A207" s="1" t="s">
        <v>5481</v>
      </c>
      <c r="B207" s="1" t="s">
        <v>5482</v>
      </c>
      <c r="C207" s="1" t="s">
        <v>5483</v>
      </c>
      <c r="D207" s="1" t="s">
        <v>5484</v>
      </c>
      <c r="E207" s="1" t="s">
        <v>4353</v>
      </c>
      <c r="F207" s="1" t="s">
        <v>5485</v>
      </c>
      <c r="G207" s="1" t="s">
        <v>4353</v>
      </c>
      <c r="H207" s="1" t="s">
        <v>5486</v>
      </c>
      <c r="I207" s="1" t="s">
        <v>4353</v>
      </c>
      <c r="J207" s="1" t="s">
        <v>4317</v>
      </c>
      <c r="K207" s="1" t="s">
        <v>4317</v>
      </c>
      <c r="L207" s="1" t="s">
        <v>4317</v>
      </c>
      <c r="M207" s="1" t="s">
        <v>4317</v>
      </c>
      <c r="N207" s="1" t="s">
        <v>4317</v>
      </c>
    </row>
    <row r="208" spans="1:14" x14ac:dyDescent="0.25">
      <c r="A208" s="1" t="s">
        <v>5487</v>
      </c>
      <c r="B208" s="1" t="s">
        <v>5488</v>
      </c>
      <c r="C208" s="1" t="s">
        <v>5489</v>
      </c>
      <c r="D208" s="1" t="s">
        <v>5490</v>
      </c>
      <c r="E208" s="1" t="s">
        <v>4353</v>
      </c>
      <c r="F208" s="1" t="s">
        <v>5491</v>
      </c>
      <c r="G208" s="1" t="s">
        <v>4353</v>
      </c>
      <c r="H208" s="1" t="s">
        <v>5492</v>
      </c>
      <c r="I208" s="1" t="s">
        <v>4353</v>
      </c>
      <c r="J208" s="1" t="s">
        <v>4317</v>
      </c>
      <c r="K208" s="1" t="s">
        <v>4317</v>
      </c>
      <c r="L208" s="1" t="s">
        <v>4317</v>
      </c>
      <c r="M208" s="1" t="s">
        <v>4317</v>
      </c>
      <c r="N208" s="1" t="s">
        <v>4317</v>
      </c>
    </row>
    <row r="209" spans="1:14" x14ac:dyDescent="0.25">
      <c r="A209" s="1" t="s">
        <v>5493</v>
      </c>
      <c r="B209" s="1" t="s">
        <v>5494</v>
      </c>
      <c r="C209" s="1" t="s">
        <v>5495</v>
      </c>
      <c r="D209" s="1" t="s">
        <v>5496</v>
      </c>
      <c r="E209" s="1" t="s">
        <v>4353</v>
      </c>
      <c r="F209" s="1" t="s">
        <v>5497</v>
      </c>
      <c r="G209" s="1" t="s">
        <v>4353</v>
      </c>
      <c r="H209" s="1" t="s">
        <v>5498</v>
      </c>
      <c r="I209" s="1" t="s">
        <v>4353</v>
      </c>
      <c r="J209" s="1" t="s">
        <v>4317</v>
      </c>
      <c r="K209" s="1" t="s">
        <v>4317</v>
      </c>
      <c r="L209" s="1" t="s">
        <v>4317</v>
      </c>
      <c r="M209" s="1" t="s">
        <v>4317</v>
      </c>
      <c r="N209" s="1" t="s">
        <v>4317</v>
      </c>
    </row>
    <row r="210" spans="1:14" x14ac:dyDescent="0.25">
      <c r="A210" s="1" t="s">
        <v>5499</v>
      </c>
      <c r="B210" s="1" t="s">
        <v>5500</v>
      </c>
      <c r="C210" s="1" t="s">
        <v>5501</v>
      </c>
      <c r="D210" s="1" t="s">
        <v>5502</v>
      </c>
      <c r="E210" s="1" t="s">
        <v>4353</v>
      </c>
      <c r="F210" s="1" t="s">
        <v>5503</v>
      </c>
      <c r="G210" s="1" t="s">
        <v>4353</v>
      </c>
      <c r="H210" s="1" t="s">
        <v>5504</v>
      </c>
      <c r="I210" s="1" t="s">
        <v>4353</v>
      </c>
      <c r="J210" s="1" t="s">
        <v>4317</v>
      </c>
      <c r="K210" s="1" t="s">
        <v>4317</v>
      </c>
      <c r="L210" s="1" t="s">
        <v>4317</v>
      </c>
      <c r="M210" s="1" t="s">
        <v>4317</v>
      </c>
      <c r="N210" s="1" t="s">
        <v>4317</v>
      </c>
    </row>
    <row r="211" spans="1:14" x14ac:dyDescent="0.25">
      <c r="A211" s="1" t="s">
        <v>5505</v>
      </c>
      <c r="B211" s="1" t="s">
        <v>5506</v>
      </c>
      <c r="C211" s="1" t="s">
        <v>5507</v>
      </c>
      <c r="D211" s="1" t="s">
        <v>5508</v>
      </c>
      <c r="E211" s="1" t="s">
        <v>4353</v>
      </c>
      <c r="F211" s="1" t="s">
        <v>4510</v>
      </c>
      <c r="G211" s="1" t="s">
        <v>4353</v>
      </c>
      <c r="H211" s="1" t="s">
        <v>5509</v>
      </c>
      <c r="I211" s="1" t="s">
        <v>4353</v>
      </c>
      <c r="J211" s="1" t="s">
        <v>4317</v>
      </c>
      <c r="K211" s="1" t="s">
        <v>4317</v>
      </c>
      <c r="L211" s="1" t="s">
        <v>4317</v>
      </c>
      <c r="M211" s="1" t="s">
        <v>4317</v>
      </c>
      <c r="N211" s="1" t="s">
        <v>4317</v>
      </c>
    </row>
    <row r="212" spans="1:14" x14ac:dyDescent="0.25">
      <c r="A212" s="1" t="s">
        <v>5510</v>
      </c>
      <c r="B212" s="1" t="s">
        <v>5511</v>
      </c>
      <c r="C212" s="1" t="s">
        <v>5512</v>
      </c>
      <c r="D212" s="1" t="s">
        <v>5513</v>
      </c>
      <c r="E212" s="1" t="s">
        <v>4353</v>
      </c>
      <c r="F212" s="1" t="s">
        <v>5514</v>
      </c>
      <c r="G212" s="1" t="s">
        <v>4353</v>
      </c>
      <c r="H212" s="1" t="s">
        <v>5515</v>
      </c>
      <c r="I212" s="1" t="s">
        <v>4353</v>
      </c>
      <c r="J212" s="1" t="s">
        <v>4317</v>
      </c>
      <c r="K212" s="1" t="s">
        <v>4317</v>
      </c>
      <c r="L212" s="1" t="s">
        <v>4317</v>
      </c>
      <c r="M212" s="1" t="s">
        <v>4317</v>
      </c>
      <c r="N212" s="1" t="s">
        <v>4317</v>
      </c>
    </row>
    <row r="213" spans="1:14" x14ac:dyDescent="0.25">
      <c r="A213" s="1" t="s">
        <v>5516</v>
      </c>
      <c r="B213" s="1" t="s">
        <v>5517</v>
      </c>
      <c r="C213" s="1" t="s">
        <v>5518</v>
      </c>
      <c r="D213" s="1" t="s">
        <v>5519</v>
      </c>
      <c r="E213" s="1" t="s">
        <v>4353</v>
      </c>
      <c r="F213" s="1" t="s">
        <v>5520</v>
      </c>
      <c r="G213" s="1" t="s">
        <v>4353</v>
      </c>
      <c r="H213" s="1" t="s">
        <v>5521</v>
      </c>
      <c r="I213" s="1" t="s">
        <v>4353</v>
      </c>
      <c r="J213" s="1" t="s">
        <v>4317</v>
      </c>
      <c r="K213" s="1" t="s">
        <v>4317</v>
      </c>
      <c r="L213" s="1" t="s">
        <v>4317</v>
      </c>
      <c r="M213" s="1" t="s">
        <v>4317</v>
      </c>
      <c r="N213" s="1" t="s">
        <v>4317</v>
      </c>
    </row>
    <row r="214" spans="1:14" x14ac:dyDescent="0.25">
      <c r="A214" s="1" t="s">
        <v>5522</v>
      </c>
      <c r="B214" s="1" t="s">
        <v>5523</v>
      </c>
      <c r="C214" s="1" t="s">
        <v>5524</v>
      </c>
      <c r="D214" s="1" t="s">
        <v>5525</v>
      </c>
      <c r="E214" s="1" t="s">
        <v>4353</v>
      </c>
      <c r="F214" s="1" t="s">
        <v>4528</v>
      </c>
      <c r="G214" s="1" t="s">
        <v>4353</v>
      </c>
      <c r="H214" s="1" t="s">
        <v>5526</v>
      </c>
      <c r="I214" s="1" t="s">
        <v>4353</v>
      </c>
      <c r="J214" s="1" t="s">
        <v>4317</v>
      </c>
      <c r="K214" s="1" t="s">
        <v>4317</v>
      </c>
      <c r="L214" s="1" t="s">
        <v>4317</v>
      </c>
      <c r="M214" s="1" t="s">
        <v>4317</v>
      </c>
      <c r="N214" s="1" t="s">
        <v>4317</v>
      </c>
    </row>
    <row r="215" spans="1:14" x14ac:dyDescent="0.25">
      <c r="A215" s="1" t="s">
        <v>5527</v>
      </c>
      <c r="B215" s="1" t="s">
        <v>5528</v>
      </c>
      <c r="C215" s="1" t="s">
        <v>5529</v>
      </c>
      <c r="D215" s="1" t="s">
        <v>5530</v>
      </c>
      <c r="E215" s="1" t="s">
        <v>4353</v>
      </c>
      <c r="F215" s="1" t="s">
        <v>5193</v>
      </c>
      <c r="G215" s="1" t="s">
        <v>4353</v>
      </c>
      <c r="H215" s="1" t="s">
        <v>5531</v>
      </c>
      <c r="I215" s="1" t="s">
        <v>4353</v>
      </c>
      <c r="J215" s="1" t="s">
        <v>4317</v>
      </c>
      <c r="K215" s="1" t="s">
        <v>4317</v>
      </c>
      <c r="L215" s="1" t="s">
        <v>4317</v>
      </c>
      <c r="M215" s="1" t="s">
        <v>4317</v>
      </c>
      <c r="N215" s="1" t="s">
        <v>4317</v>
      </c>
    </row>
    <row r="216" spans="1:14" x14ac:dyDescent="0.25">
      <c r="A216" s="1" t="s">
        <v>5532</v>
      </c>
      <c r="B216" s="1" t="s">
        <v>5533</v>
      </c>
      <c r="C216" s="1" t="s">
        <v>5534</v>
      </c>
      <c r="D216" s="1" t="s">
        <v>5535</v>
      </c>
      <c r="E216" s="1" t="s">
        <v>4353</v>
      </c>
      <c r="F216" s="1" t="s">
        <v>5536</v>
      </c>
      <c r="G216" s="1" t="s">
        <v>4353</v>
      </c>
      <c r="H216" s="1" t="s">
        <v>5537</v>
      </c>
      <c r="I216" s="1" t="s">
        <v>4353</v>
      </c>
      <c r="J216" s="1" t="s">
        <v>4317</v>
      </c>
      <c r="K216" s="1" t="s">
        <v>4317</v>
      </c>
      <c r="L216" s="1" t="s">
        <v>4317</v>
      </c>
      <c r="M216" s="1" t="s">
        <v>4317</v>
      </c>
      <c r="N216" s="1" t="s">
        <v>4317</v>
      </c>
    </row>
    <row r="217" spans="1:14" x14ac:dyDescent="0.25">
      <c r="A217" s="1" t="s">
        <v>5538</v>
      </c>
      <c r="B217" s="1" t="s">
        <v>5539</v>
      </c>
      <c r="C217" s="1" t="s">
        <v>5540</v>
      </c>
      <c r="D217" s="1" t="s">
        <v>5541</v>
      </c>
      <c r="E217" s="1" t="s">
        <v>4353</v>
      </c>
      <c r="F217" s="1" t="s">
        <v>5542</v>
      </c>
      <c r="G217" s="1" t="s">
        <v>4353</v>
      </c>
      <c r="H217" s="1" t="s">
        <v>5543</v>
      </c>
      <c r="I217" s="1" t="s">
        <v>4353</v>
      </c>
      <c r="J217" s="1" t="s">
        <v>4317</v>
      </c>
      <c r="K217" s="1" t="s">
        <v>4317</v>
      </c>
      <c r="L217" s="1" t="s">
        <v>4317</v>
      </c>
      <c r="M217" s="1" t="s">
        <v>4317</v>
      </c>
      <c r="N217" s="1" t="s">
        <v>4317</v>
      </c>
    </row>
    <row r="218" spans="1:14" x14ac:dyDescent="0.25">
      <c r="A218" s="1" t="s">
        <v>5544</v>
      </c>
      <c r="B218" s="1" t="s">
        <v>5545</v>
      </c>
      <c r="C218" s="1" t="s">
        <v>5546</v>
      </c>
      <c r="D218" s="1" t="s">
        <v>5547</v>
      </c>
      <c r="E218" s="1" t="s">
        <v>4353</v>
      </c>
      <c r="F218" s="1" t="s">
        <v>5548</v>
      </c>
      <c r="G218" s="1" t="s">
        <v>4353</v>
      </c>
      <c r="H218" s="1" t="s">
        <v>5549</v>
      </c>
      <c r="I218" s="1" t="s">
        <v>4353</v>
      </c>
      <c r="J218" s="1" t="s">
        <v>4317</v>
      </c>
      <c r="K218" s="1" t="s">
        <v>4317</v>
      </c>
      <c r="L218" s="1" t="s">
        <v>4317</v>
      </c>
      <c r="M218" s="1" t="s">
        <v>4317</v>
      </c>
      <c r="N218" s="1" t="s">
        <v>4317</v>
      </c>
    </row>
    <row r="219" spans="1:14" x14ac:dyDescent="0.25">
      <c r="A219" s="1" t="s">
        <v>5550</v>
      </c>
      <c r="B219" s="1" t="s">
        <v>5551</v>
      </c>
      <c r="C219" s="1" t="s">
        <v>5552</v>
      </c>
      <c r="D219" s="1" t="s">
        <v>5553</v>
      </c>
      <c r="E219" s="1" t="s">
        <v>4353</v>
      </c>
      <c r="F219" s="1" t="s">
        <v>5410</v>
      </c>
      <c r="G219" s="1" t="s">
        <v>4353</v>
      </c>
      <c r="H219" s="1" t="s">
        <v>5554</v>
      </c>
      <c r="I219" s="1" t="s">
        <v>4353</v>
      </c>
      <c r="J219" s="1" t="s">
        <v>4317</v>
      </c>
      <c r="K219" s="1" t="s">
        <v>4317</v>
      </c>
      <c r="L219" s="1" t="s">
        <v>4317</v>
      </c>
      <c r="M219" s="1" t="s">
        <v>4317</v>
      </c>
      <c r="N219" s="1" t="s">
        <v>4317</v>
      </c>
    </row>
    <row r="220" spans="1:14" x14ac:dyDescent="0.25">
      <c r="A220" s="1" t="s">
        <v>5555</v>
      </c>
      <c r="B220" s="1" t="s">
        <v>5556</v>
      </c>
      <c r="C220" s="1" t="s">
        <v>5557</v>
      </c>
      <c r="D220" s="1" t="s">
        <v>5558</v>
      </c>
      <c r="E220" s="1" t="s">
        <v>4353</v>
      </c>
      <c r="F220" s="1" t="s">
        <v>5559</v>
      </c>
      <c r="G220" s="1" t="s">
        <v>4353</v>
      </c>
      <c r="H220" s="1" t="s">
        <v>5560</v>
      </c>
      <c r="I220" s="1" t="s">
        <v>4353</v>
      </c>
      <c r="J220" s="1" t="s">
        <v>4317</v>
      </c>
      <c r="K220" s="1" t="s">
        <v>4317</v>
      </c>
      <c r="L220" s="1" t="s">
        <v>4317</v>
      </c>
      <c r="M220" s="1" t="s">
        <v>4317</v>
      </c>
      <c r="N220" s="1" t="s">
        <v>4317</v>
      </c>
    </row>
    <row r="221" spans="1:14" x14ac:dyDescent="0.25">
      <c r="A221" s="1" t="s">
        <v>5561</v>
      </c>
      <c r="B221" s="1" t="s">
        <v>5562</v>
      </c>
      <c r="C221" s="1" t="s">
        <v>5563</v>
      </c>
      <c r="D221" s="1" t="s">
        <v>5564</v>
      </c>
      <c r="E221" s="1" t="s">
        <v>4353</v>
      </c>
      <c r="F221" s="1" t="s">
        <v>5565</v>
      </c>
      <c r="G221" s="1" t="s">
        <v>4353</v>
      </c>
      <c r="H221" s="1" t="s">
        <v>5566</v>
      </c>
      <c r="I221" s="1" t="s">
        <v>4353</v>
      </c>
      <c r="J221" s="1" t="s">
        <v>4317</v>
      </c>
      <c r="K221" s="1" t="s">
        <v>4317</v>
      </c>
      <c r="L221" s="1" t="s">
        <v>4317</v>
      </c>
      <c r="M221" s="1" t="s">
        <v>4317</v>
      </c>
      <c r="N221" s="1" t="s">
        <v>4317</v>
      </c>
    </row>
    <row r="222" spans="1:14" x14ac:dyDescent="0.25">
      <c r="A222" s="1" t="s">
        <v>5567</v>
      </c>
      <c r="B222" s="1" t="s">
        <v>5568</v>
      </c>
      <c r="C222" s="1" t="s">
        <v>5569</v>
      </c>
      <c r="D222" s="1" t="s">
        <v>5570</v>
      </c>
      <c r="E222" s="1" t="s">
        <v>4353</v>
      </c>
      <c r="F222" s="1" t="s">
        <v>5571</v>
      </c>
      <c r="G222" s="1" t="s">
        <v>4353</v>
      </c>
      <c r="H222" s="1" t="s">
        <v>5572</v>
      </c>
      <c r="I222" s="1" t="s">
        <v>4353</v>
      </c>
      <c r="J222" s="1" t="s">
        <v>4317</v>
      </c>
      <c r="K222" s="1" t="s">
        <v>4317</v>
      </c>
      <c r="L222" s="1" t="s">
        <v>4317</v>
      </c>
      <c r="M222" s="1" t="s">
        <v>4317</v>
      </c>
      <c r="N222" s="1" t="s">
        <v>4317</v>
      </c>
    </row>
    <row r="223" spans="1:14" x14ac:dyDescent="0.25">
      <c r="A223" s="1" t="s">
        <v>5573</v>
      </c>
      <c r="B223" s="1" t="s">
        <v>5574</v>
      </c>
      <c r="C223" s="1" t="s">
        <v>5575</v>
      </c>
      <c r="D223" s="1" t="s">
        <v>5576</v>
      </c>
      <c r="E223" s="1" t="s">
        <v>4353</v>
      </c>
      <c r="F223" s="1" t="s">
        <v>5577</v>
      </c>
      <c r="G223" s="1" t="s">
        <v>4353</v>
      </c>
      <c r="H223" s="1" t="s">
        <v>5578</v>
      </c>
      <c r="I223" s="1" t="s">
        <v>4353</v>
      </c>
      <c r="J223" s="1" t="s">
        <v>4317</v>
      </c>
      <c r="K223" s="1" t="s">
        <v>4317</v>
      </c>
      <c r="L223" s="1" t="s">
        <v>4317</v>
      </c>
      <c r="M223" s="1" t="s">
        <v>4317</v>
      </c>
      <c r="N223" s="1" t="s">
        <v>4317</v>
      </c>
    </row>
    <row r="224" spans="1:14" x14ac:dyDescent="0.25">
      <c r="A224" s="1" t="s">
        <v>5579</v>
      </c>
      <c r="B224" s="1" t="s">
        <v>5580</v>
      </c>
      <c r="C224" s="1" t="s">
        <v>5581</v>
      </c>
      <c r="D224" s="1" t="s">
        <v>5582</v>
      </c>
      <c r="E224" s="1" t="s">
        <v>4353</v>
      </c>
      <c r="F224" s="1" t="s">
        <v>5583</v>
      </c>
      <c r="G224" s="1" t="s">
        <v>4353</v>
      </c>
      <c r="H224" s="1" t="s">
        <v>5584</v>
      </c>
      <c r="I224" s="1" t="s">
        <v>4353</v>
      </c>
      <c r="J224" s="1" t="s">
        <v>4317</v>
      </c>
      <c r="K224" s="1" t="s">
        <v>4317</v>
      </c>
      <c r="L224" s="1" t="s">
        <v>4317</v>
      </c>
      <c r="M224" s="1" t="s">
        <v>4317</v>
      </c>
      <c r="N224" s="1" t="s">
        <v>4317</v>
      </c>
    </row>
    <row r="225" spans="1:14" x14ac:dyDescent="0.25">
      <c r="A225" s="1" t="s">
        <v>5585</v>
      </c>
      <c r="B225" s="1" t="s">
        <v>5586</v>
      </c>
      <c r="C225" s="1" t="s">
        <v>5587</v>
      </c>
      <c r="D225" s="1" t="s">
        <v>5588</v>
      </c>
      <c r="E225" s="1" t="s">
        <v>4353</v>
      </c>
      <c r="F225" s="1" t="s">
        <v>5372</v>
      </c>
      <c r="G225" s="1" t="s">
        <v>4353</v>
      </c>
      <c r="H225" s="1" t="s">
        <v>5589</v>
      </c>
      <c r="I225" s="1" t="s">
        <v>4353</v>
      </c>
      <c r="J225" s="1" t="s">
        <v>4317</v>
      </c>
      <c r="K225" s="1" t="s">
        <v>4317</v>
      </c>
      <c r="L225" s="1" t="s">
        <v>4317</v>
      </c>
      <c r="M225" s="1" t="s">
        <v>4317</v>
      </c>
      <c r="N225" s="1" t="s">
        <v>4317</v>
      </c>
    </row>
    <row r="226" spans="1:14" x14ac:dyDescent="0.25">
      <c r="A226" s="1" t="s">
        <v>5590</v>
      </c>
      <c r="B226" s="1" t="s">
        <v>5591</v>
      </c>
      <c r="C226" s="1" t="s">
        <v>5592</v>
      </c>
      <c r="D226" s="1" t="s">
        <v>5593</v>
      </c>
      <c r="E226" s="1" t="s">
        <v>4353</v>
      </c>
      <c r="F226" s="1" t="s">
        <v>4588</v>
      </c>
      <c r="G226" s="1" t="s">
        <v>4353</v>
      </c>
      <c r="H226" s="1" t="s">
        <v>5594</v>
      </c>
      <c r="I226" s="1" t="s">
        <v>4353</v>
      </c>
      <c r="J226" s="1" t="s">
        <v>4317</v>
      </c>
      <c r="K226" s="1" t="s">
        <v>4317</v>
      </c>
      <c r="L226" s="1" t="s">
        <v>4317</v>
      </c>
      <c r="M226" s="1" t="s">
        <v>4317</v>
      </c>
      <c r="N226" s="1" t="s">
        <v>4317</v>
      </c>
    </row>
    <row r="227" spans="1:14" x14ac:dyDescent="0.25">
      <c r="A227" s="1" t="s">
        <v>5595</v>
      </c>
      <c r="B227" s="1" t="s">
        <v>5596</v>
      </c>
      <c r="C227" s="1" t="s">
        <v>5597</v>
      </c>
      <c r="D227" s="1" t="s">
        <v>5598</v>
      </c>
      <c r="E227" s="1" t="s">
        <v>4353</v>
      </c>
      <c r="F227" s="1" t="s">
        <v>4594</v>
      </c>
      <c r="G227" s="1" t="s">
        <v>4353</v>
      </c>
      <c r="H227" s="1" t="s">
        <v>5599</v>
      </c>
      <c r="I227" s="1" t="s">
        <v>4353</v>
      </c>
      <c r="J227" s="1" t="s">
        <v>4317</v>
      </c>
      <c r="K227" s="1" t="s">
        <v>4317</v>
      </c>
      <c r="L227" s="1" t="s">
        <v>4317</v>
      </c>
      <c r="M227" s="1" t="s">
        <v>4317</v>
      </c>
      <c r="N227" s="1" t="s">
        <v>4317</v>
      </c>
    </row>
    <row r="228" spans="1:14" x14ac:dyDescent="0.25">
      <c r="A228" s="1" t="s">
        <v>5600</v>
      </c>
      <c r="B228" s="1" t="s">
        <v>5601</v>
      </c>
      <c r="C228" s="1" t="s">
        <v>5602</v>
      </c>
      <c r="D228" s="1" t="s">
        <v>5603</v>
      </c>
      <c r="E228" s="1" t="s">
        <v>4353</v>
      </c>
      <c r="F228" s="1" t="s">
        <v>5604</v>
      </c>
      <c r="G228" s="1" t="s">
        <v>4353</v>
      </c>
      <c r="H228" s="1" t="s">
        <v>5605</v>
      </c>
      <c r="I228" s="1" t="s">
        <v>4353</v>
      </c>
      <c r="J228" s="1" t="s">
        <v>4317</v>
      </c>
      <c r="K228" s="1" t="s">
        <v>4317</v>
      </c>
      <c r="L228" s="1" t="s">
        <v>4317</v>
      </c>
      <c r="M228" s="1" t="s">
        <v>4317</v>
      </c>
      <c r="N228" s="1" t="s">
        <v>4317</v>
      </c>
    </row>
    <row r="229" spans="1:14" x14ac:dyDescent="0.25">
      <c r="A229" s="1" t="s">
        <v>5606</v>
      </c>
      <c r="B229" s="1" t="s">
        <v>5607</v>
      </c>
      <c r="C229" s="1" t="s">
        <v>5608</v>
      </c>
      <c r="D229" s="1" t="s">
        <v>5609</v>
      </c>
      <c r="E229" s="1" t="s">
        <v>4353</v>
      </c>
      <c r="F229" s="1" t="s">
        <v>5272</v>
      </c>
      <c r="G229" s="1" t="s">
        <v>4353</v>
      </c>
      <c r="H229" s="1" t="s">
        <v>5610</v>
      </c>
      <c r="I229" s="1" t="s">
        <v>4353</v>
      </c>
      <c r="J229" s="1" t="s">
        <v>4317</v>
      </c>
      <c r="K229" s="1" t="s">
        <v>4317</v>
      </c>
      <c r="L229" s="1" t="s">
        <v>4317</v>
      </c>
      <c r="M229" s="1" t="s">
        <v>4317</v>
      </c>
      <c r="N229" s="1" t="s">
        <v>4317</v>
      </c>
    </row>
    <row r="230" spans="1:14" x14ac:dyDescent="0.25">
      <c r="A230" s="1" t="s">
        <v>5611</v>
      </c>
      <c r="B230" s="1" t="s">
        <v>5612</v>
      </c>
      <c r="C230" s="1" t="s">
        <v>5613</v>
      </c>
      <c r="D230" s="1" t="s">
        <v>5614</v>
      </c>
      <c r="E230" s="1" t="s">
        <v>4353</v>
      </c>
      <c r="F230" s="1" t="s">
        <v>4612</v>
      </c>
      <c r="G230" s="1" t="s">
        <v>4353</v>
      </c>
      <c r="H230" s="1" t="s">
        <v>5615</v>
      </c>
      <c r="I230" s="1" t="s">
        <v>4353</v>
      </c>
      <c r="J230" s="1" t="s">
        <v>4317</v>
      </c>
      <c r="K230" s="1" t="s">
        <v>4317</v>
      </c>
      <c r="L230" s="1" t="s">
        <v>4317</v>
      </c>
      <c r="M230" s="1" t="s">
        <v>4317</v>
      </c>
      <c r="N230" s="1" t="s">
        <v>4317</v>
      </c>
    </row>
    <row r="231" spans="1:14" x14ac:dyDescent="0.25">
      <c r="A231" s="1" t="s">
        <v>5616</v>
      </c>
      <c r="B231" s="1" t="s">
        <v>5617</v>
      </c>
      <c r="C231" s="1" t="s">
        <v>5618</v>
      </c>
      <c r="D231" s="1" t="s">
        <v>5619</v>
      </c>
      <c r="E231" s="1" t="s">
        <v>4353</v>
      </c>
      <c r="F231" s="1" t="s">
        <v>5620</v>
      </c>
      <c r="G231" s="1" t="s">
        <v>4353</v>
      </c>
      <c r="H231" s="1" t="s">
        <v>5621</v>
      </c>
      <c r="I231" s="1" t="s">
        <v>4353</v>
      </c>
      <c r="J231" s="1" t="s">
        <v>4317</v>
      </c>
      <c r="K231" s="1" t="s">
        <v>4317</v>
      </c>
      <c r="L231" s="1" t="s">
        <v>4317</v>
      </c>
      <c r="M231" s="1" t="s">
        <v>4317</v>
      </c>
      <c r="N231" s="1" t="s">
        <v>4317</v>
      </c>
    </row>
    <row r="232" spans="1:14" x14ac:dyDescent="0.25">
      <c r="A232" s="1" t="s">
        <v>5622</v>
      </c>
      <c r="B232" s="1" t="s">
        <v>5623</v>
      </c>
      <c r="C232" s="1" t="s">
        <v>5624</v>
      </c>
      <c r="D232" s="1" t="s">
        <v>5625</v>
      </c>
      <c r="E232" s="1" t="s">
        <v>4353</v>
      </c>
      <c r="F232" s="1" t="s">
        <v>4952</v>
      </c>
      <c r="G232" s="1" t="s">
        <v>4353</v>
      </c>
      <c r="H232" s="1" t="s">
        <v>5626</v>
      </c>
      <c r="I232" s="1" t="s">
        <v>4353</v>
      </c>
      <c r="J232" s="1" t="s">
        <v>4317</v>
      </c>
      <c r="K232" s="1" t="s">
        <v>4317</v>
      </c>
      <c r="L232" s="1" t="s">
        <v>4317</v>
      </c>
      <c r="M232" s="1" t="s">
        <v>4317</v>
      </c>
      <c r="N232" s="1" t="s">
        <v>4317</v>
      </c>
    </row>
    <row r="233" spans="1:14" x14ac:dyDescent="0.25">
      <c r="A233" s="1" t="s">
        <v>5627</v>
      </c>
      <c r="B233" s="1" t="s">
        <v>5628</v>
      </c>
      <c r="C233" s="1" t="s">
        <v>5629</v>
      </c>
      <c r="D233" s="1" t="s">
        <v>5630</v>
      </c>
      <c r="E233" s="1" t="s">
        <v>4353</v>
      </c>
      <c r="F233" s="1" t="s">
        <v>5322</v>
      </c>
      <c r="G233" s="1" t="s">
        <v>4353</v>
      </c>
      <c r="H233" s="1" t="s">
        <v>5631</v>
      </c>
      <c r="I233" s="1" t="s">
        <v>4353</v>
      </c>
      <c r="J233" s="1" t="s">
        <v>4317</v>
      </c>
      <c r="K233" s="1" t="s">
        <v>4317</v>
      </c>
      <c r="L233" s="1" t="s">
        <v>4317</v>
      </c>
      <c r="M233" s="1" t="s">
        <v>4317</v>
      </c>
      <c r="N233" s="1" t="s">
        <v>4317</v>
      </c>
    </row>
    <row r="234" spans="1:14" x14ac:dyDescent="0.25">
      <c r="A234" s="1" t="s">
        <v>5632</v>
      </c>
      <c r="B234" s="1" t="s">
        <v>5633</v>
      </c>
      <c r="C234" s="1" t="s">
        <v>5634</v>
      </c>
      <c r="D234" s="1" t="s">
        <v>5635</v>
      </c>
      <c r="E234" s="1" t="s">
        <v>4353</v>
      </c>
      <c r="F234" s="1" t="s">
        <v>5636</v>
      </c>
      <c r="G234" s="1" t="s">
        <v>4353</v>
      </c>
      <c r="H234" s="1" t="s">
        <v>5637</v>
      </c>
      <c r="I234" s="1" t="s">
        <v>4353</v>
      </c>
      <c r="J234" s="1" t="s">
        <v>4317</v>
      </c>
      <c r="K234" s="1" t="s">
        <v>4317</v>
      </c>
      <c r="L234" s="1" t="s">
        <v>4317</v>
      </c>
      <c r="M234" s="1" t="s">
        <v>4317</v>
      </c>
      <c r="N234" s="1" t="s">
        <v>4317</v>
      </c>
    </row>
    <row r="235" spans="1:14" x14ac:dyDescent="0.25">
      <c r="A235" s="1" t="s">
        <v>5638</v>
      </c>
      <c r="B235" s="1" t="s">
        <v>5639</v>
      </c>
      <c r="C235" s="1" t="s">
        <v>5640</v>
      </c>
      <c r="D235" s="1" t="s">
        <v>5641</v>
      </c>
      <c r="E235" s="1" t="s">
        <v>4353</v>
      </c>
      <c r="F235" s="1" t="s">
        <v>5642</v>
      </c>
      <c r="G235" s="1" t="s">
        <v>4353</v>
      </c>
      <c r="H235" s="1" t="s">
        <v>5643</v>
      </c>
      <c r="I235" s="1" t="s">
        <v>4353</v>
      </c>
      <c r="J235" s="1" t="s">
        <v>4317</v>
      </c>
      <c r="K235" s="1" t="s">
        <v>4317</v>
      </c>
      <c r="L235" s="1" t="s">
        <v>4317</v>
      </c>
      <c r="M235" s="1" t="s">
        <v>4317</v>
      </c>
      <c r="N235" s="1" t="s">
        <v>4317</v>
      </c>
    </row>
    <row r="236" spans="1:14" x14ac:dyDescent="0.25">
      <c r="A236" s="1" t="s">
        <v>5644</v>
      </c>
      <c r="B236" s="1" t="s">
        <v>5645</v>
      </c>
      <c r="C236" s="1" t="s">
        <v>5646</v>
      </c>
      <c r="D236" s="1" t="s">
        <v>5647</v>
      </c>
      <c r="E236" s="1" t="s">
        <v>4353</v>
      </c>
      <c r="F236" s="1" t="s">
        <v>4957</v>
      </c>
      <c r="G236" s="1" t="s">
        <v>4353</v>
      </c>
      <c r="H236" s="1" t="s">
        <v>5648</v>
      </c>
      <c r="I236" s="1" t="s">
        <v>4353</v>
      </c>
      <c r="J236" s="1" t="s">
        <v>4317</v>
      </c>
      <c r="K236" s="1" t="s">
        <v>4317</v>
      </c>
      <c r="L236" s="1" t="s">
        <v>4317</v>
      </c>
      <c r="M236" s="1" t="s">
        <v>4317</v>
      </c>
      <c r="N236" s="1" t="s">
        <v>4317</v>
      </c>
    </row>
    <row r="237" spans="1:14" x14ac:dyDescent="0.25">
      <c r="A237" s="1" t="s">
        <v>5649</v>
      </c>
      <c r="B237" s="1" t="s">
        <v>5650</v>
      </c>
      <c r="C237" s="1" t="s">
        <v>5651</v>
      </c>
      <c r="D237" s="1" t="s">
        <v>5652</v>
      </c>
      <c r="E237" s="1" t="s">
        <v>4353</v>
      </c>
      <c r="F237" s="1" t="s">
        <v>4957</v>
      </c>
      <c r="G237" s="1" t="s">
        <v>4353</v>
      </c>
      <c r="H237" s="1" t="s">
        <v>5653</v>
      </c>
      <c r="I237" s="1" t="s">
        <v>4353</v>
      </c>
      <c r="J237" s="1" t="s">
        <v>4317</v>
      </c>
      <c r="K237" s="1" t="s">
        <v>4317</v>
      </c>
      <c r="L237" s="1" t="s">
        <v>4317</v>
      </c>
      <c r="M237" s="1" t="s">
        <v>4317</v>
      </c>
      <c r="N237" s="1" t="s">
        <v>4317</v>
      </c>
    </row>
    <row r="238" spans="1:14" x14ac:dyDescent="0.25">
      <c r="A238" s="1" t="s">
        <v>5654</v>
      </c>
      <c r="B238" s="1" t="s">
        <v>5655</v>
      </c>
      <c r="C238" s="1" t="s">
        <v>5656</v>
      </c>
      <c r="D238" s="1" t="s">
        <v>5657</v>
      </c>
      <c r="E238" s="1" t="s">
        <v>4353</v>
      </c>
      <c r="F238" s="1" t="s">
        <v>4634</v>
      </c>
      <c r="G238" s="1" t="s">
        <v>4353</v>
      </c>
      <c r="H238" s="1" t="s">
        <v>5658</v>
      </c>
      <c r="I238" s="1" t="s">
        <v>4353</v>
      </c>
      <c r="J238" s="1" t="s">
        <v>4317</v>
      </c>
      <c r="K238" s="1" t="s">
        <v>4317</v>
      </c>
      <c r="L238" s="1" t="s">
        <v>4317</v>
      </c>
      <c r="M238" s="1" t="s">
        <v>4317</v>
      </c>
      <c r="N238" s="1" t="s">
        <v>4317</v>
      </c>
    </row>
    <row r="239" spans="1:14" x14ac:dyDescent="0.25">
      <c r="A239" s="1" t="s">
        <v>5659</v>
      </c>
      <c r="B239" s="1" t="s">
        <v>5660</v>
      </c>
      <c r="C239" s="1" t="s">
        <v>5661</v>
      </c>
      <c r="D239" s="1" t="s">
        <v>5662</v>
      </c>
      <c r="E239" s="1" t="s">
        <v>4353</v>
      </c>
      <c r="F239" s="1" t="s">
        <v>4612</v>
      </c>
      <c r="G239" s="1" t="s">
        <v>4353</v>
      </c>
      <c r="H239" s="1" t="s">
        <v>5663</v>
      </c>
      <c r="I239" s="1" t="s">
        <v>4353</v>
      </c>
      <c r="J239" s="1" t="s">
        <v>4317</v>
      </c>
      <c r="K239" s="1" t="s">
        <v>4317</v>
      </c>
      <c r="L239" s="1" t="s">
        <v>4317</v>
      </c>
      <c r="M239" s="1" t="s">
        <v>4317</v>
      </c>
      <c r="N239" s="1" t="s">
        <v>4317</v>
      </c>
    </row>
    <row r="240" spans="1:14" x14ac:dyDescent="0.25">
      <c r="A240" s="1" t="s">
        <v>5664</v>
      </c>
      <c r="B240" s="1" t="s">
        <v>5665</v>
      </c>
      <c r="C240" s="1" t="s">
        <v>5666</v>
      </c>
      <c r="D240" s="1" t="s">
        <v>5667</v>
      </c>
      <c r="E240" s="1" t="s">
        <v>4353</v>
      </c>
      <c r="F240" s="1" t="s">
        <v>4979</v>
      </c>
      <c r="G240" s="1" t="s">
        <v>4353</v>
      </c>
      <c r="H240" s="1" t="s">
        <v>5668</v>
      </c>
      <c r="I240" s="1" t="s">
        <v>4353</v>
      </c>
      <c r="J240" s="1" t="s">
        <v>4317</v>
      </c>
      <c r="K240" s="1" t="s">
        <v>4317</v>
      </c>
      <c r="L240" s="1" t="s">
        <v>4317</v>
      </c>
      <c r="M240" s="1" t="s">
        <v>4317</v>
      </c>
      <c r="N240" s="1" t="s">
        <v>4317</v>
      </c>
    </row>
    <row r="241" spans="1:14" x14ac:dyDescent="0.25">
      <c r="A241" s="1" t="s">
        <v>5669</v>
      </c>
      <c r="B241" s="1" t="s">
        <v>5670</v>
      </c>
      <c r="C241" s="1" t="s">
        <v>5671</v>
      </c>
      <c r="D241" s="1" t="s">
        <v>5672</v>
      </c>
      <c r="E241" s="1" t="s">
        <v>4353</v>
      </c>
      <c r="F241" s="1" t="s">
        <v>4936</v>
      </c>
      <c r="G241" s="1" t="s">
        <v>4353</v>
      </c>
      <c r="H241" s="1" t="s">
        <v>5673</v>
      </c>
      <c r="I241" s="1" t="s">
        <v>4353</v>
      </c>
      <c r="J241" s="1" t="s">
        <v>4317</v>
      </c>
      <c r="K241" s="1" t="s">
        <v>4317</v>
      </c>
      <c r="L241" s="1" t="s">
        <v>4317</v>
      </c>
      <c r="M241" s="1" t="s">
        <v>4317</v>
      </c>
      <c r="N241" s="1" t="s">
        <v>4317</v>
      </c>
    </row>
    <row r="242" spans="1:14" x14ac:dyDescent="0.25">
      <c r="A242" s="1" t="s">
        <v>5674</v>
      </c>
      <c r="B242" s="1" t="s">
        <v>5675</v>
      </c>
      <c r="C242" s="1" t="s">
        <v>5676</v>
      </c>
      <c r="D242" s="1" t="s">
        <v>5677</v>
      </c>
      <c r="E242" s="1" t="s">
        <v>4353</v>
      </c>
      <c r="F242" s="1" t="s">
        <v>4646</v>
      </c>
      <c r="G242" s="1" t="s">
        <v>4353</v>
      </c>
      <c r="H242" s="1" t="s">
        <v>5678</v>
      </c>
      <c r="I242" s="1" t="s">
        <v>4353</v>
      </c>
      <c r="J242" s="1" t="s">
        <v>4317</v>
      </c>
      <c r="K242" s="1" t="s">
        <v>4317</v>
      </c>
      <c r="L242" s="1" t="s">
        <v>4317</v>
      </c>
      <c r="M242" s="1" t="s">
        <v>4317</v>
      </c>
      <c r="N242" s="1" t="s">
        <v>4317</v>
      </c>
    </row>
    <row r="243" spans="1:14" x14ac:dyDescent="0.25">
      <c r="A243" s="1" t="s">
        <v>5679</v>
      </c>
      <c r="B243" s="1" t="s">
        <v>5680</v>
      </c>
      <c r="C243" s="1" t="s">
        <v>5681</v>
      </c>
      <c r="D243" s="1" t="s">
        <v>5682</v>
      </c>
      <c r="E243" s="1" t="s">
        <v>4353</v>
      </c>
      <c r="F243" s="1" t="s">
        <v>5683</v>
      </c>
      <c r="G243" s="1" t="s">
        <v>4353</v>
      </c>
      <c r="H243" s="1" t="s">
        <v>5684</v>
      </c>
      <c r="I243" s="1" t="s">
        <v>4353</v>
      </c>
      <c r="J243" s="1" t="s">
        <v>4317</v>
      </c>
      <c r="K243" s="1" t="s">
        <v>4317</v>
      </c>
      <c r="L243" s="1" t="s">
        <v>4317</v>
      </c>
      <c r="M243" s="1" t="s">
        <v>4317</v>
      </c>
      <c r="N243" s="1" t="s">
        <v>4317</v>
      </c>
    </row>
    <row r="244" spans="1:14" x14ac:dyDescent="0.25">
      <c r="A244" s="1" t="s">
        <v>5685</v>
      </c>
      <c r="B244" s="1" t="s">
        <v>5686</v>
      </c>
      <c r="C244" s="1" t="s">
        <v>5687</v>
      </c>
      <c r="D244" s="1" t="s">
        <v>5688</v>
      </c>
      <c r="E244" s="1" t="s">
        <v>4353</v>
      </c>
      <c r="F244" s="1" t="s">
        <v>4652</v>
      </c>
      <c r="G244" s="1" t="s">
        <v>4353</v>
      </c>
      <c r="H244" s="1" t="s">
        <v>5689</v>
      </c>
      <c r="I244" s="1" t="s">
        <v>4353</v>
      </c>
      <c r="J244" s="1" t="s">
        <v>4317</v>
      </c>
      <c r="K244" s="1" t="s">
        <v>4317</v>
      </c>
      <c r="L244" s="1" t="s">
        <v>4317</v>
      </c>
      <c r="M244" s="1" t="s">
        <v>4317</v>
      </c>
      <c r="N244" s="1" t="s">
        <v>4317</v>
      </c>
    </row>
    <row r="245" spans="1:14" x14ac:dyDescent="0.25">
      <c r="A245" s="1" t="s">
        <v>5690</v>
      </c>
      <c r="B245" s="1" t="s">
        <v>5691</v>
      </c>
      <c r="C245" s="1" t="s">
        <v>5692</v>
      </c>
      <c r="D245" s="1" t="s">
        <v>5693</v>
      </c>
      <c r="E245" s="1" t="s">
        <v>4353</v>
      </c>
      <c r="F245" s="1" t="s">
        <v>4670</v>
      </c>
      <c r="G245" s="1" t="s">
        <v>4353</v>
      </c>
      <c r="H245" s="1" t="s">
        <v>5694</v>
      </c>
      <c r="I245" s="1" t="s">
        <v>4353</v>
      </c>
      <c r="J245" s="1" t="s">
        <v>4317</v>
      </c>
      <c r="K245" s="1" t="s">
        <v>4317</v>
      </c>
      <c r="L245" s="1" t="s">
        <v>4317</v>
      </c>
      <c r="M245" s="1" t="s">
        <v>4317</v>
      </c>
      <c r="N245" s="1" t="s">
        <v>4317</v>
      </c>
    </row>
    <row r="246" spans="1:14" x14ac:dyDescent="0.25">
      <c r="A246" s="1" t="s">
        <v>5695</v>
      </c>
      <c r="B246" s="1" t="s">
        <v>5696</v>
      </c>
      <c r="C246" s="1" t="s">
        <v>5697</v>
      </c>
      <c r="D246" s="1" t="s">
        <v>5698</v>
      </c>
      <c r="E246" s="1" t="s">
        <v>4353</v>
      </c>
      <c r="F246" s="1" t="s">
        <v>5699</v>
      </c>
      <c r="G246" s="1" t="s">
        <v>4353</v>
      </c>
      <c r="H246" s="1" t="s">
        <v>5700</v>
      </c>
      <c r="I246" s="1" t="s">
        <v>4353</v>
      </c>
      <c r="J246" s="1" t="s">
        <v>4317</v>
      </c>
      <c r="K246" s="1" t="s">
        <v>4317</v>
      </c>
      <c r="L246" s="1" t="s">
        <v>4317</v>
      </c>
      <c r="M246" s="1" t="s">
        <v>4317</v>
      </c>
      <c r="N246" s="1" t="s">
        <v>4317</v>
      </c>
    </row>
    <row r="247" spans="1:14" x14ac:dyDescent="0.25">
      <c r="A247" s="1" t="s">
        <v>5701</v>
      </c>
      <c r="B247" s="1" t="s">
        <v>5702</v>
      </c>
      <c r="C247" s="1" t="s">
        <v>5703</v>
      </c>
      <c r="D247" s="1" t="s">
        <v>5704</v>
      </c>
      <c r="E247" s="1" t="s">
        <v>4353</v>
      </c>
      <c r="F247" s="1" t="s">
        <v>5024</v>
      </c>
      <c r="G247" s="1" t="s">
        <v>4353</v>
      </c>
      <c r="H247" s="1" t="s">
        <v>5705</v>
      </c>
      <c r="I247" s="1" t="s">
        <v>4353</v>
      </c>
      <c r="J247" s="1" t="s">
        <v>4317</v>
      </c>
      <c r="K247" s="1" t="s">
        <v>4317</v>
      </c>
      <c r="L247" s="1" t="s">
        <v>4317</v>
      </c>
      <c r="M247" s="1" t="s">
        <v>4317</v>
      </c>
      <c r="N247" s="1" t="s">
        <v>4317</v>
      </c>
    </row>
    <row r="248" spans="1:14" x14ac:dyDescent="0.25">
      <c r="A248" s="1" t="s">
        <v>5706</v>
      </c>
      <c r="B248" s="1" t="s">
        <v>5707</v>
      </c>
      <c r="C248" s="1" t="s">
        <v>5708</v>
      </c>
      <c r="D248" s="1" t="s">
        <v>5709</v>
      </c>
      <c r="E248" s="1" t="s">
        <v>4353</v>
      </c>
      <c r="F248" s="1" t="s">
        <v>4582</v>
      </c>
      <c r="G248" s="1" t="s">
        <v>4353</v>
      </c>
      <c r="H248" s="1" t="s">
        <v>5710</v>
      </c>
      <c r="I248" s="1" t="s">
        <v>4353</v>
      </c>
      <c r="J248" s="1" t="s">
        <v>4317</v>
      </c>
      <c r="K248" s="1" t="s">
        <v>4317</v>
      </c>
      <c r="L248" s="1" t="s">
        <v>4317</v>
      </c>
      <c r="M248" s="1" t="s">
        <v>4317</v>
      </c>
      <c r="N248" s="1" t="s">
        <v>4317</v>
      </c>
    </row>
    <row r="249" spans="1:14" x14ac:dyDescent="0.25">
      <c r="A249" s="1" t="s">
        <v>5711</v>
      </c>
      <c r="B249" s="1" t="s">
        <v>5712</v>
      </c>
      <c r="C249" s="1" t="s">
        <v>5713</v>
      </c>
      <c r="D249" s="1" t="s">
        <v>5714</v>
      </c>
      <c r="E249" s="1" t="s">
        <v>4353</v>
      </c>
      <c r="F249" s="1" t="s">
        <v>5715</v>
      </c>
      <c r="G249" s="1" t="s">
        <v>4353</v>
      </c>
      <c r="H249" s="1" t="s">
        <v>5716</v>
      </c>
      <c r="I249" s="1" t="s">
        <v>4353</v>
      </c>
      <c r="J249" s="1" t="s">
        <v>4317</v>
      </c>
      <c r="K249" s="1" t="s">
        <v>4317</v>
      </c>
      <c r="L249" s="1" t="s">
        <v>4317</v>
      </c>
      <c r="M249" s="1" t="s">
        <v>4317</v>
      </c>
      <c r="N249" s="1" t="s">
        <v>4317</v>
      </c>
    </row>
    <row r="250" spans="1:14" x14ac:dyDescent="0.25">
      <c r="A250" s="1" t="s">
        <v>5717</v>
      </c>
      <c r="B250" s="1" t="s">
        <v>5718</v>
      </c>
      <c r="C250" s="1" t="s">
        <v>5719</v>
      </c>
      <c r="D250" s="1" t="s">
        <v>5720</v>
      </c>
      <c r="E250" s="1" t="s">
        <v>4353</v>
      </c>
      <c r="F250" s="1" t="s">
        <v>5721</v>
      </c>
      <c r="G250" s="1" t="s">
        <v>4353</v>
      </c>
      <c r="H250" s="1" t="s">
        <v>5722</v>
      </c>
      <c r="I250" s="1" t="s">
        <v>4353</v>
      </c>
      <c r="J250" s="1" t="s">
        <v>4317</v>
      </c>
      <c r="K250" s="1" t="s">
        <v>4317</v>
      </c>
      <c r="L250" s="1" t="s">
        <v>4317</v>
      </c>
      <c r="M250" s="1" t="s">
        <v>4317</v>
      </c>
      <c r="N250" s="1" t="s">
        <v>4317</v>
      </c>
    </row>
    <row r="251" spans="1:14" x14ac:dyDescent="0.25">
      <c r="A251" s="1" t="s">
        <v>5723</v>
      </c>
      <c r="B251" s="1" t="s">
        <v>5724</v>
      </c>
      <c r="C251" s="1" t="s">
        <v>5725</v>
      </c>
      <c r="D251" s="1" t="s">
        <v>5726</v>
      </c>
      <c r="E251" s="1" t="s">
        <v>4353</v>
      </c>
      <c r="F251" s="1" t="s">
        <v>5727</v>
      </c>
      <c r="G251" s="1" t="s">
        <v>4353</v>
      </c>
      <c r="H251" s="1" t="s">
        <v>5728</v>
      </c>
      <c r="I251" s="1" t="s">
        <v>4353</v>
      </c>
      <c r="J251" s="1" t="s">
        <v>4317</v>
      </c>
      <c r="K251" s="1" t="s">
        <v>4317</v>
      </c>
      <c r="L251" s="1" t="s">
        <v>4317</v>
      </c>
      <c r="M251" s="1" t="s">
        <v>4317</v>
      </c>
      <c r="N251" s="1" t="s">
        <v>4317</v>
      </c>
    </row>
    <row r="252" spans="1:14" x14ac:dyDescent="0.25">
      <c r="A252" s="1" t="s">
        <v>5729</v>
      </c>
      <c r="B252" s="1" t="s">
        <v>5730</v>
      </c>
      <c r="C252" s="1" t="s">
        <v>5731</v>
      </c>
      <c r="D252" s="1" t="s">
        <v>5732</v>
      </c>
      <c r="E252" s="1" t="s">
        <v>4353</v>
      </c>
      <c r="F252" s="1" t="s">
        <v>5733</v>
      </c>
      <c r="G252" s="1" t="s">
        <v>4353</v>
      </c>
      <c r="H252" s="1" t="s">
        <v>5734</v>
      </c>
      <c r="I252" s="1" t="s">
        <v>4353</v>
      </c>
      <c r="J252" s="1" t="s">
        <v>4317</v>
      </c>
      <c r="K252" s="1" t="s">
        <v>4317</v>
      </c>
      <c r="L252" s="1" t="s">
        <v>4317</v>
      </c>
      <c r="M252" s="1" t="s">
        <v>4317</v>
      </c>
      <c r="N252" s="1" t="s">
        <v>4317</v>
      </c>
    </row>
    <row r="253" spans="1:14" x14ac:dyDescent="0.25">
      <c r="A253" s="1" t="s">
        <v>5735</v>
      </c>
      <c r="B253" s="1" t="s">
        <v>5736</v>
      </c>
      <c r="C253" s="1" t="s">
        <v>5737</v>
      </c>
      <c r="D253" s="1" t="s">
        <v>5738</v>
      </c>
      <c r="E253" s="1" t="s">
        <v>4353</v>
      </c>
      <c r="F253" s="1" t="s">
        <v>5739</v>
      </c>
      <c r="G253" s="1" t="s">
        <v>4353</v>
      </c>
      <c r="H253" s="1" t="s">
        <v>5740</v>
      </c>
      <c r="I253" s="1" t="s">
        <v>4353</v>
      </c>
      <c r="J253" s="1" t="s">
        <v>4317</v>
      </c>
      <c r="K253" s="1" t="s">
        <v>4317</v>
      </c>
      <c r="L253" s="1" t="s">
        <v>4317</v>
      </c>
      <c r="M253" s="1" t="s">
        <v>4317</v>
      </c>
      <c r="N253" s="1" t="s">
        <v>4317</v>
      </c>
    </row>
    <row r="254" spans="1:14" x14ac:dyDescent="0.25">
      <c r="A254" s="1" t="s">
        <v>5741</v>
      </c>
      <c r="B254" s="1" t="s">
        <v>5742</v>
      </c>
      <c r="C254" s="1" t="s">
        <v>5743</v>
      </c>
      <c r="D254" s="1" t="s">
        <v>5744</v>
      </c>
      <c r="E254" s="1" t="s">
        <v>4353</v>
      </c>
      <c r="F254" s="1" t="s">
        <v>5416</v>
      </c>
      <c r="G254" s="1" t="s">
        <v>4353</v>
      </c>
      <c r="H254" s="1" t="s">
        <v>5745</v>
      </c>
      <c r="I254" s="1" t="s">
        <v>4353</v>
      </c>
      <c r="J254" s="1" t="s">
        <v>4317</v>
      </c>
      <c r="K254" s="1" t="s">
        <v>4317</v>
      </c>
      <c r="L254" s="1" t="s">
        <v>4317</v>
      </c>
      <c r="M254" s="1" t="s">
        <v>4317</v>
      </c>
      <c r="N254" s="1" t="s">
        <v>4317</v>
      </c>
    </row>
    <row r="255" spans="1:14" x14ac:dyDescent="0.25">
      <c r="A255" s="1" t="s">
        <v>5746</v>
      </c>
      <c r="B255" s="1" t="s">
        <v>5747</v>
      </c>
      <c r="C255" s="1" t="s">
        <v>5748</v>
      </c>
      <c r="D255" s="1" t="s">
        <v>5749</v>
      </c>
      <c r="E255" s="1" t="s">
        <v>4353</v>
      </c>
      <c r="F255" s="1" t="s">
        <v>5750</v>
      </c>
      <c r="G255" s="1" t="s">
        <v>4353</v>
      </c>
      <c r="H255" s="1" t="s">
        <v>5751</v>
      </c>
      <c r="I255" s="1" t="s">
        <v>4353</v>
      </c>
      <c r="J255" s="1" t="s">
        <v>4317</v>
      </c>
      <c r="K255" s="1" t="s">
        <v>4317</v>
      </c>
      <c r="L255" s="1" t="s">
        <v>4317</v>
      </c>
      <c r="M255" s="1" t="s">
        <v>4317</v>
      </c>
      <c r="N255" s="1" t="s">
        <v>4317</v>
      </c>
    </row>
    <row r="256" spans="1:14" x14ac:dyDescent="0.25">
      <c r="A256" s="1" t="s">
        <v>5752</v>
      </c>
      <c r="B256" s="1" t="s">
        <v>5753</v>
      </c>
      <c r="C256" s="1" t="s">
        <v>5754</v>
      </c>
      <c r="D256" s="1" t="s">
        <v>5755</v>
      </c>
      <c r="E256" s="1" t="s">
        <v>4353</v>
      </c>
      <c r="F256" s="1" t="s">
        <v>5205</v>
      </c>
      <c r="G256" s="1" t="s">
        <v>4353</v>
      </c>
      <c r="H256" s="1" t="s">
        <v>5756</v>
      </c>
      <c r="I256" s="1" t="s">
        <v>4353</v>
      </c>
      <c r="J256" s="1" t="s">
        <v>4317</v>
      </c>
      <c r="K256" s="1" t="s">
        <v>4317</v>
      </c>
      <c r="L256" s="1" t="s">
        <v>4317</v>
      </c>
      <c r="M256" s="1" t="s">
        <v>4317</v>
      </c>
      <c r="N256" s="1" t="s">
        <v>4317</v>
      </c>
    </row>
    <row r="257" spans="1:14" x14ac:dyDescent="0.25">
      <c r="A257" s="1" t="s">
        <v>5757</v>
      </c>
      <c r="B257" s="1" t="s">
        <v>5758</v>
      </c>
      <c r="C257" s="1" t="s">
        <v>5759</v>
      </c>
      <c r="D257" s="1" t="s">
        <v>5760</v>
      </c>
      <c r="E257" s="1" t="s">
        <v>4353</v>
      </c>
      <c r="F257" s="1" t="s">
        <v>4534</v>
      </c>
      <c r="G257" s="1" t="s">
        <v>4353</v>
      </c>
      <c r="H257" s="1" t="s">
        <v>5761</v>
      </c>
      <c r="I257" s="1" t="s">
        <v>4353</v>
      </c>
      <c r="J257" s="1" t="s">
        <v>4317</v>
      </c>
      <c r="K257" s="1" t="s">
        <v>4317</v>
      </c>
      <c r="L257" s="1" t="s">
        <v>4317</v>
      </c>
      <c r="M257" s="1" t="s">
        <v>4317</v>
      </c>
      <c r="N257" s="1" t="s">
        <v>4317</v>
      </c>
    </row>
    <row r="258" spans="1:14" x14ac:dyDescent="0.25">
      <c r="A258" s="1" t="s">
        <v>5762</v>
      </c>
      <c r="B258" s="1" t="s">
        <v>5763</v>
      </c>
      <c r="C258" s="1" t="s">
        <v>5764</v>
      </c>
      <c r="D258" s="1" t="s">
        <v>5765</v>
      </c>
      <c r="E258" s="1" t="s">
        <v>4353</v>
      </c>
      <c r="F258" s="1" t="s">
        <v>5766</v>
      </c>
      <c r="G258" s="1" t="s">
        <v>4353</v>
      </c>
      <c r="H258" s="1" t="s">
        <v>5767</v>
      </c>
      <c r="I258" s="1" t="s">
        <v>4353</v>
      </c>
      <c r="J258" s="1" t="s">
        <v>4317</v>
      </c>
      <c r="K258" s="1" t="s">
        <v>4317</v>
      </c>
      <c r="L258" s="1" t="s">
        <v>4317</v>
      </c>
      <c r="M258" s="1" t="s">
        <v>4317</v>
      </c>
      <c r="N258" s="1" t="s">
        <v>4317</v>
      </c>
    </row>
    <row r="259" spans="1:14" x14ac:dyDescent="0.25">
      <c r="A259" s="1" t="s">
        <v>5768</v>
      </c>
      <c r="B259" s="1" t="s">
        <v>5769</v>
      </c>
      <c r="C259" s="1" t="s">
        <v>5770</v>
      </c>
      <c r="D259" s="1" t="s">
        <v>5771</v>
      </c>
      <c r="E259" s="1" t="s">
        <v>4353</v>
      </c>
      <c r="F259" s="1" t="s">
        <v>5772</v>
      </c>
      <c r="G259" s="1" t="s">
        <v>4353</v>
      </c>
      <c r="H259" s="1" t="s">
        <v>5773</v>
      </c>
      <c r="I259" s="1" t="s">
        <v>4353</v>
      </c>
      <c r="J259" s="1" t="s">
        <v>4317</v>
      </c>
      <c r="K259" s="1" t="s">
        <v>4317</v>
      </c>
      <c r="L259" s="1" t="s">
        <v>4317</v>
      </c>
      <c r="M259" s="1" t="s">
        <v>4317</v>
      </c>
      <c r="N259" s="1" t="s">
        <v>4317</v>
      </c>
    </row>
    <row r="260" spans="1:14" x14ac:dyDescent="0.25">
      <c r="A260" s="1" t="s">
        <v>5774</v>
      </c>
      <c r="B260" s="1" t="s">
        <v>5775</v>
      </c>
      <c r="C260" s="1" t="s">
        <v>5776</v>
      </c>
      <c r="D260" s="1" t="s">
        <v>5777</v>
      </c>
      <c r="E260" s="1" t="s">
        <v>4353</v>
      </c>
      <c r="F260" s="1" t="s">
        <v>5778</v>
      </c>
      <c r="G260" s="1" t="s">
        <v>4353</v>
      </c>
      <c r="H260" s="1" t="s">
        <v>5779</v>
      </c>
      <c r="I260" s="1" t="s">
        <v>4353</v>
      </c>
      <c r="J260" s="1" t="s">
        <v>4317</v>
      </c>
      <c r="K260" s="1" t="s">
        <v>4317</v>
      </c>
      <c r="L260" s="1" t="s">
        <v>4317</v>
      </c>
      <c r="M260" s="1" t="s">
        <v>4317</v>
      </c>
      <c r="N260" s="1" t="s">
        <v>4317</v>
      </c>
    </row>
    <row r="261" spans="1:14" x14ac:dyDescent="0.25">
      <c r="A261" s="1" t="s">
        <v>5780</v>
      </c>
      <c r="B261" s="1" t="s">
        <v>5781</v>
      </c>
      <c r="C261" s="1" t="s">
        <v>5782</v>
      </c>
      <c r="D261" s="1" t="s">
        <v>5783</v>
      </c>
      <c r="E261" s="1" t="s">
        <v>4353</v>
      </c>
      <c r="F261" s="1" t="s">
        <v>5784</v>
      </c>
      <c r="G261" s="1" t="s">
        <v>4353</v>
      </c>
      <c r="H261" s="1" t="s">
        <v>5785</v>
      </c>
      <c r="I261" s="1" t="s">
        <v>4353</v>
      </c>
      <c r="J261" s="1" t="s">
        <v>4317</v>
      </c>
      <c r="K261" s="1" t="s">
        <v>4317</v>
      </c>
      <c r="L261" s="1" t="s">
        <v>4317</v>
      </c>
      <c r="M261" s="1" t="s">
        <v>4317</v>
      </c>
      <c r="N261" s="1" t="s">
        <v>4317</v>
      </c>
    </row>
    <row r="262" spans="1:14" x14ac:dyDescent="0.25">
      <c r="A262" s="1" t="s">
        <v>5786</v>
      </c>
      <c r="B262" s="1" t="s">
        <v>5787</v>
      </c>
      <c r="C262" s="1" t="s">
        <v>5788</v>
      </c>
      <c r="D262" s="1" t="s">
        <v>5789</v>
      </c>
      <c r="E262" s="1" t="s">
        <v>4353</v>
      </c>
      <c r="F262" s="1" t="s">
        <v>4486</v>
      </c>
      <c r="G262" s="1" t="s">
        <v>4353</v>
      </c>
      <c r="H262" s="1" t="s">
        <v>5790</v>
      </c>
      <c r="I262" s="1" t="s">
        <v>4353</v>
      </c>
      <c r="J262" s="1" t="s">
        <v>4317</v>
      </c>
      <c r="K262" s="1" t="s">
        <v>4317</v>
      </c>
      <c r="L262" s="1" t="s">
        <v>4317</v>
      </c>
      <c r="M262" s="1" t="s">
        <v>4317</v>
      </c>
      <c r="N262" s="1" t="s">
        <v>4317</v>
      </c>
    </row>
    <row r="263" spans="1:14" x14ac:dyDescent="0.25">
      <c r="A263" s="1" t="s">
        <v>5791</v>
      </c>
      <c r="B263" s="1" t="s">
        <v>5792</v>
      </c>
      <c r="C263" s="1" t="s">
        <v>5793</v>
      </c>
      <c r="D263" s="1" t="s">
        <v>5794</v>
      </c>
      <c r="E263" s="1" t="s">
        <v>4353</v>
      </c>
      <c r="F263" s="1" t="s">
        <v>5795</v>
      </c>
      <c r="G263" s="1" t="s">
        <v>4353</v>
      </c>
      <c r="H263" s="1" t="s">
        <v>5796</v>
      </c>
      <c r="I263" s="1" t="s">
        <v>4353</v>
      </c>
      <c r="J263" s="1" t="s">
        <v>4317</v>
      </c>
      <c r="K263" s="1" t="s">
        <v>4317</v>
      </c>
      <c r="L263" s="1" t="s">
        <v>4317</v>
      </c>
      <c r="M263" s="1" t="s">
        <v>4317</v>
      </c>
      <c r="N263" s="1" t="s">
        <v>4317</v>
      </c>
    </row>
    <row r="264" spans="1:14" x14ac:dyDescent="0.25">
      <c r="A264" s="1" t="s">
        <v>5797</v>
      </c>
      <c r="B264" s="1" t="s">
        <v>5798</v>
      </c>
      <c r="C264" s="1" t="s">
        <v>5799</v>
      </c>
      <c r="D264" s="1" t="s">
        <v>5800</v>
      </c>
      <c r="E264" s="1" t="s">
        <v>4353</v>
      </c>
      <c r="F264" s="1" t="s">
        <v>5801</v>
      </c>
      <c r="G264" s="1" t="s">
        <v>4353</v>
      </c>
      <c r="H264" s="1" t="s">
        <v>5802</v>
      </c>
      <c r="I264" s="1" t="s">
        <v>4353</v>
      </c>
      <c r="J264" s="1" t="s">
        <v>4317</v>
      </c>
      <c r="K264" s="1" t="s">
        <v>4317</v>
      </c>
      <c r="L264" s="1" t="s">
        <v>4317</v>
      </c>
      <c r="M264" s="1" t="s">
        <v>4317</v>
      </c>
      <c r="N264" s="1" t="s">
        <v>4317</v>
      </c>
    </row>
    <row r="265" spans="1:14" x14ac:dyDescent="0.25">
      <c r="A265" s="1" t="s">
        <v>5803</v>
      </c>
      <c r="B265" s="1" t="s">
        <v>5804</v>
      </c>
      <c r="C265" s="1" t="s">
        <v>5805</v>
      </c>
      <c r="D265" s="1" t="s">
        <v>5806</v>
      </c>
      <c r="E265" s="1" t="s">
        <v>4353</v>
      </c>
      <c r="F265" s="1" t="s">
        <v>5807</v>
      </c>
      <c r="G265" s="1" t="s">
        <v>4353</v>
      </c>
      <c r="H265" s="1" t="s">
        <v>5808</v>
      </c>
      <c r="I265" s="1" t="s">
        <v>4353</v>
      </c>
      <c r="J265" s="1" t="s">
        <v>4317</v>
      </c>
      <c r="K265" s="1" t="s">
        <v>4317</v>
      </c>
      <c r="L265" s="1" t="s">
        <v>4317</v>
      </c>
      <c r="M265" s="1" t="s">
        <v>4317</v>
      </c>
      <c r="N265" s="1" t="s">
        <v>4317</v>
      </c>
    </row>
    <row r="266" spans="1:14" x14ac:dyDescent="0.25">
      <c r="A266" s="1" t="s">
        <v>5809</v>
      </c>
      <c r="B266" s="1" t="s">
        <v>5810</v>
      </c>
      <c r="C266" s="1" t="s">
        <v>5811</v>
      </c>
      <c r="D266" s="1" t="s">
        <v>5812</v>
      </c>
      <c r="E266" s="1" t="s">
        <v>4353</v>
      </c>
      <c r="F266" s="1" t="s">
        <v>5813</v>
      </c>
      <c r="G266" s="1" t="s">
        <v>4353</v>
      </c>
      <c r="H266" s="1" t="s">
        <v>5814</v>
      </c>
      <c r="I266" s="1" t="s">
        <v>4353</v>
      </c>
      <c r="J266" s="1" t="s">
        <v>4317</v>
      </c>
      <c r="K266" s="1" t="s">
        <v>4317</v>
      </c>
      <c r="L266" s="1" t="s">
        <v>4317</v>
      </c>
      <c r="M266" s="1" t="s">
        <v>4317</v>
      </c>
      <c r="N266" s="1" t="s">
        <v>4317</v>
      </c>
    </row>
    <row r="267" spans="1:14" x14ac:dyDescent="0.25">
      <c r="A267" s="1" t="s">
        <v>5815</v>
      </c>
      <c r="B267" s="1" t="s">
        <v>5816</v>
      </c>
      <c r="C267" s="1" t="s">
        <v>5817</v>
      </c>
      <c r="D267" s="1" t="s">
        <v>5818</v>
      </c>
      <c r="E267" s="1" t="s">
        <v>4353</v>
      </c>
      <c r="F267" s="1" t="s">
        <v>5819</v>
      </c>
      <c r="G267" s="1" t="s">
        <v>4353</v>
      </c>
      <c r="H267" s="1" t="s">
        <v>5820</v>
      </c>
      <c r="I267" s="1" t="s">
        <v>4353</v>
      </c>
      <c r="J267" s="1" t="s">
        <v>4317</v>
      </c>
      <c r="K267" s="1" t="s">
        <v>4317</v>
      </c>
      <c r="L267" s="1" t="s">
        <v>4317</v>
      </c>
      <c r="M267" s="1" t="s">
        <v>4317</v>
      </c>
      <c r="N267" s="1" t="s">
        <v>4317</v>
      </c>
    </row>
    <row r="268" spans="1:14" x14ac:dyDescent="0.25">
      <c r="A268" s="1" t="s">
        <v>5821</v>
      </c>
      <c r="B268" s="1" t="s">
        <v>5822</v>
      </c>
      <c r="C268" s="1" t="s">
        <v>5823</v>
      </c>
      <c r="D268" s="1" t="s">
        <v>5824</v>
      </c>
      <c r="E268" s="1" t="s">
        <v>4353</v>
      </c>
      <c r="F268" s="1" t="s">
        <v>4498</v>
      </c>
      <c r="G268" s="1" t="s">
        <v>4353</v>
      </c>
      <c r="H268" s="1" t="s">
        <v>5825</v>
      </c>
      <c r="I268" s="1" t="s">
        <v>4353</v>
      </c>
      <c r="J268" s="1" t="s">
        <v>4317</v>
      </c>
      <c r="K268" s="1" t="s">
        <v>4317</v>
      </c>
      <c r="L268" s="1" t="s">
        <v>4317</v>
      </c>
      <c r="M268" s="1" t="s">
        <v>4317</v>
      </c>
      <c r="N268" s="1" t="s">
        <v>4317</v>
      </c>
    </row>
    <row r="269" spans="1:14" x14ac:dyDescent="0.25">
      <c r="A269" s="1" t="s">
        <v>5826</v>
      </c>
      <c r="B269" s="1" t="s">
        <v>5827</v>
      </c>
      <c r="C269" s="1" t="s">
        <v>5828</v>
      </c>
      <c r="D269" s="1" t="s">
        <v>5829</v>
      </c>
      <c r="E269" s="1" t="s">
        <v>4353</v>
      </c>
      <c r="F269" s="1" t="s">
        <v>5830</v>
      </c>
      <c r="G269" s="1" t="s">
        <v>4353</v>
      </c>
      <c r="H269" s="1" t="s">
        <v>5831</v>
      </c>
      <c r="I269" s="1" t="s">
        <v>4353</v>
      </c>
      <c r="J269" s="1" t="s">
        <v>4317</v>
      </c>
      <c r="K269" s="1" t="s">
        <v>4317</v>
      </c>
      <c r="L269" s="1" t="s">
        <v>4317</v>
      </c>
      <c r="M269" s="1" t="s">
        <v>4317</v>
      </c>
      <c r="N269" s="1" t="s">
        <v>4317</v>
      </c>
    </row>
    <row r="270" spans="1:14" x14ac:dyDescent="0.25">
      <c r="A270" s="1" t="s">
        <v>5832</v>
      </c>
      <c r="B270" s="1" t="s">
        <v>5833</v>
      </c>
      <c r="C270" s="1" t="s">
        <v>5834</v>
      </c>
      <c r="D270" s="1" t="s">
        <v>5835</v>
      </c>
      <c r="E270" s="1" t="s">
        <v>4353</v>
      </c>
      <c r="F270" s="1" t="s">
        <v>5836</v>
      </c>
      <c r="G270" s="1" t="s">
        <v>4353</v>
      </c>
      <c r="H270" s="1" t="s">
        <v>5837</v>
      </c>
      <c r="I270" s="1" t="s">
        <v>4353</v>
      </c>
      <c r="J270" s="1" t="s">
        <v>4317</v>
      </c>
      <c r="K270" s="1" t="s">
        <v>4317</v>
      </c>
      <c r="L270" s="1" t="s">
        <v>4317</v>
      </c>
      <c r="M270" s="1" t="s">
        <v>4317</v>
      </c>
      <c r="N270" s="1" t="s">
        <v>4317</v>
      </c>
    </row>
    <row r="271" spans="1:14" x14ac:dyDescent="0.25">
      <c r="A271" s="1" t="s">
        <v>5838</v>
      </c>
      <c r="B271" s="1" t="s">
        <v>5839</v>
      </c>
      <c r="C271" s="1" t="s">
        <v>5840</v>
      </c>
      <c r="D271" s="1" t="s">
        <v>5841</v>
      </c>
      <c r="E271" s="1" t="s">
        <v>4353</v>
      </c>
      <c r="F271" s="1" t="s">
        <v>5842</v>
      </c>
      <c r="G271" s="1" t="s">
        <v>4353</v>
      </c>
      <c r="H271" s="1" t="s">
        <v>5843</v>
      </c>
      <c r="I271" s="1" t="s">
        <v>4353</v>
      </c>
      <c r="J271" s="1" t="s">
        <v>4317</v>
      </c>
      <c r="K271" s="1" t="s">
        <v>4317</v>
      </c>
      <c r="L271" s="1" t="s">
        <v>4317</v>
      </c>
      <c r="M271" s="1" t="s">
        <v>4317</v>
      </c>
      <c r="N271" s="1" t="s">
        <v>4317</v>
      </c>
    </row>
    <row r="272" spans="1:14" x14ac:dyDescent="0.25">
      <c r="A272" s="1" t="s">
        <v>5844</v>
      </c>
      <c r="B272" s="1" t="s">
        <v>5845</v>
      </c>
      <c r="C272" s="1" t="s">
        <v>5846</v>
      </c>
      <c r="D272" s="1" t="s">
        <v>5847</v>
      </c>
      <c r="E272" s="1" t="s">
        <v>4353</v>
      </c>
      <c r="F272" s="1" t="s">
        <v>4522</v>
      </c>
      <c r="G272" s="1" t="s">
        <v>4353</v>
      </c>
      <c r="H272" s="1" t="s">
        <v>5848</v>
      </c>
      <c r="I272" s="1" t="s">
        <v>4353</v>
      </c>
      <c r="J272" s="1" t="s">
        <v>4317</v>
      </c>
      <c r="K272" s="1" t="s">
        <v>4317</v>
      </c>
      <c r="L272" s="1" t="s">
        <v>4317</v>
      </c>
      <c r="M272" s="1" t="s">
        <v>4317</v>
      </c>
      <c r="N272" s="1" t="s">
        <v>4317</v>
      </c>
    </row>
    <row r="273" spans="1:14" x14ac:dyDescent="0.25">
      <c r="A273" s="1" t="s">
        <v>5849</v>
      </c>
      <c r="B273" s="1" t="s">
        <v>5850</v>
      </c>
      <c r="C273" s="1" t="s">
        <v>5851</v>
      </c>
      <c r="D273" s="1" t="s">
        <v>5852</v>
      </c>
      <c r="E273" s="1" t="s">
        <v>4353</v>
      </c>
      <c r="F273" s="1" t="s">
        <v>4856</v>
      </c>
      <c r="G273" s="1" t="s">
        <v>4353</v>
      </c>
      <c r="H273" s="1" t="s">
        <v>5853</v>
      </c>
      <c r="I273" s="1" t="s">
        <v>4353</v>
      </c>
      <c r="J273" s="1" t="s">
        <v>4317</v>
      </c>
      <c r="K273" s="1" t="s">
        <v>4317</v>
      </c>
      <c r="L273" s="1" t="s">
        <v>4317</v>
      </c>
      <c r="M273" s="1" t="s">
        <v>4317</v>
      </c>
      <c r="N273" s="1" t="s">
        <v>4317</v>
      </c>
    </row>
    <row r="274" spans="1:14" x14ac:dyDescent="0.25">
      <c r="A274" s="1" t="s">
        <v>5854</v>
      </c>
      <c r="B274" s="1" t="s">
        <v>5855</v>
      </c>
      <c r="C274" s="1" t="s">
        <v>5856</v>
      </c>
      <c r="D274" s="1" t="s">
        <v>5857</v>
      </c>
      <c r="E274" s="1" t="s">
        <v>4353</v>
      </c>
      <c r="F274" s="1" t="s">
        <v>5193</v>
      </c>
      <c r="G274" s="1" t="s">
        <v>4353</v>
      </c>
      <c r="H274" s="1" t="s">
        <v>5858</v>
      </c>
      <c r="I274" s="1" t="s">
        <v>4353</v>
      </c>
      <c r="J274" s="1" t="s">
        <v>4317</v>
      </c>
      <c r="K274" s="1" t="s">
        <v>4317</v>
      </c>
      <c r="L274" s="1" t="s">
        <v>4317</v>
      </c>
      <c r="M274" s="1" t="s">
        <v>4317</v>
      </c>
      <c r="N274" s="1" t="s">
        <v>4317</v>
      </c>
    </row>
    <row r="275" spans="1:14" x14ac:dyDescent="0.25">
      <c r="A275" s="1" t="s">
        <v>5859</v>
      </c>
      <c r="B275" s="1" t="s">
        <v>5860</v>
      </c>
      <c r="C275" s="1" t="s">
        <v>5861</v>
      </c>
      <c r="D275" s="1" t="s">
        <v>5862</v>
      </c>
      <c r="E275" s="1" t="s">
        <v>4353</v>
      </c>
      <c r="F275" s="1" t="s">
        <v>5863</v>
      </c>
      <c r="G275" s="1" t="s">
        <v>4353</v>
      </c>
      <c r="H275" s="1" t="s">
        <v>5864</v>
      </c>
      <c r="I275" s="1" t="s">
        <v>4353</v>
      </c>
      <c r="J275" s="1" t="s">
        <v>4317</v>
      </c>
      <c r="K275" s="1" t="s">
        <v>4317</v>
      </c>
      <c r="L275" s="1" t="s">
        <v>4317</v>
      </c>
      <c r="M275" s="1" t="s">
        <v>4317</v>
      </c>
      <c r="N275" s="1" t="s">
        <v>4317</v>
      </c>
    </row>
    <row r="276" spans="1:14" x14ac:dyDescent="0.25">
      <c r="A276" s="1" t="s">
        <v>5865</v>
      </c>
      <c r="B276" s="1" t="s">
        <v>5866</v>
      </c>
      <c r="C276" s="1" t="s">
        <v>5867</v>
      </c>
      <c r="D276" s="1" t="s">
        <v>5868</v>
      </c>
      <c r="E276" s="1" t="s">
        <v>4353</v>
      </c>
      <c r="F276" s="1" t="s">
        <v>4728</v>
      </c>
      <c r="G276" s="1" t="s">
        <v>4353</v>
      </c>
      <c r="H276" s="1" t="s">
        <v>5869</v>
      </c>
      <c r="I276" s="1" t="s">
        <v>4353</v>
      </c>
      <c r="J276" s="1" t="s">
        <v>4317</v>
      </c>
      <c r="K276" s="1" t="s">
        <v>4317</v>
      </c>
      <c r="L276" s="1" t="s">
        <v>4317</v>
      </c>
      <c r="M276" s="1" t="s">
        <v>4317</v>
      </c>
      <c r="N276" s="1" t="s">
        <v>4317</v>
      </c>
    </row>
    <row r="277" spans="1:14" x14ac:dyDescent="0.25">
      <c r="A277" s="1" t="s">
        <v>5870</v>
      </c>
      <c r="B277" s="1" t="s">
        <v>5871</v>
      </c>
      <c r="C277" s="1" t="s">
        <v>5872</v>
      </c>
      <c r="D277" s="1" t="s">
        <v>5873</v>
      </c>
      <c r="E277" s="1" t="s">
        <v>4353</v>
      </c>
      <c r="F277" s="1" t="s">
        <v>4728</v>
      </c>
      <c r="G277" s="1" t="s">
        <v>4353</v>
      </c>
      <c r="H277" s="1" t="s">
        <v>5874</v>
      </c>
      <c r="I277" s="1" t="s">
        <v>4353</v>
      </c>
      <c r="J277" s="1" t="s">
        <v>4317</v>
      </c>
      <c r="K277" s="1" t="s">
        <v>4317</v>
      </c>
      <c r="L277" s="1" t="s">
        <v>4317</v>
      </c>
      <c r="M277" s="1" t="s">
        <v>4317</v>
      </c>
      <c r="N277" s="1" t="s">
        <v>4317</v>
      </c>
    </row>
    <row r="278" spans="1:14" x14ac:dyDescent="0.25">
      <c r="A278" s="1" t="s">
        <v>5875</v>
      </c>
      <c r="B278" s="1" t="s">
        <v>5876</v>
      </c>
      <c r="C278" s="1" t="s">
        <v>5877</v>
      </c>
      <c r="D278" s="1" t="s">
        <v>5878</v>
      </c>
      <c r="E278" s="1" t="s">
        <v>4353</v>
      </c>
      <c r="F278" s="1" t="s">
        <v>4711</v>
      </c>
      <c r="G278" s="1" t="s">
        <v>4353</v>
      </c>
      <c r="H278" s="1" t="s">
        <v>5879</v>
      </c>
      <c r="I278" s="1" t="s">
        <v>4353</v>
      </c>
      <c r="J278" s="1" t="s">
        <v>4317</v>
      </c>
      <c r="K278" s="1" t="s">
        <v>4317</v>
      </c>
      <c r="L278" s="1" t="s">
        <v>4317</v>
      </c>
      <c r="M278" s="1" t="s">
        <v>4317</v>
      </c>
      <c r="N278" s="1" t="s">
        <v>4317</v>
      </c>
    </row>
    <row r="279" spans="1:14" x14ac:dyDescent="0.25">
      <c r="A279" s="1" t="s">
        <v>5880</v>
      </c>
      <c r="B279" s="1" t="s">
        <v>5881</v>
      </c>
      <c r="C279" s="1" t="s">
        <v>5882</v>
      </c>
      <c r="D279" s="1" t="s">
        <v>5883</v>
      </c>
      <c r="E279" s="1" t="s">
        <v>4353</v>
      </c>
      <c r="F279" s="1" t="s">
        <v>5053</v>
      </c>
      <c r="G279" s="1" t="s">
        <v>4353</v>
      </c>
      <c r="H279" s="1" t="s">
        <v>5884</v>
      </c>
      <c r="I279" s="1" t="s">
        <v>4353</v>
      </c>
      <c r="J279" s="1" t="s">
        <v>4317</v>
      </c>
      <c r="K279" s="1" t="s">
        <v>4317</v>
      </c>
      <c r="L279" s="1" t="s">
        <v>4317</v>
      </c>
      <c r="M279" s="1" t="s">
        <v>4317</v>
      </c>
      <c r="N279" s="1" t="s">
        <v>4317</v>
      </c>
    </row>
    <row r="280" spans="1:14" x14ac:dyDescent="0.25">
      <c r="A280" s="1" t="s">
        <v>5885</v>
      </c>
      <c r="B280" s="1" t="s">
        <v>5886</v>
      </c>
      <c r="C280" s="1" t="s">
        <v>5887</v>
      </c>
      <c r="D280" s="1" t="s">
        <v>5888</v>
      </c>
      <c r="E280" s="1" t="s">
        <v>4353</v>
      </c>
      <c r="F280" s="1" t="s">
        <v>5565</v>
      </c>
      <c r="G280" s="1" t="s">
        <v>4353</v>
      </c>
      <c r="H280" s="1" t="s">
        <v>5889</v>
      </c>
      <c r="I280" s="1" t="s">
        <v>4353</v>
      </c>
      <c r="J280" s="1" t="s">
        <v>4317</v>
      </c>
      <c r="K280" s="1" t="s">
        <v>4317</v>
      </c>
      <c r="L280" s="1" t="s">
        <v>4317</v>
      </c>
      <c r="M280" s="1" t="s">
        <v>4317</v>
      </c>
      <c r="N280" s="1" t="s">
        <v>4317</v>
      </c>
    </row>
    <row r="281" spans="1:14" x14ac:dyDescent="0.25">
      <c r="A281" s="1" t="s">
        <v>5890</v>
      </c>
      <c r="B281" s="1" t="s">
        <v>5891</v>
      </c>
      <c r="C281" s="1" t="s">
        <v>5892</v>
      </c>
      <c r="D281" s="1" t="s">
        <v>5893</v>
      </c>
      <c r="E281" s="1" t="s">
        <v>4353</v>
      </c>
      <c r="F281" s="1" t="s">
        <v>5894</v>
      </c>
      <c r="G281" s="1" t="s">
        <v>4353</v>
      </c>
      <c r="H281" s="1" t="s">
        <v>5895</v>
      </c>
      <c r="I281" s="1" t="s">
        <v>4353</v>
      </c>
      <c r="J281" s="1" t="s">
        <v>4317</v>
      </c>
      <c r="K281" s="1" t="s">
        <v>4317</v>
      </c>
      <c r="L281" s="1" t="s">
        <v>4317</v>
      </c>
      <c r="M281" s="1" t="s">
        <v>4317</v>
      </c>
      <c r="N281" s="1" t="s">
        <v>4317</v>
      </c>
    </row>
    <row r="282" spans="1:14" x14ac:dyDescent="0.25">
      <c r="A282" s="1" t="s">
        <v>5896</v>
      </c>
      <c r="B282" s="1" t="s">
        <v>5897</v>
      </c>
      <c r="C282" s="1" t="s">
        <v>5898</v>
      </c>
      <c r="D282" s="1" t="s">
        <v>5899</v>
      </c>
      <c r="E282" s="1" t="s">
        <v>4353</v>
      </c>
      <c r="F282" s="1" t="s">
        <v>4582</v>
      </c>
      <c r="G282" s="1" t="s">
        <v>4353</v>
      </c>
      <c r="H282" s="1" t="s">
        <v>5900</v>
      </c>
      <c r="I282" s="1" t="s">
        <v>4353</v>
      </c>
      <c r="J282" s="1" t="s">
        <v>4317</v>
      </c>
      <c r="K282" s="1" t="s">
        <v>4317</v>
      </c>
      <c r="L282" s="1" t="s">
        <v>4317</v>
      </c>
      <c r="M282" s="1" t="s">
        <v>4317</v>
      </c>
      <c r="N282" s="1" t="s">
        <v>4317</v>
      </c>
    </row>
    <row r="283" spans="1:14" x14ac:dyDescent="0.25">
      <c r="A283" s="1" t="s">
        <v>5901</v>
      </c>
      <c r="B283" s="1" t="s">
        <v>5902</v>
      </c>
      <c r="C283" s="1" t="s">
        <v>5903</v>
      </c>
      <c r="D283" s="1" t="s">
        <v>5904</v>
      </c>
      <c r="E283" s="1" t="s">
        <v>4353</v>
      </c>
      <c r="F283" s="1" t="s">
        <v>4576</v>
      </c>
      <c r="G283" s="1" t="s">
        <v>4353</v>
      </c>
      <c r="H283" s="1" t="s">
        <v>5905</v>
      </c>
      <c r="I283" s="1" t="s">
        <v>4353</v>
      </c>
      <c r="J283" s="1" t="s">
        <v>4317</v>
      </c>
      <c r="K283" s="1" t="s">
        <v>4317</v>
      </c>
      <c r="L283" s="1" t="s">
        <v>4317</v>
      </c>
      <c r="M283" s="1" t="s">
        <v>4317</v>
      </c>
      <c r="N283" s="1" t="s">
        <v>4317</v>
      </c>
    </row>
    <row r="284" spans="1:14" x14ac:dyDescent="0.25">
      <c r="A284" s="1" t="s">
        <v>5906</v>
      </c>
      <c r="B284" s="1" t="s">
        <v>5907</v>
      </c>
      <c r="C284" s="1" t="s">
        <v>5908</v>
      </c>
      <c r="D284" s="1" t="s">
        <v>5909</v>
      </c>
      <c r="E284" s="1" t="s">
        <v>4353</v>
      </c>
      <c r="F284" s="1" t="s">
        <v>4676</v>
      </c>
      <c r="G284" s="1" t="s">
        <v>4353</v>
      </c>
      <c r="H284" s="1" t="s">
        <v>5910</v>
      </c>
      <c r="I284" s="1" t="s">
        <v>4353</v>
      </c>
      <c r="J284" s="1" t="s">
        <v>4317</v>
      </c>
      <c r="K284" s="1" t="s">
        <v>4317</v>
      </c>
      <c r="L284" s="1" t="s">
        <v>4317</v>
      </c>
      <c r="M284" s="1" t="s">
        <v>4317</v>
      </c>
      <c r="N284" s="1" t="s">
        <v>4317</v>
      </c>
    </row>
    <row r="285" spans="1:14" x14ac:dyDescent="0.25">
      <c r="A285" s="1" t="s">
        <v>5911</v>
      </c>
      <c r="B285" s="1" t="s">
        <v>5912</v>
      </c>
      <c r="C285" s="1" t="s">
        <v>5913</v>
      </c>
      <c r="D285" s="1" t="s">
        <v>5914</v>
      </c>
      <c r="E285" s="1" t="s">
        <v>4353</v>
      </c>
      <c r="F285" s="1" t="s">
        <v>5372</v>
      </c>
      <c r="G285" s="1" t="s">
        <v>4353</v>
      </c>
      <c r="H285" s="1" t="s">
        <v>5915</v>
      </c>
      <c r="I285" s="1" t="s">
        <v>4353</v>
      </c>
      <c r="J285" s="1" t="s">
        <v>4317</v>
      </c>
      <c r="K285" s="1" t="s">
        <v>4317</v>
      </c>
      <c r="L285" s="1" t="s">
        <v>4317</v>
      </c>
      <c r="M285" s="1" t="s">
        <v>4317</v>
      </c>
      <c r="N285" s="1" t="s">
        <v>4317</v>
      </c>
    </row>
    <row r="286" spans="1:14" x14ac:dyDescent="0.25">
      <c r="A286" s="1" t="s">
        <v>5916</v>
      </c>
      <c r="B286" s="1" t="s">
        <v>5917</v>
      </c>
      <c r="C286" s="1" t="s">
        <v>5918</v>
      </c>
      <c r="D286" s="1" t="s">
        <v>5919</v>
      </c>
      <c r="E286" s="1" t="s">
        <v>4353</v>
      </c>
      <c r="F286" s="1" t="s">
        <v>5002</v>
      </c>
      <c r="G286" s="1" t="s">
        <v>4353</v>
      </c>
      <c r="H286" s="1" t="s">
        <v>5920</v>
      </c>
      <c r="I286" s="1" t="s">
        <v>4353</v>
      </c>
      <c r="J286" s="1" t="s">
        <v>4317</v>
      </c>
      <c r="K286" s="1" t="s">
        <v>4317</v>
      </c>
      <c r="L286" s="1" t="s">
        <v>4317</v>
      </c>
      <c r="M286" s="1" t="s">
        <v>4317</v>
      </c>
      <c r="N286" s="1" t="s">
        <v>4317</v>
      </c>
    </row>
    <row r="287" spans="1:14" x14ac:dyDescent="0.25">
      <c r="A287" s="1" t="s">
        <v>5921</v>
      </c>
      <c r="B287" s="1" t="s">
        <v>5922</v>
      </c>
      <c r="C287" s="1" t="s">
        <v>5923</v>
      </c>
      <c r="D287" s="1" t="s">
        <v>5924</v>
      </c>
      <c r="E287" s="1" t="s">
        <v>4353</v>
      </c>
      <c r="F287" s="1" t="s">
        <v>4936</v>
      </c>
      <c r="G287" s="1" t="s">
        <v>4353</v>
      </c>
      <c r="H287" s="1" t="s">
        <v>5925</v>
      </c>
      <c r="I287" s="1" t="s">
        <v>4353</v>
      </c>
      <c r="J287" s="1" t="s">
        <v>4317</v>
      </c>
      <c r="K287" s="1" t="s">
        <v>4317</v>
      </c>
      <c r="L287" s="1" t="s">
        <v>4317</v>
      </c>
      <c r="M287" s="1" t="s">
        <v>4317</v>
      </c>
      <c r="N287" s="1" t="s">
        <v>4317</v>
      </c>
    </row>
    <row r="288" spans="1:14" x14ac:dyDescent="0.25">
      <c r="A288" s="1" t="s">
        <v>5926</v>
      </c>
      <c r="B288" s="1" t="s">
        <v>5927</v>
      </c>
      <c r="C288" s="1" t="s">
        <v>5928</v>
      </c>
      <c r="D288" s="1" t="s">
        <v>5929</v>
      </c>
      <c r="E288" s="1" t="s">
        <v>4353</v>
      </c>
      <c r="F288" s="1" t="s">
        <v>5272</v>
      </c>
      <c r="G288" s="1" t="s">
        <v>4353</v>
      </c>
      <c r="H288" s="1" t="s">
        <v>5930</v>
      </c>
      <c r="I288" s="1" t="s">
        <v>4353</v>
      </c>
      <c r="J288" s="1" t="s">
        <v>4317</v>
      </c>
      <c r="K288" s="1" t="s">
        <v>4317</v>
      </c>
      <c r="L288" s="1" t="s">
        <v>4317</v>
      </c>
      <c r="M288" s="1" t="s">
        <v>4317</v>
      </c>
      <c r="N288" s="1" t="s">
        <v>4317</v>
      </c>
    </row>
    <row r="289" spans="1:14" x14ac:dyDescent="0.25">
      <c r="A289" s="1" t="s">
        <v>5931</v>
      </c>
      <c r="B289" s="1" t="s">
        <v>5932</v>
      </c>
      <c r="C289" s="1" t="s">
        <v>5933</v>
      </c>
      <c r="D289" s="1" t="s">
        <v>5934</v>
      </c>
      <c r="E289" s="1" t="s">
        <v>4353</v>
      </c>
      <c r="F289" s="1" t="s">
        <v>5935</v>
      </c>
      <c r="G289" s="1" t="s">
        <v>4353</v>
      </c>
      <c r="H289" s="1" t="s">
        <v>5936</v>
      </c>
      <c r="I289" s="1" t="s">
        <v>4353</v>
      </c>
      <c r="J289" s="1" t="s">
        <v>4317</v>
      </c>
      <c r="K289" s="1" t="s">
        <v>4317</v>
      </c>
      <c r="L289" s="1" t="s">
        <v>4317</v>
      </c>
      <c r="M289" s="1" t="s">
        <v>4317</v>
      </c>
      <c r="N289" s="1" t="s">
        <v>4317</v>
      </c>
    </row>
    <row r="290" spans="1:14" x14ac:dyDescent="0.25">
      <c r="A290" s="1" t="s">
        <v>5937</v>
      </c>
      <c r="B290" s="1" t="s">
        <v>5938</v>
      </c>
      <c r="C290" s="1" t="s">
        <v>5939</v>
      </c>
      <c r="D290" s="1" t="s">
        <v>5940</v>
      </c>
      <c r="E290" s="1" t="s">
        <v>4353</v>
      </c>
      <c r="F290" s="1" t="s">
        <v>5620</v>
      </c>
      <c r="G290" s="1" t="s">
        <v>4353</v>
      </c>
      <c r="H290" s="1" t="s">
        <v>5941</v>
      </c>
      <c r="I290" s="1" t="s">
        <v>4353</v>
      </c>
      <c r="J290" s="1" t="s">
        <v>4317</v>
      </c>
      <c r="K290" s="1" t="s">
        <v>4317</v>
      </c>
      <c r="L290" s="1" t="s">
        <v>4317</v>
      </c>
      <c r="M290" s="1" t="s">
        <v>4317</v>
      </c>
      <c r="N290" s="1" t="s">
        <v>4317</v>
      </c>
    </row>
    <row r="291" spans="1:14" x14ac:dyDescent="0.25">
      <c r="A291" s="1" t="s">
        <v>5942</v>
      </c>
      <c r="B291" s="1" t="s">
        <v>5943</v>
      </c>
      <c r="C291" s="1" t="s">
        <v>5944</v>
      </c>
      <c r="D291" s="1" t="s">
        <v>5945</v>
      </c>
      <c r="E291" s="1" t="s">
        <v>4353</v>
      </c>
      <c r="F291" s="1" t="s">
        <v>5316</v>
      </c>
      <c r="G291" s="1" t="s">
        <v>4353</v>
      </c>
      <c r="H291" s="1" t="s">
        <v>5946</v>
      </c>
      <c r="I291" s="1" t="s">
        <v>4353</v>
      </c>
      <c r="J291" s="1" t="s">
        <v>4317</v>
      </c>
      <c r="K291" s="1" t="s">
        <v>4317</v>
      </c>
      <c r="L291" s="1" t="s">
        <v>4317</v>
      </c>
      <c r="M291" s="1" t="s">
        <v>4317</v>
      </c>
      <c r="N291" s="1" t="s">
        <v>4317</v>
      </c>
    </row>
    <row r="292" spans="1:14" x14ac:dyDescent="0.25">
      <c r="A292" s="1" t="s">
        <v>5947</v>
      </c>
      <c r="B292" s="1" t="s">
        <v>5948</v>
      </c>
      <c r="C292" s="1" t="s">
        <v>5949</v>
      </c>
      <c r="D292" s="1" t="s">
        <v>5950</v>
      </c>
      <c r="E292" s="1" t="s">
        <v>4353</v>
      </c>
      <c r="F292" s="1" t="s">
        <v>5951</v>
      </c>
      <c r="G292" s="1" t="s">
        <v>4353</v>
      </c>
      <c r="H292" s="1" t="s">
        <v>5952</v>
      </c>
      <c r="I292" s="1" t="s">
        <v>4353</v>
      </c>
      <c r="J292" s="1" t="s">
        <v>4317</v>
      </c>
      <c r="K292" s="1" t="s">
        <v>4317</v>
      </c>
      <c r="L292" s="1" t="s">
        <v>4317</v>
      </c>
      <c r="M292" s="1" t="s">
        <v>4317</v>
      </c>
      <c r="N292" s="1" t="s">
        <v>4317</v>
      </c>
    </row>
    <row r="293" spans="1:14" x14ac:dyDescent="0.25">
      <c r="A293" s="1" t="s">
        <v>5953</v>
      </c>
      <c r="B293" s="1" t="s">
        <v>5954</v>
      </c>
      <c r="C293" s="1" t="s">
        <v>5955</v>
      </c>
      <c r="D293" s="1" t="s">
        <v>5956</v>
      </c>
      <c r="E293" s="1" t="s">
        <v>4353</v>
      </c>
      <c r="F293" s="1" t="s">
        <v>5957</v>
      </c>
      <c r="G293" s="1" t="s">
        <v>4353</v>
      </c>
      <c r="H293" s="1" t="s">
        <v>5958</v>
      </c>
      <c r="I293" s="1" t="s">
        <v>4353</v>
      </c>
      <c r="J293" s="1" t="s">
        <v>4317</v>
      </c>
      <c r="K293" s="1" t="s">
        <v>4317</v>
      </c>
      <c r="L293" s="1" t="s">
        <v>4317</v>
      </c>
      <c r="M293" s="1" t="s">
        <v>4317</v>
      </c>
      <c r="N293" s="1" t="s">
        <v>4317</v>
      </c>
    </row>
    <row r="294" spans="1:14" x14ac:dyDescent="0.25">
      <c r="A294" s="1" t="s">
        <v>5959</v>
      </c>
      <c r="B294" s="1" t="s">
        <v>5960</v>
      </c>
      <c r="C294" s="1" t="s">
        <v>5961</v>
      </c>
      <c r="D294" s="1" t="s">
        <v>5962</v>
      </c>
      <c r="E294" s="1" t="s">
        <v>4353</v>
      </c>
      <c r="F294" s="1" t="s">
        <v>5963</v>
      </c>
      <c r="G294" s="1" t="s">
        <v>4353</v>
      </c>
      <c r="H294" s="1" t="s">
        <v>5964</v>
      </c>
      <c r="I294" s="1" t="s">
        <v>4353</v>
      </c>
      <c r="J294" s="1" t="s">
        <v>4317</v>
      </c>
      <c r="K294" s="1" t="s">
        <v>4317</v>
      </c>
      <c r="L294" s="1" t="s">
        <v>4317</v>
      </c>
      <c r="M294" s="1" t="s">
        <v>4317</v>
      </c>
      <c r="N294" s="1" t="s">
        <v>4317</v>
      </c>
    </row>
    <row r="295" spans="1:14" x14ac:dyDescent="0.25">
      <c r="A295" s="1" t="s">
        <v>5965</v>
      </c>
      <c r="B295" s="1" t="s">
        <v>5966</v>
      </c>
      <c r="C295" s="1" t="s">
        <v>5967</v>
      </c>
      <c r="D295" s="1" t="s">
        <v>5968</v>
      </c>
      <c r="E295" s="1" t="s">
        <v>4353</v>
      </c>
      <c r="F295" s="1" t="s">
        <v>5969</v>
      </c>
      <c r="G295" s="1" t="s">
        <v>4353</v>
      </c>
      <c r="H295" s="1" t="s">
        <v>5970</v>
      </c>
      <c r="I295" s="1" t="s">
        <v>4353</v>
      </c>
      <c r="J295" s="1" t="s">
        <v>4317</v>
      </c>
      <c r="K295" s="1" t="s">
        <v>4317</v>
      </c>
      <c r="L295" s="1" t="s">
        <v>4317</v>
      </c>
      <c r="M295" s="1" t="s">
        <v>4317</v>
      </c>
      <c r="N295" s="1" t="s">
        <v>4317</v>
      </c>
    </row>
    <row r="296" spans="1:14" x14ac:dyDescent="0.25">
      <c r="A296" s="1" t="s">
        <v>5971</v>
      </c>
      <c r="B296" s="1" t="s">
        <v>5972</v>
      </c>
      <c r="C296" s="1" t="s">
        <v>5973</v>
      </c>
      <c r="D296" s="1" t="s">
        <v>5974</v>
      </c>
      <c r="E296" s="1" t="s">
        <v>4353</v>
      </c>
      <c r="F296" s="1" t="s">
        <v>5975</v>
      </c>
      <c r="G296" s="1" t="s">
        <v>4353</v>
      </c>
      <c r="H296" s="1" t="s">
        <v>5976</v>
      </c>
      <c r="I296" s="1" t="s">
        <v>4353</v>
      </c>
      <c r="J296" s="1" t="s">
        <v>4317</v>
      </c>
      <c r="K296" s="1" t="s">
        <v>4317</v>
      </c>
      <c r="L296" s="1" t="s">
        <v>4317</v>
      </c>
      <c r="M296" s="1" t="s">
        <v>4317</v>
      </c>
      <c r="N296" s="1" t="s">
        <v>4317</v>
      </c>
    </row>
    <row r="297" spans="1:14" x14ac:dyDescent="0.25">
      <c r="A297" s="1" t="s">
        <v>5977</v>
      </c>
      <c r="B297" s="1" t="s">
        <v>5978</v>
      </c>
      <c r="C297" s="1" t="s">
        <v>5979</v>
      </c>
      <c r="D297" s="1" t="s">
        <v>5980</v>
      </c>
      <c r="E297" s="1" t="s">
        <v>4353</v>
      </c>
      <c r="F297" s="1" t="s">
        <v>5322</v>
      </c>
      <c r="G297" s="1" t="s">
        <v>4353</v>
      </c>
      <c r="H297" s="1" t="s">
        <v>5981</v>
      </c>
      <c r="I297" s="1" t="s">
        <v>4353</v>
      </c>
      <c r="J297" s="1" t="s">
        <v>4317</v>
      </c>
      <c r="K297" s="1" t="s">
        <v>4317</v>
      </c>
      <c r="L297" s="1" t="s">
        <v>4317</v>
      </c>
      <c r="M297" s="1" t="s">
        <v>4317</v>
      </c>
      <c r="N297" s="1" t="s">
        <v>4317</v>
      </c>
    </row>
    <row r="298" spans="1:14" x14ac:dyDescent="0.25">
      <c r="A298" s="1" t="s">
        <v>5982</v>
      </c>
      <c r="B298" s="1" t="s">
        <v>5983</v>
      </c>
      <c r="C298" s="1" t="s">
        <v>5984</v>
      </c>
      <c r="D298" s="1" t="s">
        <v>5985</v>
      </c>
      <c r="E298" s="1" t="s">
        <v>4353</v>
      </c>
      <c r="F298" s="1" t="s">
        <v>4973</v>
      </c>
      <c r="G298" s="1" t="s">
        <v>4353</v>
      </c>
      <c r="H298" s="1" t="s">
        <v>5986</v>
      </c>
      <c r="I298" s="1" t="s">
        <v>4353</v>
      </c>
      <c r="J298" s="1" t="s">
        <v>4317</v>
      </c>
      <c r="K298" s="1" t="s">
        <v>4317</v>
      </c>
      <c r="L298" s="1" t="s">
        <v>4317</v>
      </c>
      <c r="M298" s="1" t="s">
        <v>4317</v>
      </c>
      <c r="N298" s="1" t="s">
        <v>4317</v>
      </c>
    </row>
    <row r="299" spans="1:14" x14ac:dyDescent="0.25">
      <c r="A299" s="1" t="s">
        <v>5987</v>
      </c>
      <c r="B299" s="1" t="s">
        <v>5988</v>
      </c>
      <c r="C299" s="1" t="s">
        <v>5989</v>
      </c>
      <c r="D299" s="1" t="s">
        <v>5990</v>
      </c>
      <c r="E299" s="1" t="s">
        <v>4353</v>
      </c>
      <c r="F299" s="1" t="s">
        <v>5620</v>
      </c>
      <c r="G299" s="1" t="s">
        <v>4353</v>
      </c>
      <c r="H299" s="1" t="s">
        <v>5991</v>
      </c>
      <c r="I299" s="1" t="s">
        <v>4353</v>
      </c>
      <c r="J299" s="1" t="s">
        <v>4317</v>
      </c>
      <c r="K299" s="1" t="s">
        <v>4317</v>
      </c>
      <c r="L299" s="1" t="s">
        <v>4317</v>
      </c>
      <c r="M299" s="1" t="s">
        <v>4317</v>
      </c>
      <c r="N299" s="1" t="s">
        <v>4317</v>
      </c>
    </row>
    <row r="300" spans="1:14" x14ac:dyDescent="0.25">
      <c r="A300" s="1" t="s">
        <v>5992</v>
      </c>
      <c r="B300" s="1" t="s">
        <v>5993</v>
      </c>
      <c r="C300" s="1" t="s">
        <v>5994</v>
      </c>
      <c r="D300" s="1" t="s">
        <v>5995</v>
      </c>
      <c r="E300" s="1" t="s">
        <v>4353</v>
      </c>
      <c r="F300" s="1" t="s">
        <v>4990</v>
      </c>
      <c r="G300" s="1" t="s">
        <v>4353</v>
      </c>
      <c r="H300" s="1" t="s">
        <v>5996</v>
      </c>
      <c r="I300" s="1" t="s">
        <v>4353</v>
      </c>
      <c r="J300" s="1" t="s">
        <v>4317</v>
      </c>
      <c r="K300" s="1" t="s">
        <v>4317</v>
      </c>
      <c r="L300" s="1" t="s">
        <v>4317</v>
      </c>
      <c r="M300" s="1" t="s">
        <v>4317</v>
      </c>
      <c r="N300" s="1" t="s">
        <v>4317</v>
      </c>
    </row>
    <row r="301" spans="1:14" x14ac:dyDescent="0.25">
      <c r="A301" s="1" t="s">
        <v>5997</v>
      </c>
      <c r="B301" s="1" t="s">
        <v>5998</v>
      </c>
      <c r="C301" s="1" t="s">
        <v>5999</v>
      </c>
      <c r="D301" s="1" t="s">
        <v>6000</v>
      </c>
      <c r="E301" s="1" t="s">
        <v>4353</v>
      </c>
      <c r="F301" s="1" t="s">
        <v>4640</v>
      </c>
      <c r="G301" s="1" t="s">
        <v>4353</v>
      </c>
      <c r="H301" s="1" t="s">
        <v>6001</v>
      </c>
      <c r="I301" s="1" t="s">
        <v>4353</v>
      </c>
      <c r="J301" s="1" t="s">
        <v>4317</v>
      </c>
      <c r="K301" s="1" t="s">
        <v>4317</v>
      </c>
      <c r="L301" s="1" t="s">
        <v>4317</v>
      </c>
      <c r="M301" s="1" t="s">
        <v>4317</v>
      </c>
      <c r="N301" s="1" t="s">
        <v>4317</v>
      </c>
    </row>
    <row r="302" spans="1:14" x14ac:dyDescent="0.25">
      <c r="A302" s="1" t="s">
        <v>6002</v>
      </c>
      <c r="B302" s="1" t="s">
        <v>6003</v>
      </c>
      <c r="C302" s="1" t="s">
        <v>6004</v>
      </c>
      <c r="D302" s="1" t="s">
        <v>6005</v>
      </c>
      <c r="E302" s="1" t="s">
        <v>4353</v>
      </c>
      <c r="F302" s="1" t="s">
        <v>5266</v>
      </c>
      <c r="G302" s="1" t="s">
        <v>4353</v>
      </c>
      <c r="H302" s="1" t="s">
        <v>6006</v>
      </c>
      <c r="I302" s="1" t="s">
        <v>4353</v>
      </c>
      <c r="J302" s="1" t="s">
        <v>4317</v>
      </c>
      <c r="K302" s="1" t="s">
        <v>4317</v>
      </c>
      <c r="L302" s="1" t="s">
        <v>4317</v>
      </c>
      <c r="M302" s="1" t="s">
        <v>4317</v>
      </c>
      <c r="N302" s="1" t="s">
        <v>4317</v>
      </c>
    </row>
    <row r="303" spans="1:14" x14ac:dyDescent="0.25">
      <c r="A303" s="1" t="s">
        <v>6007</v>
      </c>
      <c r="B303" s="1" t="s">
        <v>6008</v>
      </c>
      <c r="C303" s="1" t="s">
        <v>6009</v>
      </c>
      <c r="D303" s="1" t="s">
        <v>6010</v>
      </c>
      <c r="E303" s="1" t="s">
        <v>4353</v>
      </c>
      <c r="F303" s="1" t="s">
        <v>4652</v>
      </c>
      <c r="G303" s="1" t="s">
        <v>4353</v>
      </c>
      <c r="H303" s="1" t="s">
        <v>6011</v>
      </c>
      <c r="I303" s="1" t="s">
        <v>4353</v>
      </c>
      <c r="J303" s="1" t="s">
        <v>4317</v>
      </c>
      <c r="K303" s="1" t="s">
        <v>4317</v>
      </c>
      <c r="L303" s="1" t="s">
        <v>4317</v>
      </c>
      <c r="M303" s="1" t="s">
        <v>4317</v>
      </c>
      <c r="N303" s="1" t="s">
        <v>4317</v>
      </c>
    </row>
    <row r="304" spans="1:14" x14ac:dyDescent="0.25">
      <c r="A304" s="1" t="s">
        <v>6012</v>
      </c>
      <c r="B304" s="1" t="s">
        <v>6013</v>
      </c>
      <c r="C304" s="1" t="s">
        <v>6014</v>
      </c>
      <c r="D304" s="1" t="s">
        <v>6015</v>
      </c>
      <c r="E304" s="1" t="s">
        <v>4353</v>
      </c>
      <c r="F304" s="1" t="s">
        <v>6016</v>
      </c>
      <c r="G304" s="1" t="s">
        <v>4353</v>
      </c>
      <c r="H304" s="1" t="s">
        <v>6017</v>
      </c>
      <c r="I304" s="1" t="s">
        <v>4353</v>
      </c>
      <c r="J304" s="1" t="s">
        <v>4317</v>
      </c>
      <c r="K304" s="1" t="s">
        <v>4317</v>
      </c>
      <c r="L304" s="1" t="s">
        <v>4317</v>
      </c>
      <c r="M304" s="1" t="s">
        <v>4317</v>
      </c>
      <c r="N304" s="1" t="s">
        <v>4317</v>
      </c>
    </row>
    <row r="305" spans="1:14" x14ac:dyDescent="0.25">
      <c r="A305" s="1" t="s">
        <v>6018</v>
      </c>
      <c r="B305" s="1" t="s">
        <v>6019</v>
      </c>
      <c r="C305" s="1" t="s">
        <v>6020</v>
      </c>
      <c r="D305" s="1" t="s">
        <v>6021</v>
      </c>
      <c r="E305" s="1" t="s">
        <v>4353</v>
      </c>
      <c r="F305" s="1" t="s">
        <v>5255</v>
      </c>
      <c r="G305" s="1" t="s">
        <v>4353</v>
      </c>
      <c r="H305" s="1" t="s">
        <v>6022</v>
      </c>
      <c r="I305" s="1" t="s">
        <v>4353</v>
      </c>
      <c r="J305" s="1" t="s">
        <v>4317</v>
      </c>
      <c r="K305" s="1" t="s">
        <v>4317</v>
      </c>
      <c r="L305" s="1" t="s">
        <v>4317</v>
      </c>
      <c r="M305" s="1" t="s">
        <v>4317</v>
      </c>
      <c r="N305" s="1" t="s">
        <v>4317</v>
      </c>
    </row>
    <row r="306" spans="1:14" x14ac:dyDescent="0.25">
      <c r="A306" s="1" t="s">
        <v>6023</v>
      </c>
      <c r="B306" s="1" t="s">
        <v>6024</v>
      </c>
      <c r="C306" s="1" t="s">
        <v>6025</v>
      </c>
      <c r="D306" s="1" t="s">
        <v>6026</v>
      </c>
      <c r="E306" s="1" t="s">
        <v>4353</v>
      </c>
      <c r="F306" s="1" t="s">
        <v>6027</v>
      </c>
      <c r="G306" s="1" t="s">
        <v>4353</v>
      </c>
      <c r="H306" s="1" t="s">
        <v>6028</v>
      </c>
      <c r="I306" s="1" t="s">
        <v>4353</v>
      </c>
      <c r="J306" s="1" t="s">
        <v>4317</v>
      </c>
      <c r="K306" s="1" t="s">
        <v>4317</v>
      </c>
      <c r="L306" s="1" t="s">
        <v>4317</v>
      </c>
      <c r="M306" s="1" t="s">
        <v>4317</v>
      </c>
      <c r="N306" s="1" t="s">
        <v>4317</v>
      </c>
    </row>
    <row r="307" spans="1:14" x14ac:dyDescent="0.25">
      <c r="A307" s="1" t="s">
        <v>6029</v>
      </c>
      <c r="B307" s="1" t="s">
        <v>6030</v>
      </c>
      <c r="C307" s="1" t="s">
        <v>6031</v>
      </c>
      <c r="D307" s="1" t="s">
        <v>6032</v>
      </c>
      <c r="E307" s="1" t="s">
        <v>4353</v>
      </c>
      <c r="F307" s="1" t="s">
        <v>4582</v>
      </c>
      <c r="G307" s="1" t="s">
        <v>4353</v>
      </c>
      <c r="H307" s="1" t="s">
        <v>6033</v>
      </c>
      <c r="I307" s="1" t="s">
        <v>4353</v>
      </c>
      <c r="J307" s="1" t="s">
        <v>4317</v>
      </c>
      <c r="K307" s="1" t="s">
        <v>4317</v>
      </c>
      <c r="L307" s="1" t="s">
        <v>4317</v>
      </c>
      <c r="M307" s="1" t="s">
        <v>4317</v>
      </c>
      <c r="N307" s="1" t="s">
        <v>4317</v>
      </c>
    </row>
    <row r="308" spans="1:14" x14ac:dyDescent="0.25">
      <c r="A308" s="1" t="s">
        <v>6034</v>
      </c>
      <c r="B308" s="1" t="s">
        <v>6035</v>
      </c>
      <c r="C308" s="1" t="s">
        <v>6036</v>
      </c>
      <c r="D308" s="1" t="s">
        <v>6037</v>
      </c>
      <c r="E308" s="1" t="s">
        <v>4353</v>
      </c>
      <c r="F308" s="1" t="s">
        <v>6038</v>
      </c>
      <c r="G308" s="1" t="s">
        <v>4353</v>
      </c>
      <c r="H308" s="1" t="s">
        <v>6039</v>
      </c>
      <c r="I308" s="1" t="s">
        <v>4353</v>
      </c>
      <c r="J308" s="1" t="s">
        <v>4317</v>
      </c>
      <c r="K308" s="1" t="s">
        <v>4317</v>
      </c>
      <c r="L308" s="1" t="s">
        <v>4317</v>
      </c>
      <c r="M308" s="1" t="s">
        <v>4317</v>
      </c>
      <c r="N308" s="1" t="s">
        <v>4317</v>
      </c>
    </row>
    <row r="309" spans="1:14" x14ac:dyDescent="0.25">
      <c r="A309" s="1" t="s">
        <v>6040</v>
      </c>
      <c r="B309" s="1" t="s">
        <v>6041</v>
      </c>
      <c r="C309" s="1" t="s">
        <v>6042</v>
      </c>
      <c r="D309" s="1" t="s">
        <v>6043</v>
      </c>
      <c r="E309" s="1" t="s">
        <v>4353</v>
      </c>
      <c r="F309" s="1" t="s">
        <v>6044</v>
      </c>
      <c r="G309" s="1" t="s">
        <v>4353</v>
      </c>
      <c r="H309" s="1" t="s">
        <v>6045</v>
      </c>
      <c r="I309" s="1" t="s">
        <v>4353</v>
      </c>
      <c r="J309" s="1" t="s">
        <v>4317</v>
      </c>
      <c r="K309" s="1" t="s">
        <v>4317</v>
      </c>
      <c r="L309" s="1" t="s">
        <v>4317</v>
      </c>
      <c r="M309" s="1" t="s">
        <v>4317</v>
      </c>
      <c r="N309" s="1" t="s">
        <v>4317</v>
      </c>
    </row>
    <row r="310" spans="1:14" x14ac:dyDescent="0.25">
      <c r="A310" s="1" t="s">
        <v>6046</v>
      </c>
      <c r="B310" s="1" t="s">
        <v>6047</v>
      </c>
      <c r="C310" s="1" t="s">
        <v>6048</v>
      </c>
      <c r="D310" s="1" t="s">
        <v>6049</v>
      </c>
      <c r="E310" s="1" t="s">
        <v>4353</v>
      </c>
      <c r="F310" s="1" t="s">
        <v>5053</v>
      </c>
      <c r="G310" s="1" t="s">
        <v>4353</v>
      </c>
      <c r="H310" s="1" t="s">
        <v>6050</v>
      </c>
      <c r="I310" s="1" t="s">
        <v>4353</v>
      </c>
      <c r="J310" s="1" t="s">
        <v>4317</v>
      </c>
      <c r="K310" s="1" t="s">
        <v>4317</v>
      </c>
      <c r="L310" s="1" t="s">
        <v>4317</v>
      </c>
      <c r="M310" s="1" t="s">
        <v>4317</v>
      </c>
      <c r="N310" s="1" t="s">
        <v>4317</v>
      </c>
    </row>
    <row r="311" spans="1:14" x14ac:dyDescent="0.25">
      <c r="A311" s="1" t="s">
        <v>6051</v>
      </c>
      <c r="B311" s="1" t="s">
        <v>6052</v>
      </c>
      <c r="C311" s="1" t="s">
        <v>6053</v>
      </c>
      <c r="D311" s="1" t="s">
        <v>6054</v>
      </c>
      <c r="E311" s="1" t="s">
        <v>4353</v>
      </c>
      <c r="F311" s="1" t="s">
        <v>4896</v>
      </c>
      <c r="G311" s="1" t="s">
        <v>4353</v>
      </c>
      <c r="H311" s="1" t="s">
        <v>6055</v>
      </c>
      <c r="I311" s="1" t="s">
        <v>4353</v>
      </c>
      <c r="J311" s="1" t="s">
        <v>4317</v>
      </c>
      <c r="K311" s="1" t="s">
        <v>4317</v>
      </c>
      <c r="L311" s="1" t="s">
        <v>4317</v>
      </c>
      <c r="M311" s="1" t="s">
        <v>4317</v>
      </c>
      <c r="N311" s="1" t="s">
        <v>4317</v>
      </c>
    </row>
    <row r="312" spans="1:14" x14ac:dyDescent="0.25">
      <c r="A312" s="1" t="s">
        <v>6056</v>
      </c>
      <c r="B312" s="1" t="s">
        <v>6057</v>
      </c>
      <c r="C312" s="1" t="s">
        <v>6058</v>
      </c>
      <c r="D312" s="1" t="s">
        <v>6059</v>
      </c>
      <c r="E312" s="1" t="s">
        <v>4353</v>
      </c>
      <c r="F312" s="1" t="s">
        <v>4711</v>
      </c>
      <c r="G312" s="1" t="s">
        <v>4353</v>
      </c>
      <c r="H312" s="1" t="s">
        <v>6060</v>
      </c>
      <c r="I312" s="1" t="s">
        <v>4353</v>
      </c>
      <c r="J312" s="1" t="s">
        <v>4317</v>
      </c>
      <c r="K312" s="1" t="s">
        <v>4317</v>
      </c>
      <c r="L312" s="1" t="s">
        <v>4317</v>
      </c>
      <c r="M312" s="1" t="s">
        <v>4317</v>
      </c>
      <c r="N312" s="1" t="s">
        <v>4317</v>
      </c>
    </row>
    <row r="313" spans="1:14" x14ac:dyDescent="0.25">
      <c r="A313" s="1" t="s">
        <v>6061</v>
      </c>
      <c r="B313" s="1" t="s">
        <v>6062</v>
      </c>
      <c r="C313" s="1" t="s">
        <v>6063</v>
      </c>
      <c r="D313" s="1" t="s">
        <v>6064</v>
      </c>
      <c r="E313" s="1" t="s">
        <v>4353</v>
      </c>
      <c r="F313" s="1" t="s">
        <v>6065</v>
      </c>
      <c r="G313" s="1" t="s">
        <v>4353</v>
      </c>
      <c r="H313" s="1" t="s">
        <v>6066</v>
      </c>
      <c r="I313" s="1" t="s">
        <v>4353</v>
      </c>
      <c r="J313" s="1" t="s">
        <v>4317</v>
      </c>
      <c r="K313" s="1" t="s">
        <v>4317</v>
      </c>
      <c r="L313" s="1" t="s">
        <v>4317</v>
      </c>
      <c r="M313" s="1" t="s">
        <v>4317</v>
      </c>
      <c r="N313" s="1" t="s">
        <v>4317</v>
      </c>
    </row>
    <row r="314" spans="1:14" x14ac:dyDescent="0.25">
      <c r="A314" s="1" t="s">
        <v>6067</v>
      </c>
      <c r="B314" s="1" t="s">
        <v>6068</v>
      </c>
      <c r="C314" s="1" t="s">
        <v>6069</v>
      </c>
      <c r="D314" s="1" t="s">
        <v>6070</v>
      </c>
      <c r="E314" s="1" t="s">
        <v>4353</v>
      </c>
      <c r="F314" s="1" t="s">
        <v>4722</v>
      </c>
      <c r="G314" s="1" t="s">
        <v>4353</v>
      </c>
      <c r="H314" s="1" t="s">
        <v>6071</v>
      </c>
      <c r="I314" s="1" t="s">
        <v>4353</v>
      </c>
      <c r="J314" s="1" t="s">
        <v>4317</v>
      </c>
      <c r="K314" s="1" t="s">
        <v>4317</v>
      </c>
      <c r="L314" s="1" t="s">
        <v>4317</v>
      </c>
      <c r="M314" s="1" t="s">
        <v>4317</v>
      </c>
      <c r="N314" s="1" t="s">
        <v>4317</v>
      </c>
    </row>
    <row r="315" spans="1:14" x14ac:dyDescent="0.25">
      <c r="A315" s="1" t="s">
        <v>6072</v>
      </c>
      <c r="B315" s="1" t="s">
        <v>6073</v>
      </c>
      <c r="C315" s="1" t="s">
        <v>6074</v>
      </c>
      <c r="D315" s="1" t="s">
        <v>6075</v>
      </c>
      <c r="E315" s="1" t="s">
        <v>4353</v>
      </c>
      <c r="F315" s="1" t="s">
        <v>6076</v>
      </c>
      <c r="G315" s="1" t="s">
        <v>4353</v>
      </c>
      <c r="H315" s="1" t="s">
        <v>6077</v>
      </c>
      <c r="I315" s="1" t="s">
        <v>4353</v>
      </c>
      <c r="J315" s="1" t="s">
        <v>4317</v>
      </c>
      <c r="K315" s="1" t="s">
        <v>4317</v>
      </c>
      <c r="L315" s="1" t="s">
        <v>4317</v>
      </c>
      <c r="M315" s="1" t="s">
        <v>4317</v>
      </c>
      <c r="N315" s="1" t="s">
        <v>4317</v>
      </c>
    </row>
    <row r="316" spans="1:14" x14ac:dyDescent="0.25">
      <c r="A316" s="1" t="s">
        <v>6078</v>
      </c>
      <c r="B316" s="1" t="s">
        <v>6079</v>
      </c>
      <c r="C316" s="1" t="s">
        <v>6080</v>
      </c>
      <c r="D316" s="1" t="s">
        <v>6081</v>
      </c>
      <c r="E316" s="1" t="s">
        <v>4353</v>
      </c>
      <c r="F316" s="1" t="s">
        <v>6082</v>
      </c>
      <c r="G316" s="1" t="s">
        <v>4353</v>
      </c>
      <c r="H316" s="1" t="s">
        <v>6083</v>
      </c>
      <c r="I316" s="1" t="s">
        <v>4353</v>
      </c>
      <c r="J316" s="1" t="s">
        <v>4317</v>
      </c>
      <c r="K316" s="1" t="s">
        <v>4317</v>
      </c>
      <c r="L316" s="1" t="s">
        <v>4317</v>
      </c>
      <c r="M316" s="1" t="s">
        <v>4317</v>
      </c>
      <c r="N316" s="1" t="s">
        <v>4317</v>
      </c>
    </row>
    <row r="317" spans="1:14" x14ac:dyDescent="0.25">
      <c r="A317" s="1" t="s">
        <v>6084</v>
      </c>
      <c r="B317" s="1" t="s">
        <v>6085</v>
      </c>
      <c r="C317" s="1" t="s">
        <v>6086</v>
      </c>
      <c r="D317" s="1" t="s">
        <v>6087</v>
      </c>
      <c r="E317" s="1" t="s">
        <v>4353</v>
      </c>
      <c r="F317" s="1" t="s">
        <v>6088</v>
      </c>
      <c r="G317" s="1" t="s">
        <v>4353</v>
      </c>
      <c r="H317" s="1" t="s">
        <v>6089</v>
      </c>
      <c r="I317" s="1" t="s">
        <v>4353</v>
      </c>
      <c r="J317" s="1" t="s">
        <v>4317</v>
      </c>
      <c r="K317" s="1" t="s">
        <v>4317</v>
      </c>
      <c r="L317" s="1" t="s">
        <v>4317</v>
      </c>
      <c r="M317" s="1" t="s">
        <v>4317</v>
      </c>
      <c r="N317" s="1" t="s">
        <v>4317</v>
      </c>
    </row>
    <row r="318" spans="1:14" x14ac:dyDescent="0.25">
      <c r="A318" s="1" t="s">
        <v>6090</v>
      </c>
      <c r="B318" s="1" t="s">
        <v>6091</v>
      </c>
      <c r="C318" s="1" t="s">
        <v>6092</v>
      </c>
      <c r="D318" s="1" t="s">
        <v>6093</v>
      </c>
      <c r="E318" s="1" t="s">
        <v>4353</v>
      </c>
      <c r="F318" s="1" t="s">
        <v>6094</v>
      </c>
      <c r="G318" s="1" t="s">
        <v>4353</v>
      </c>
      <c r="H318" s="1" t="s">
        <v>6095</v>
      </c>
      <c r="I318" s="1" t="s">
        <v>4353</v>
      </c>
      <c r="J318" s="1" t="s">
        <v>4317</v>
      </c>
      <c r="K318" s="1" t="s">
        <v>4317</v>
      </c>
      <c r="L318" s="1" t="s">
        <v>4317</v>
      </c>
      <c r="M318" s="1" t="s">
        <v>4317</v>
      </c>
      <c r="N318" s="1" t="s">
        <v>4317</v>
      </c>
    </row>
    <row r="319" spans="1:14" x14ac:dyDescent="0.25">
      <c r="A319" s="1" t="s">
        <v>6096</v>
      </c>
      <c r="B319" s="1" t="s">
        <v>6097</v>
      </c>
      <c r="C319" s="1" t="s">
        <v>6098</v>
      </c>
      <c r="D319" s="1" t="s">
        <v>6099</v>
      </c>
      <c r="E319" s="1" t="s">
        <v>4353</v>
      </c>
      <c r="F319" s="1" t="s">
        <v>6100</v>
      </c>
      <c r="G319" s="1" t="s">
        <v>4353</v>
      </c>
      <c r="H319" s="1" t="s">
        <v>6101</v>
      </c>
      <c r="I319" s="1" t="s">
        <v>4353</v>
      </c>
      <c r="J319" s="1" t="s">
        <v>4317</v>
      </c>
      <c r="K319" s="1" t="s">
        <v>4317</v>
      </c>
      <c r="L319" s="1" t="s">
        <v>4317</v>
      </c>
      <c r="M319" s="1" t="s">
        <v>4317</v>
      </c>
      <c r="N319" s="1" t="s">
        <v>4317</v>
      </c>
    </row>
    <row r="320" spans="1:14" x14ac:dyDescent="0.25">
      <c r="A320" s="1" t="s">
        <v>6102</v>
      </c>
      <c r="B320" s="1" t="s">
        <v>6103</v>
      </c>
      <c r="C320" s="1" t="s">
        <v>6104</v>
      </c>
      <c r="D320" s="1" t="s">
        <v>6105</v>
      </c>
      <c r="E320" s="1" t="s">
        <v>4353</v>
      </c>
      <c r="F320" s="1" t="s">
        <v>6106</v>
      </c>
      <c r="G320" s="1" t="s">
        <v>4353</v>
      </c>
      <c r="H320" s="1" t="s">
        <v>6107</v>
      </c>
      <c r="I320" s="1" t="s">
        <v>4353</v>
      </c>
      <c r="J320" s="1" t="s">
        <v>4317</v>
      </c>
      <c r="K320" s="1" t="s">
        <v>4317</v>
      </c>
      <c r="L320" s="1" t="s">
        <v>4317</v>
      </c>
      <c r="M320" s="1" t="s">
        <v>4317</v>
      </c>
      <c r="N320" s="1" t="s">
        <v>4317</v>
      </c>
    </row>
    <row r="321" spans="1:14" x14ac:dyDescent="0.25">
      <c r="A321" s="1" t="s">
        <v>6108</v>
      </c>
      <c r="B321" s="1" t="s">
        <v>6109</v>
      </c>
      <c r="C321" s="1" t="s">
        <v>6110</v>
      </c>
      <c r="D321" s="1" t="s">
        <v>6111</v>
      </c>
      <c r="E321" s="1" t="s">
        <v>4353</v>
      </c>
      <c r="F321" s="1" t="s">
        <v>6112</v>
      </c>
      <c r="G321" s="1" t="s">
        <v>4353</v>
      </c>
      <c r="H321" s="1" t="s">
        <v>6113</v>
      </c>
      <c r="I321" s="1" t="s">
        <v>4353</v>
      </c>
      <c r="J321" s="1" t="s">
        <v>4317</v>
      </c>
      <c r="K321" s="1" t="s">
        <v>4317</v>
      </c>
      <c r="L321" s="1" t="s">
        <v>4317</v>
      </c>
      <c r="M321" s="1" t="s">
        <v>4317</v>
      </c>
      <c r="N321" s="1" t="s">
        <v>4317</v>
      </c>
    </row>
    <row r="322" spans="1:14" x14ac:dyDescent="0.25">
      <c r="A322" s="1" t="s">
        <v>6114</v>
      </c>
      <c r="B322" s="1" t="s">
        <v>6115</v>
      </c>
      <c r="C322" s="1" t="s">
        <v>6116</v>
      </c>
      <c r="D322" s="1" t="s">
        <v>6117</v>
      </c>
      <c r="E322" s="1" t="s">
        <v>4353</v>
      </c>
      <c r="F322" s="1" t="s">
        <v>6118</v>
      </c>
      <c r="G322" s="1" t="s">
        <v>4353</v>
      </c>
      <c r="H322" s="1" t="s">
        <v>6119</v>
      </c>
      <c r="I322" s="1" t="s">
        <v>4353</v>
      </c>
      <c r="J322" s="1" t="s">
        <v>4317</v>
      </c>
      <c r="K322" s="1" t="s">
        <v>4317</v>
      </c>
      <c r="L322" s="1" t="s">
        <v>4317</v>
      </c>
      <c r="M322" s="1" t="s">
        <v>4317</v>
      </c>
      <c r="N322" s="1" t="s">
        <v>4317</v>
      </c>
    </row>
    <row r="323" spans="1:14" x14ac:dyDescent="0.25">
      <c r="A323" s="1" t="s">
        <v>6120</v>
      </c>
      <c r="B323" s="1" t="s">
        <v>6121</v>
      </c>
      <c r="C323" s="1" t="s">
        <v>6122</v>
      </c>
      <c r="D323" s="1" t="s">
        <v>6123</v>
      </c>
      <c r="E323" s="1" t="s">
        <v>4353</v>
      </c>
      <c r="F323" s="1" t="s">
        <v>6124</v>
      </c>
      <c r="G323" s="1" t="s">
        <v>4353</v>
      </c>
      <c r="H323" s="1" t="s">
        <v>6125</v>
      </c>
      <c r="I323" s="1" t="s">
        <v>4353</v>
      </c>
      <c r="J323" s="1" t="s">
        <v>4317</v>
      </c>
      <c r="K323" s="1" t="s">
        <v>4317</v>
      </c>
      <c r="L323" s="1" t="s">
        <v>4317</v>
      </c>
      <c r="M323" s="1" t="s">
        <v>4317</v>
      </c>
      <c r="N323" s="1" t="s">
        <v>4317</v>
      </c>
    </row>
    <row r="324" spans="1:14" x14ac:dyDescent="0.25">
      <c r="A324" s="1" t="s">
        <v>6126</v>
      </c>
      <c r="B324" s="1" t="s">
        <v>6127</v>
      </c>
      <c r="C324" s="1" t="s">
        <v>6128</v>
      </c>
      <c r="D324" s="1" t="s">
        <v>6129</v>
      </c>
      <c r="E324" s="1" t="s">
        <v>4353</v>
      </c>
      <c r="F324" s="1" t="s">
        <v>6130</v>
      </c>
      <c r="G324" s="1" t="s">
        <v>4353</v>
      </c>
      <c r="H324" s="1" t="s">
        <v>6131</v>
      </c>
      <c r="I324" s="1" t="s">
        <v>4353</v>
      </c>
      <c r="J324" s="1" t="s">
        <v>4317</v>
      </c>
      <c r="K324" s="1" t="s">
        <v>4317</v>
      </c>
      <c r="L324" s="1" t="s">
        <v>4317</v>
      </c>
      <c r="M324" s="1" t="s">
        <v>4317</v>
      </c>
      <c r="N324" s="1" t="s">
        <v>4317</v>
      </c>
    </row>
    <row r="325" spans="1:14" x14ac:dyDescent="0.25">
      <c r="A325" s="1" t="s">
        <v>6132</v>
      </c>
      <c r="B325" s="1" t="s">
        <v>6133</v>
      </c>
      <c r="C325" s="1" t="s">
        <v>6134</v>
      </c>
      <c r="D325" s="1" t="s">
        <v>6135</v>
      </c>
      <c r="E325" s="1" t="s">
        <v>4353</v>
      </c>
      <c r="F325" s="1" t="s">
        <v>6136</v>
      </c>
      <c r="G325" s="1" t="s">
        <v>4353</v>
      </c>
      <c r="H325" s="1" t="s">
        <v>6137</v>
      </c>
      <c r="I325" s="1" t="s">
        <v>4353</v>
      </c>
      <c r="J325" s="1" t="s">
        <v>4317</v>
      </c>
      <c r="K325" s="1" t="s">
        <v>4317</v>
      </c>
      <c r="L325" s="1" t="s">
        <v>4317</v>
      </c>
      <c r="M325" s="1" t="s">
        <v>4317</v>
      </c>
      <c r="N325" s="1" t="s">
        <v>4317</v>
      </c>
    </row>
    <row r="326" spans="1:14" x14ac:dyDescent="0.25">
      <c r="A326" s="1" t="s">
        <v>6138</v>
      </c>
      <c r="B326" s="1" t="s">
        <v>6139</v>
      </c>
      <c r="C326" s="1" t="s">
        <v>6140</v>
      </c>
      <c r="D326" s="1" t="s">
        <v>6141</v>
      </c>
      <c r="E326" s="1" t="s">
        <v>4353</v>
      </c>
      <c r="F326" s="1" t="s">
        <v>6142</v>
      </c>
      <c r="G326" s="1" t="s">
        <v>4353</v>
      </c>
      <c r="H326" s="1" t="s">
        <v>6143</v>
      </c>
      <c r="I326" s="1" t="s">
        <v>4353</v>
      </c>
      <c r="J326" s="1" t="s">
        <v>4317</v>
      </c>
      <c r="K326" s="1" t="s">
        <v>4317</v>
      </c>
      <c r="L326" s="1" t="s">
        <v>4317</v>
      </c>
      <c r="M326" s="1" t="s">
        <v>4317</v>
      </c>
      <c r="N326" s="1" t="s">
        <v>4317</v>
      </c>
    </row>
    <row r="327" spans="1:14" x14ac:dyDescent="0.25">
      <c r="A327" s="1" t="s">
        <v>6144</v>
      </c>
      <c r="B327" s="1" t="s">
        <v>6145</v>
      </c>
      <c r="C327" s="1" t="s">
        <v>6146</v>
      </c>
      <c r="D327" s="1" t="s">
        <v>6147</v>
      </c>
      <c r="E327" s="1" t="s">
        <v>4353</v>
      </c>
      <c r="F327" s="1" t="s">
        <v>6148</v>
      </c>
      <c r="G327" s="1" t="s">
        <v>4353</v>
      </c>
      <c r="H327" s="1" t="s">
        <v>6149</v>
      </c>
      <c r="I327" s="1" t="s">
        <v>4353</v>
      </c>
      <c r="J327" s="1" t="s">
        <v>4317</v>
      </c>
      <c r="K327" s="1" t="s">
        <v>4317</v>
      </c>
      <c r="L327" s="1" t="s">
        <v>4317</v>
      </c>
      <c r="M327" s="1" t="s">
        <v>4317</v>
      </c>
      <c r="N327" s="1" t="s">
        <v>4317</v>
      </c>
    </row>
    <row r="328" spans="1:14" x14ac:dyDescent="0.25">
      <c r="A328" s="1" t="s">
        <v>6150</v>
      </c>
      <c r="B328" s="1" t="s">
        <v>6151</v>
      </c>
      <c r="C328" s="1" t="s">
        <v>6152</v>
      </c>
      <c r="D328" s="1" t="s">
        <v>6153</v>
      </c>
      <c r="E328" s="1" t="s">
        <v>4353</v>
      </c>
      <c r="F328" s="1" t="s">
        <v>5104</v>
      </c>
      <c r="G328" s="1" t="s">
        <v>4353</v>
      </c>
      <c r="H328" s="1" t="s">
        <v>6154</v>
      </c>
      <c r="I328" s="1" t="s">
        <v>4353</v>
      </c>
      <c r="J328" s="1" t="s">
        <v>4317</v>
      </c>
      <c r="K328" s="1" t="s">
        <v>4317</v>
      </c>
      <c r="L328" s="1" t="s">
        <v>4317</v>
      </c>
      <c r="M328" s="1" t="s">
        <v>4317</v>
      </c>
      <c r="N328" s="1" t="s">
        <v>4317</v>
      </c>
    </row>
    <row r="329" spans="1:14" x14ac:dyDescent="0.25">
      <c r="A329" s="1" t="s">
        <v>6155</v>
      </c>
      <c r="B329" s="1" t="s">
        <v>6156</v>
      </c>
      <c r="C329" s="1" t="s">
        <v>6157</v>
      </c>
      <c r="D329" s="1" t="s">
        <v>6158</v>
      </c>
      <c r="E329" s="1" t="s">
        <v>4353</v>
      </c>
      <c r="F329" s="1" t="s">
        <v>5836</v>
      </c>
      <c r="G329" s="1" t="s">
        <v>4353</v>
      </c>
      <c r="H329" s="1" t="s">
        <v>6159</v>
      </c>
      <c r="I329" s="1" t="s">
        <v>4353</v>
      </c>
      <c r="J329" s="1" t="s">
        <v>4317</v>
      </c>
      <c r="K329" s="1" t="s">
        <v>4317</v>
      </c>
      <c r="L329" s="1" t="s">
        <v>4317</v>
      </c>
      <c r="M329" s="1" t="s">
        <v>4317</v>
      </c>
      <c r="N329" s="1" t="s">
        <v>4317</v>
      </c>
    </row>
    <row r="330" spans="1:14" x14ac:dyDescent="0.25">
      <c r="A330" s="1" t="s">
        <v>6160</v>
      </c>
      <c r="B330" s="1" t="s">
        <v>6161</v>
      </c>
      <c r="C330" s="1" t="s">
        <v>6162</v>
      </c>
      <c r="D330" s="1" t="s">
        <v>6163</v>
      </c>
      <c r="E330" s="1" t="s">
        <v>4353</v>
      </c>
      <c r="F330" s="1" t="s">
        <v>6164</v>
      </c>
      <c r="G330" s="1" t="s">
        <v>4353</v>
      </c>
      <c r="H330" s="1" t="s">
        <v>6165</v>
      </c>
      <c r="I330" s="1" t="s">
        <v>4353</v>
      </c>
      <c r="J330" s="1" t="s">
        <v>4317</v>
      </c>
      <c r="K330" s="1" t="s">
        <v>4317</v>
      </c>
      <c r="L330" s="1" t="s">
        <v>4317</v>
      </c>
      <c r="M330" s="1" t="s">
        <v>4317</v>
      </c>
      <c r="N330" s="1" t="s">
        <v>4317</v>
      </c>
    </row>
    <row r="331" spans="1:14" x14ac:dyDescent="0.25">
      <c r="A331" s="1" t="s">
        <v>6166</v>
      </c>
      <c r="B331" s="1" t="s">
        <v>6167</v>
      </c>
      <c r="C331" s="1" t="s">
        <v>6168</v>
      </c>
      <c r="D331" s="1" t="s">
        <v>6169</v>
      </c>
      <c r="E331" s="1" t="s">
        <v>4353</v>
      </c>
      <c r="F331" s="1" t="s">
        <v>6170</v>
      </c>
      <c r="G331" s="1" t="s">
        <v>4353</v>
      </c>
      <c r="H331" s="1" t="s">
        <v>6171</v>
      </c>
      <c r="I331" s="1" t="s">
        <v>4353</v>
      </c>
      <c r="J331" s="1" t="s">
        <v>4317</v>
      </c>
      <c r="K331" s="1" t="s">
        <v>4317</v>
      </c>
      <c r="L331" s="1" t="s">
        <v>4317</v>
      </c>
      <c r="M331" s="1" t="s">
        <v>4317</v>
      </c>
      <c r="N331" s="1" t="s">
        <v>4317</v>
      </c>
    </row>
    <row r="332" spans="1:14" x14ac:dyDescent="0.25">
      <c r="A332" s="1" t="s">
        <v>6172</v>
      </c>
      <c r="B332" s="1" t="s">
        <v>6173</v>
      </c>
      <c r="C332" s="1" t="s">
        <v>6174</v>
      </c>
      <c r="D332" s="1" t="s">
        <v>6175</v>
      </c>
      <c r="E332" s="1" t="s">
        <v>4353</v>
      </c>
      <c r="F332" s="1" t="s">
        <v>6176</v>
      </c>
      <c r="G332" s="1" t="s">
        <v>4353</v>
      </c>
      <c r="H332" s="1" t="s">
        <v>6177</v>
      </c>
      <c r="I332" s="1" t="s">
        <v>4353</v>
      </c>
      <c r="J332" s="1" t="s">
        <v>4317</v>
      </c>
      <c r="K332" s="1" t="s">
        <v>4317</v>
      </c>
      <c r="L332" s="1" t="s">
        <v>4317</v>
      </c>
      <c r="M332" s="1" t="s">
        <v>4317</v>
      </c>
      <c r="N332" s="1" t="s">
        <v>4317</v>
      </c>
    </row>
    <row r="333" spans="1:14" x14ac:dyDescent="0.25">
      <c r="A333" s="1" t="s">
        <v>6178</v>
      </c>
      <c r="B333" s="1" t="s">
        <v>6179</v>
      </c>
      <c r="C333" s="1" t="s">
        <v>6180</v>
      </c>
      <c r="D333" s="1" t="s">
        <v>6181</v>
      </c>
      <c r="E333" s="1" t="s">
        <v>4353</v>
      </c>
      <c r="F333" s="1" t="s">
        <v>6182</v>
      </c>
      <c r="G333" s="1" t="s">
        <v>4353</v>
      </c>
      <c r="H333" s="1" t="s">
        <v>6183</v>
      </c>
      <c r="I333" s="1" t="s">
        <v>4353</v>
      </c>
      <c r="J333" s="1" t="s">
        <v>4317</v>
      </c>
      <c r="K333" s="1" t="s">
        <v>4317</v>
      </c>
      <c r="L333" s="1" t="s">
        <v>4317</v>
      </c>
      <c r="M333" s="1" t="s">
        <v>4317</v>
      </c>
      <c r="N333" s="1" t="s">
        <v>4317</v>
      </c>
    </row>
    <row r="334" spans="1:14" x14ac:dyDescent="0.25">
      <c r="A334" s="1" t="s">
        <v>6184</v>
      </c>
      <c r="B334" s="1" t="s">
        <v>6185</v>
      </c>
      <c r="C334" s="1" t="s">
        <v>6186</v>
      </c>
      <c r="D334" s="1" t="s">
        <v>6187</v>
      </c>
      <c r="E334" s="1" t="s">
        <v>4353</v>
      </c>
      <c r="F334" s="1" t="s">
        <v>4540</v>
      </c>
      <c r="G334" s="1" t="s">
        <v>4353</v>
      </c>
      <c r="H334" s="1" t="s">
        <v>6188</v>
      </c>
      <c r="I334" s="1" t="s">
        <v>4353</v>
      </c>
      <c r="J334" s="1" t="s">
        <v>4317</v>
      </c>
      <c r="K334" s="1" t="s">
        <v>4317</v>
      </c>
      <c r="L334" s="1" t="s">
        <v>4317</v>
      </c>
      <c r="M334" s="1" t="s">
        <v>4317</v>
      </c>
      <c r="N334" s="1" t="s">
        <v>4317</v>
      </c>
    </row>
    <row r="335" spans="1:14" x14ac:dyDescent="0.25">
      <c r="A335" s="1" t="s">
        <v>6189</v>
      </c>
      <c r="B335" s="1" t="s">
        <v>6190</v>
      </c>
      <c r="C335" s="1" t="s">
        <v>6191</v>
      </c>
      <c r="D335" s="1" t="s">
        <v>6192</v>
      </c>
      <c r="E335" s="1" t="s">
        <v>4353</v>
      </c>
      <c r="F335" s="1" t="s">
        <v>4546</v>
      </c>
      <c r="G335" s="1" t="s">
        <v>4353</v>
      </c>
      <c r="H335" s="1" t="s">
        <v>6193</v>
      </c>
      <c r="I335" s="1" t="s">
        <v>4353</v>
      </c>
      <c r="J335" s="1" t="s">
        <v>4317</v>
      </c>
      <c r="K335" s="1" t="s">
        <v>4317</v>
      </c>
      <c r="L335" s="1" t="s">
        <v>4317</v>
      </c>
      <c r="M335" s="1" t="s">
        <v>4317</v>
      </c>
      <c r="N335" s="1" t="s">
        <v>4317</v>
      </c>
    </row>
    <row r="336" spans="1:14" x14ac:dyDescent="0.25">
      <c r="A336" s="1" t="s">
        <v>6194</v>
      </c>
      <c r="B336" s="1" t="s">
        <v>6195</v>
      </c>
      <c r="C336" s="1" t="s">
        <v>6196</v>
      </c>
      <c r="D336" s="1" t="s">
        <v>6197</v>
      </c>
      <c r="E336" s="1" t="s">
        <v>4353</v>
      </c>
      <c r="F336" s="1" t="s">
        <v>6198</v>
      </c>
      <c r="G336" s="1" t="s">
        <v>4353</v>
      </c>
      <c r="H336" s="1" t="s">
        <v>6199</v>
      </c>
      <c r="I336" s="1" t="s">
        <v>4353</v>
      </c>
      <c r="J336" s="1" t="s">
        <v>4317</v>
      </c>
      <c r="K336" s="1" t="s">
        <v>4317</v>
      </c>
      <c r="L336" s="1" t="s">
        <v>4317</v>
      </c>
      <c r="M336" s="1" t="s">
        <v>4317</v>
      </c>
      <c r="N336" s="1" t="s">
        <v>4317</v>
      </c>
    </row>
    <row r="337" spans="1:14" x14ac:dyDescent="0.25">
      <c r="A337" s="1" t="s">
        <v>6200</v>
      </c>
      <c r="B337" s="1" t="s">
        <v>6201</v>
      </c>
      <c r="C337" s="1" t="s">
        <v>6202</v>
      </c>
      <c r="D337" s="1" t="s">
        <v>6203</v>
      </c>
      <c r="E337" s="1" t="s">
        <v>4353</v>
      </c>
      <c r="F337" s="1" t="s">
        <v>5410</v>
      </c>
      <c r="G337" s="1" t="s">
        <v>4353</v>
      </c>
      <c r="H337" s="1" t="s">
        <v>6204</v>
      </c>
      <c r="I337" s="1" t="s">
        <v>4353</v>
      </c>
      <c r="J337" s="1" t="s">
        <v>4317</v>
      </c>
      <c r="K337" s="1" t="s">
        <v>4317</v>
      </c>
      <c r="L337" s="1" t="s">
        <v>4317</v>
      </c>
      <c r="M337" s="1" t="s">
        <v>4317</v>
      </c>
      <c r="N337" s="1" t="s">
        <v>4317</v>
      </c>
    </row>
    <row r="338" spans="1:14" x14ac:dyDescent="0.25">
      <c r="A338" s="1" t="s">
        <v>6205</v>
      </c>
      <c r="B338" s="1" t="s">
        <v>6206</v>
      </c>
      <c r="C338" s="1" t="s">
        <v>6207</v>
      </c>
      <c r="D338" s="1" t="s">
        <v>6208</v>
      </c>
      <c r="E338" s="1" t="s">
        <v>4353</v>
      </c>
      <c r="F338" s="1" t="s">
        <v>5053</v>
      </c>
      <c r="G338" s="1" t="s">
        <v>4353</v>
      </c>
      <c r="H338" s="1" t="s">
        <v>6209</v>
      </c>
      <c r="I338" s="1" t="s">
        <v>4353</v>
      </c>
      <c r="J338" s="1" t="s">
        <v>4317</v>
      </c>
      <c r="K338" s="1" t="s">
        <v>4317</v>
      </c>
      <c r="L338" s="1" t="s">
        <v>4317</v>
      </c>
      <c r="M338" s="1" t="s">
        <v>4317</v>
      </c>
      <c r="N338" s="1" t="s">
        <v>4317</v>
      </c>
    </row>
    <row r="339" spans="1:14" x14ac:dyDescent="0.25">
      <c r="A339" s="1" t="s">
        <v>6210</v>
      </c>
      <c r="B339" s="1" t="s">
        <v>6211</v>
      </c>
      <c r="C339" s="1" t="s">
        <v>6212</v>
      </c>
      <c r="D339" s="1" t="s">
        <v>6213</v>
      </c>
      <c r="E339" s="1" t="s">
        <v>4353</v>
      </c>
      <c r="F339" s="1" t="s">
        <v>6214</v>
      </c>
      <c r="G339" s="1" t="s">
        <v>4353</v>
      </c>
      <c r="H339" s="1" t="s">
        <v>6215</v>
      </c>
      <c r="I339" s="1" t="s">
        <v>4353</v>
      </c>
      <c r="J339" s="1" t="s">
        <v>4317</v>
      </c>
      <c r="K339" s="1" t="s">
        <v>4317</v>
      </c>
      <c r="L339" s="1" t="s">
        <v>4317</v>
      </c>
      <c r="M339" s="1" t="s">
        <v>4317</v>
      </c>
      <c r="N339" s="1" t="s">
        <v>4317</v>
      </c>
    </row>
    <row r="340" spans="1:14" x14ac:dyDescent="0.25">
      <c r="A340" s="1" t="s">
        <v>6216</v>
      </c>
      <c r="B340" s="1" t="s">
        <v>6217</v>
      </c>
      <c r="C340" s="1" t="s">
        <v>6218</v>
      </c>
      <c r="D340" s="1" t="s">
        <v>6219</v>
      </c>
      <c r="E340" s="1" t="s">
        <v>4353</v>
      </c>
      <c r="F340" s="1" t="s">
        <v>5715</v>
      </c>
      <c r="G340" s="1" t="s">
        <v>4353</v>
      </c>
      <c r="H340" s="1" t="s">
        <v>6220</v>
      </c>
      <c r="I340" s="1" t="s">
        <v>4353</v>
      </c>
      <c r="J340" s="1" t="s">
        <v>4317</v>
      </c>
      <c r="K340" s="1" t="s">
        <v>4317</v>
      </c>
      <c r="L340" s="1" t="s">
        <v>4317</v>
      </c>
      <c r="M340" s="1" t="s">
        <v>4317</v>
      </c>
      <c r="N340" s="1" t="s">
        <v>4317</v>
      </c>
    </row>
    <row r="341" spans="1:14" x14ac:dyDescent="0.25">
      <c r="A341" s="1" t="s">
        <v>6221</v>
      </c>
      <c r="B341" s="1" t="s">
        <v>6222</v>
      </c>
      <c r="C341" s="1" t="s">
        <v>6223</v>
      </c>
      <c r="D341" s="1" t="s">
        <v>6224</v>
      </c>
      <c r="E341" s="1" t="s">
        <v>4353</v>
      </c>
      <c r="F341" s="1" t="s">
        <v>4682</v>
      </c>
      <c r="G341" s="1" t="s">
        <v>4353</v>
      </c>
      <c r="H341" s="1" t="s">
        <v>6225</v>
      </c>
      <c r="I341" s="1" t="s">
        <v>4353</v>
      </c>
      <c r="J341" s="1" t="s">
        <v>4317</v>
      </c>
      <c r="K341" s="1" t="s">
        <v>4317</v>
      </c>
      <c r="L341" s="1" t="s">
        <v>4317</v>
      </c>
      <c r="M341" s="1" t="s">
        <v>4317</v>
      </c>
      <c r="N341" s="1" t="s">
        <v>4317</v>
      </c>
    </row>
    <row r="342" spans="1:14" x14ac:dyDescent="0.25">
      <c r="A342" s="1" t="s">
        <v>6226</v>
      </c>
      <c r="B342" s="1" t="s">
        <v>6227</v>
      </c>
      <c r="C342" s="1" t="s">
        <v>6228</v>
      </c>
      <c r="D342" s="1" t="s">
        <v>6229</v>
      </c>
      <c r="E342" s="1" t="s">
        <v>4353</v>
      </c>
      <c r="F342" s="1" t="s">
        <v>6230</v>
      </c>
      <c r="G342" s="1" t="s">
        <v>4353</v>
      </c>
      <c r="H342" s="1" t="s">
        <v>6231</v>
      </c>
      <c r="I342" s="1" t="s">
        <v>4353</v>
      </c>
      <c r="J342" s="1" t="s">
        <v>4317</v>
      </c>
      <c r="K342" s="1" t="s">
        <v>4317</v>
      </c>
      <c r="L342" s="1" t="s">
        <v>4317</v>
      </c>
      <c r="M342" s="1" t="s">
        <v>4317</v>
      </c>
      <c r="N342" s="1" t="s">
        <v>4317</v>
      </c>
    </row>
    <row r="343" spans="1:14" x14ac:dyDescent="0.25">
      <c r="A343" s="1" t="s">
        <v>6232</v>
      </c>
      <c r="B343" s="1" t="s">
        <v>6233</v>
      </c>
      <c r="C343" s="1" t="s">
        <v>6234</v>
      </c>
      <c r="D343" s="1" t="s">
        <v>6235</v>
      </c>
      <c r="E343" s="1" t="s">
        <v>4353</v>
      </c>
      <c r="F343" s="1" t="s">
        <v>4676</v>
      </c>
      <c r="G343" s="1" t="s">
        <v>4353</v>
      </c>
      <c r="H343" s="1" t="s">
        <v>6236</v>
      </c>
      <c r="I343" s="1" t="s">
        <v>4353</v>
      </c>
      <c r="J343" s="1" t="s">
        <v>4317</v>
      </c>
      <c r="K343" s="1" t="s">
        <v>4317</v>
      </c>
      <c r="L343" s="1" t="s">
        <v>4317</v>
      </c>
      <c r="M343" s="1" t="s">
        <v>4317</v>
      </c>
      <c r="N343" s="1" t="s">
        <v>4317</v>
      </c>
    </row>
    <row r="344" spans="1:14" x14ac:dyDescent="0.25">
      <c r="A344" s="1" t="s">
        <v>6237</v>
      </c>
      <c r="B344" s="1" t="s">
        <v>6238</v>
      </c>
      <c r="C344" s="1" t="s">
        <v>6239</v>
      </c>
      <c r="D344" s="1" t="s">
        <v>6240</v>
      </c>
      <c r="E344" s="1" t="s">
        <v>4353</v>
      </c>
      <c r="F344" s="1" t="s">
        <v>6241</v>
      </c>
      <c r="G344" s="1" t="s">
        <v>4353</v>
      </c>
      <c r="H344" s="1" t="s">
        <v>6242</v>
      </c>
      <c r="I344" s="1" t="s">
        <v>4353</v>
      </c>
      <c r="J344" s="1" t="s">
        <v>4317</v>
      </c>
      <c r="K344" s="1" t="s">
        <v>4317</v>
      </c>
      <c r="L344" s="1" t="s">
        <v>4317</v>
      </c>
      <c r="M344" s="1" t="s">
        <v>4317</v>
      </c>
      <c r="N344" s="1" t="s">
        <v>4317</v>
      </c>
    </row>
    <row r="345" spans="1:14" x14ac:dyDescent="0.25">
      <c r="A345" s="1" t="s">
        <v>6243</v>
      </c>
      <c r="B345" s="1" t="s">
        <v>6244</v>
      </c>
      <c r="C345" s="1" t="s">
        <v>6245</v>
      </c>
      <c r="D345" s="1" t="s">
        <v>6246</v>
      </c>
      <c r="E345" s="1" t="s">
        <v>4353</v>
      </c>
      <c r="F345" s="1" t="s">
        <v>5266</v>
      </c>
      <c r="G345" s="1" t="s">
        <v>4353</v>
      </c>
      <c r="H345" s="1" t="s">
        <v>6247</v>
      </c>
      <c r="I345" s="1" t="s">
        <v>4353</v>
      </c>
      <c r="J345" s="1" t="s">
        <v>4317</v>
      </c>
      <c r="K345" s="1" t="s">
        <v>4317</v>
      </c>
      <c r="L345" s="1" t="s">
        <v>4317</v>
      </c>
      <c r="M345" s="1" t="s">
        <v>4317</v>
      </c>
      <c r="N345" s="1" t="s">
        <v>4317</v>
      </c>
    </row>
    <row r="346" spans="1:14" x14ac:dyDescent="0.25">
      <c r="A346" s="1" t="s">
        <v>6248</v>
      </c>
      <c r="B346" s="1" t="s">
        <v>6249</v>
      </c>
      <c r="C346" s="1" t="s">
        <v>6250</v>
      </c>
      <c r="D346" s="1" t="s">
        <v>6251</v>
      </c>
      <c r="E346" s="1" t="s">
        <v>4353</v>
      </c>
      <c r="F346" s="1" t="s">
        <v>5343</v>
      </c>
      <c r="G346" s="1" t="s">
        <v>4353</v>
      </c>
      <c r="H346" s="1" t="s">
        <v>6252</v>
      </c>
      <c r="I346" s="1" t="s">
        <v>4353</v>
      </c>
      <c r="J346" s="1" t="s">
        <v>4317</v>
      </c>
      <c r="K346" s="1" t="s">
        <v>4317</v>
      </c>
      <c r="L346" s="1" t="s">
        <v>4317</v>
      </c>
      <c r="M346" s="1" t="s">
        <v>4317</v>
      </c>
      <c r="N346" s="1" t="s">
        <v>4317</v>
      </c>
    </row>
    <row r="347" spans="1:14" x14ac:dyDescent="0.25">
      <c r="A347" s="1" t="s">
        <v>6253</v>
      </c>
      <c r="B347" s="1" t="s">
        <v>6254</v>
      </c>
      <c r="C347" s="1" t="s">
        <v>6255</v>
      </c>
      <c r="D347" s="1" t="s">
        <v>6256</v>
      </c>
      <c r="E347" s="1" t="s">
        <v>4353</v>
      </c>
      <c r="F347" s="1" t="s">
        <v>5272</v>
      </c>
      <c r="G347" s="1" t="s">
        <v>4353</v>
      </c>
      <c r="H347" s="1" t="s">
        <v>6257</v>
      </c>
      <c r="I347" s="1" t="s">
        <v>4353</v>
      </c>
      <c r="J347" s="1" t="s">
        <v>4317</v>
      </c>
      <c r="K347" s="1" t="s">
        <v>4317</v>
      </c>
      <c r="L347" s="1" t="s">
        <v>4317</v>
      </c>
      <c r="M347" s="1" t="s">
        <v>4317</v>
      </c>
      <c r="N347" s="1" t="s">
        <v>4317</v>
      </c>
    </row>
    <row r="348" spans="1:14" x14ac:dyDescent="0.25">
      <c r="A348" s="1" t="s">
        <v>6258</v>
      </c>
      <c r="B348" s="1" t="s">
        <v>6259</v>
      </c>
      <c r="C348" s="1" t="s">
        <v>6260</v>
      </c>
      <c r="D348" s="1" t="s">
        <v>6261</v>
      </c>
      <c r="E348" s="1" t="s">
        <v>4353</v>
      </c>
      <c r="F348" s="1" t="s">
        <v>4612</v>
      </c>
      <c r="G348" s="1" t="s">
        <v>4353</v>
      </c>
      <c r="H348" s="1" t="s">
        <v>6262</v>
      </c>
      <c r="I348" s="1" t="s">
        <v>4353</v>
      </c>
      <c r="J348" s="1" t="s">
        <v>4317</v>
      </c>
      <c r="K348" s="1" t="s">
        <v>4317</v>
      </c>
      <c r="L348" s="1" t="s">
        <v>4317</v>
      </c>
      <c r="M348" s="1" t="s">
        <v>4317</v>
      </c>
      <c r="N348" s="1" t="s">
        <v>4317</v>
      </c>
    </row>
    <row r="349" spans="1:14" x14ac:dyDescent="0.25">
      <c r="A349" s="1" t="s">
        <v>6263</v>
      </c>
      <c r="B349" s="1" t="s">
        <v>6264</v>
      </c>
      <c r="C349" s="1" t="s">
        <v>6265</v>
      </c>
      <c r="D349" s="1" t="s">
        <v>6266</v>
      </c>
      <c r="E349" s="1" t="s">
        <v>4353</v>
      </c>
      <c r="F349" s="1" t="s">
        <v>4634</v>
      </c>
      <c r="G349" s="1" t="s">
        <v>4353</v>
      </c>
      <c r="H349" s="1" t="s">
        <v>6267</v>
      </c>
      <c r="I349" s="1" t="s">
        <v>4353</v>
      </c>
      <c r="J349" s="1" t="s">
        <v>4317</v>
      </c>
      <c r="K349" s="1" t="s">
        <v>4317</v>
      </c>
      <c r="L349" s="1" t="s">
        <v>4317</v>
      </c>
      <c r="M349" s="1" t="s">
        <v>4317</v>
      </c>
      <c r="N349" s="1" t="s">
        <v>4317</v>
      </c>
    </row>
    <row r="350" spans="1:14" x14ac:dyDescent="0.25">
      <c r="A350" s="1" t="s">
        <v>6268</v>
      </c>
      <c r="B350" s="1" t="s">
        <v>6269</v>
      </c>
      <c r="C350" s="1" t="s">
        <v>6270</v>
      </c>
      <c r="D350" s="1" t="s">
        <v>6271</v>
      </c>
      <c r="E350" s="1" t="s">
        <v>4353</v>
      </c>
      <c r="F350" s="1" t="s">
        <v>4957</v>
      </c>
      <c r="G350" s="1" t="s">
        <v>4353</v>
      </c>
      <c r="H350" s="1" t="s">
        <v>6272</v>
      </c>
      <c r="I350" s="1" t="s">
        <v>4353</v>
      </c>
      <c r="J350" s="1" t="s">
        <v>4317</v>
      </c>
      <c r="K350" s="1" t="s">
        <v>4317</v>
      </c>
      <c r="L350" s="1" t="s">
        <v>4317</v>
      </c>
      <c r="M350" s="1" t="s">
        <v>4317</v>
      </c>
      <c r="N350" s="1" t="s">
        <v>4317</v>
      </c>
    </row>
    <row r="351" spans="1:14" x14ac:dyDescent="0.25">
      <c r="A351" s="1" t="s">
        <v>6273</v>
      </c>
      <c r="B351" s="1" t="s">
        <v>2411</v>
      </c>
      <c r="C351" s="1" t="s">
        <v>2412</v>
      </c>
      <c r="D351" s="1" t="s">
        <v>2413</v>
      </c>
      <c r="E351" s="1" t="s">
        <v>4353</v>
      </c>
      <c r="F351" s="1" t="s">
        <v>2414</v>
      </c>
      <c r="G351" s="1" t="s">
        <v>4353</v>
      </c>
      <c r="H351" s="1" t="s">
        <v>2415</v>
      </c>
      <c r="I351" s="1" t="s">
        <v>4353</v>
      </c>
      <c r="J351" s="1" t="s">
        <v>4317</v>
      </c>
      <c r="K351" s="1" t="s">
        <v>4317</v>
      </c>
      <c r="L351" s="1" t="s">
        <v>4317</v>
      </c>
      <c r="M351" s="1" t="s">
        <v>4317</v>
      </c>
      <c r="N351" s="1" t="s">
        <v>4317</v>
      </c>
    </row>
    <row r="352" spans="1:14" x14ac:dyDescent="0.25">
      <c r="A352" s="1" t="s">
        <v>2416</v>
      </c>
      <c r="B352" s="1" t="s">
        <v>2417</v>
      </c>
      <c r="C352" s="1" t="s">
        <v>2418</v>
      </c>
      <c r="D352" s="1" t="s">
        <v>2419</v>
      </c>
      <c r="E352" s="1" t="s">
        <v>4353</v>
      </c>
      <c r="F352" s="1" t="s">
        <v>2420</v>
      </c>
      <c r="G352" s="1" t="s">
        <v>4353</v>
      </c>
      <c r="H352" s="1" t="s">
        <v>2421</v>
      </c>
      <c r="I352" s="1" t="s">
        <v>4353</v>
      </c>
      <c r="J352" s="1" t="s">
        <v>4317</v>
      </c>
      <c r="K352" s="1" t="s">
        <v>4317</v>
      </c>
      <c r="L352" s="1" t="s">
        <v>4317</v>
      </c>
      <c r="M352" s="1" t="s">
        <v>4317</v>
      </c>
      <c r="N352" s="1" t="s">
        <v>4317</v>
      </c>
    </row>
    <row r="353" spans="1:14" x14ac:dyDescent="0.25">
      <c r="A353" s="1" t="s">
        <v>2422</v>
      </c>
      <c r="B353" s="1" t="s">
        <v>2423</v>
      </c>
      <c r="C353" s="1" t="s">
        <v>2424</v>
      </c>
      <c r="D353" s="1" t="s">
        <v>2425</v>
      </c>
      <c r="E353" s="1" t="s">
        <v>4353</v>
      </c>
      <c r="F353" s="1" t="s">
        <v>5300</v>
      </c>
      <c r="G353" s="1" t="s">
        <v>4353</v>
      </c>
      <c r="H353" s="1" t="s">
        <v>2426</v>
      </c>
      <c r="I353" s="1" t="s">
        <v>4353</v>
      </c>
      <c r="J353" s="1" t="s">
        <v>4317</v>
      </c>
      <c r="K353" s="1" t="s">
        <v>4317</v>
      </c>
      <c r="L353" s="1" t="s">
        <v>4317</v>
      </c>
      <c r="M353" s="1" t="s">
        <v>4317</v>
      </c>
      <c r="N353" s="1" t="s">
        <v>4317</v>
      </c>
    </row>
    <row r="354" spans="1:14" x14ac:dyDescent="0.25">
      <c r="A354" s="1" t="s">
        <v>2427</v>
      </c>
      <c r="B354" s="1" t="s">
        <v>2428</v>
      </c>
      <c r="C354" s="1" t="s">
        <v>2429</v>
      </c>
      <c r="D354" s="1" t="s">
        <v>2430</v>
      </c>
      <c r="E354" s="1" t="s">
        <v>4353</v>
      </c>
      <c r="F354" s="1" t="s">
        <v>5300</v>
      </c>
      <c r="G354" s="1" t="s">
        <v>4353</v>
      </c>
      <c r="H354" s="1" t="s">
        <v>2431</v>
      </c>
      <c r="I354" s="1" t="s">
        <v>4353</v>
      </c>
      <c r="J354" s="1" t="s">
        <v>4317</v>
      </c>
      <c r="K354" s="1" t="s">
        <v>4317</v>
      </c>
      <c r="L354" s="1" t="s">
        <v>4317</v>
      </c>
      <c r="M354" s="1" t="s">
        <v>4317</v>
      </c>
      <c r="N354" s="1" t="s">
        <v>4317</v>
      </c>
    </row>
    <row r="355" spans="1:14" x14ac:dyDescent="0.25">
      <c r="A355" s="1" t="s">
        <v>2432</v>
      </c>
      <c r="B355" s="1" t="s">
        <v>2433</v>
      </c>
      <c r="C355" s="1" t="s">
        <v>2434</v>
      </c>
      <c r="D355" s="1" t="s">
        <v>2435</v>
      </c>
      <c r="E355" s="1" t="s">
        <v>4353</v>
      </c>
      <c r="F355" s="1" t="s">
        <v>4962</v>
      </c>
      <c r="G355" s="1" t="s">
        <v>4353</v>
      </c>
      <c r="H355" s="1" t="s">
        <v>2436</v>
      </c>
      <c r="I355" s="1" t="s">
        <v>4353</v>
      </c>
      <c r="J355" s="1" t="s">
        <v>4317</v>
      </c>
      <c r="K355" s="1" t="s">
        <v>4317</v>
      </c>
      <c r="L355" s="1" t="s">
        <v>4317</v>
      </c>
      <c r="M355" s="1" t="s">
        <v>4317</v>
      </c>
      <c r="N355" s="1" t="s">
        <v>4317</v>
      </c>
    </row>
    <row r="356" spans="1:14" x14ac:dyDescent="0.25">
      <c r="A356" s="1" t="s">
        <v>2437</v>
      </c>
      <c r="B356" s="1" t="s">
        <v>2438</v>
      </c>
      <c r="C356" s="1" t="s">
        <v>2439</v>
      </c>
      <c r="D356" s="1" t="s">
        <v>2440</v>
      </c>
      <c r="E356" s="1" t="s">
        <v>4353</v>
      </c>
      <c r="F356" s="1" t="s">
        <v>5289</v>
      </c>
      <c r="G356" s="1" t="s">
        <v>4353</v>
      </c>
      <c r="H356" s="1" t="s">
        <v>2441</v>
      </c>
      <c r="I356" s="1" t="s">
        <v>4353</v>
      </c>
      <c r="J356" s="1" t="s">
        <v>4317</v>
      </c>
      <c r="K356" s="1" t="s">
        <v>4317</v>
      </c>
      <c r="L356" s="1" t="s">
        <v>4317</v>
      </c>
      <c r="M356" s="1" t="s">
        <v>4317</v>
      </c>
      <c r="N356" s="1" t="s">
        <v>4317</v>
      </c>
    </row>
    <row r="357" spans="1:14" x14ac:dyDescent="0.25">
      <c r="A357" s="1" t="s">
        <v>2442</v>
      </c>
      <c r="B357" s="1" t="s">
        <v>2443</v>
      </c>
      <c r="C357" s="1" t="s">
        <v>2444</v>
      </c>
      <c r="D357" s="1" t="s">
        <v>2445</v>
      </c>
      <c r="E357" s="1" t="s">
        <v>4353</v>
      </c>
      <c r="F357" s="1" t="s">
        <v>2446</v>
      </c>
      <c r="G357" s="1" t="s">
        <v>4353</v>
      </c>
      <c r="H357" s="1" t="s">
        <v>2447</v>
      </c>
      <c r="I357" s="1" t="s">
        <v>4353</v>
      </c>
      <c r="J357" s="1" t="s">
        <v>4317</v>
      </c>
      <c r="K357" s="1" t="s">
        <v>4317</v>
      </c>
      <c r="L357" s="1" t="s">
        <v>4317</v>
      </c>
      <c r="M357" s="1" t="s">
        <v>4317</v>
      </c>
      <c r="N357" s="1" t="s">
        <v>4317</v>
      </c>
    </row>
    <row r="358" spans="1:14" x14ac:dyDescent="0.25">
      <c r="A358" s="1" t="s">
        <v>2448</v>
      </c>
      <c r="B358" s="1" t="s">
        <v>2449</v>
      </c>
      <c r="C358" s="1" t="s">
        <v>2450</v>
      </c>
      <c r="D358" s="1" t="s">
        <v>2451</v>
      </c>
      <c r="E358" s="1" t="s">
        <v>4353</v>
      </c>
      <c r="F358" s="1" t="s">
        <v>2446</v>
      </c>
      <c r="G358" s="1" t="s">
        <v>4353</v>
      </c>
      <c r="H358" s="1" t="s">
        <v>2452</v>
      </c>
      <c r="I358" s="1" t="s">
        <v>4353</v>
      </c>
      <c r="J358" s="1" t="s">
        <v>4317</v>
      </c>
      <c r="K358" s="1" t="s">
        <v>4317</v>
      </c>
      <c r="L358" s="1" t="s">
        <v>4317</v>
      </c>
      <c r="M358" s="1" t="s">
        <v>4317</v>
      </c>
      <c r="N358" s="1" t="s">
        <v>4317</v>
      </c>
    </row>
    <row r="359" spans="1:14" x14ac:dyDescent="0.25">
      <c r="A359" s="1" t="s">
        <v>2453</v>
      </c>
      <c r="B359" s="1" t="s">
        <v>2454</v>
      </c>
      <c r="C359" s="1" t="s">
        <v>2455</v>
      </c>
      <c r="D359" s="1" t="s">
        <v>2456</v>
      </c>
      <c r="E359" s="1" t="s">
        <v>4353</v>
      </c>
      <c r="F359" s="1" t="s">
        <v>2457</v>
      </c>
      <c r="G359" s="1" t="s">
        <v>4353</v>
      </c>
      <c r="H359" s="1" t="s">
        <v>2458</v>
      </c>
      <c r="I359" s="1" t="s">
        <v>4353</v>
      </c>
      <c r="J359" s="1" t="s">
        <v>4317</v>
      </c>
      <c r="K359" s="1" t="s">
        <v>4317</v>
      </c>
      <c r="L359" s="1" t="s">
        <v>4317</v>
      </c>
      <c r="M359" s="1" t="s">
        <v>4317</v>
      </c>
      <c r="N359" s="1" t="s">
        <v>4317</v>
      </c>
    </row>
    <row r="360" spans="1:14" x14ac:dyDescent="0.25">
      <c r="A360" s="1" t="s">
        <v>2459</v>
      </c>
      <c r="B360" s="1" t="s">
        <v>2460</v>
      </c>
      <c r="C360" s="1" t="s">
        <v>2461</v>
      </c>
      <c r="D360" s="1" t="s">
        <v>2462</v>
      </c>
      <c r="E360" s="1" t="s">
        <v>4353</v>
      </c>
      <c r="F360" s="1" t="s">
        <v>5343</v>
      </c>
      <c r="G360" s="1" t="s">
        <v>4353</v>
      </c>
      <c r="H360" s="1" t="s">
        <v>2463</v>
      </c>
      <c r="I360" s="1" t="s">
        <v>4353</v>
      </c>
      <c r="J360" s="1" t="s">
        <v>4317</v>
      </c>
      <c r="K360" s="1" t="s">
        <v>4317</v>
      </c>
      <c r="L360" s="1" t="s">
        <v>4317</v>
      </c>
      <c r="M360" s="1" t="s">
        <v>4317</v>
      </c>
      <c r="N360" s="1" t="s">
        <v>4317</v>
      </c>
    </row>
    <row r="361" spans="1:14" x14ac:dyDescent="0.25">
      <c r="A361" s="1" t="s">
        <v>2464</v>
      </c>
      <c r="B361" s="1" t="s">
        <v>2465</v>
      </c>
      <c r="C361" s="1" t="s">
        <v>2466</v>
      </c>
      <c r="D361" s="1" t="s">
        <v>2467</v>
      </c>
      <c r="E361" s="1" t="s">
        <v>4353</v>
      </c>
      <c r="F361" s="1" t="s">
        <v>4640</v>
      </c>
      <c r="G361" s="1" t="s">
        <v>4353</v>
      </c>
      <c r="H361" s="1" t="s">
        <v>2468</v>
      </c>
      <c r="I361" s="1" t="s">
        <v>4353</v>
      </c>
      <c r="J361" s="1" t="s">
        <v>4317</v>
      </c>
      <c r="K361" s="1" t="s">
        <v>4317</v>
      </c>
      <c r="L361" s="1" t="s">
        <v>4317</v>
      </c>
      <c r="M361" s="1" t="s">
        <v>4317</v>
      </c>
      <c r="N361" s="1" t="s">
        <v>4317</v>
      </c>
    </row>
    <row r="362" spans="1:14" x14ac:dyDescent="0.25">
      <c r="A362" s="1" t="s">
        <v>2469</v>
      </c>
      <c r="B362" s="1" t="s">
        <v>2470</v>
      </c>
      <c r="C362" s="1" t="s">
        <v>2471</v>
      </c>
      <c r="D362" s="1" t="s">
        <v>2472</v>
      </c>
      <c r="E362" s="1" t="s">
        <v>4353</v>
      </c>
      <c r="F362" s="1" t="s">
        <v>4658</v>
      </c>
      <c r="G362" s="1" t="s">
        <v>4353</v>
      </c>
      <c r="H362" s="1" t="s">
        <v>2473</v>
      </c>
      <c r="I362" s="1" t="s">
        <v>4353</v>
      </c>
      <c r="J362" s="1" t="s">
        <v>4317</v>
      </c>
      <c r="K362" s="1" t="s">
        <v>4317</v>
      </c>
      <c r="L362" s="1" t="s">
        <v>4317</v>
      </c>
      <c r="M362" s="1" t="s">
        <v>4317</v>
      </c>
      <c r="N362" s="1" t="s">
        <v>4317</v>
      </c>
    </row>
    <row r="363" spans="1:14" x14ac:dyDescent="0.25">
      <c r="A363" s="1" t="s">
        <v>2474</v>
      </c>
      <c r="B363" s="1" t="s">
        <v>2475</v>
      </c>
      <c r="C363" s="1" t="s">
        <v>2476</v>
      </c>
      <c r="D363" s="1" t="s">
        <v>2477</v>
      </c>
      <c r="E363" s="1" t="s">
        <v>4353</v>
      </c>
      <c r="F363" s="1" t="s">
        <v>2478</v>
      </c>
      <c r="G363" s="1" t="s">
        <v>4353</v>
      </c>
      <c r="H363" s="1" t="s">
        <v>2479</v>
      </c>
      <c r="I363" s="1" t="s">
        <v>4353</v>
      </c>
      <c r="J363" s="1" t="s">
        <v>4317</v>
      </c>
      <c r="K363" s="1" t="s">
        <v>4317</v>
      </c>
      <c r="L363" s="1" t="s">
        <v>4317</v>
      </c>
      <c r="M363" s="1" t="s">
        <v>4317</v>
      </c>
      <c r="N363" s="1" t="s">
        <v>4317</v>
      </c>
    </row>
    <row r="364" spans="1:14" x14ac:dyDescent="0.25">
      <c r="A364" s="1" t="s">
        <v>2480</v>
      </c>
      <c r="B364" s="1" t="s">
        <v>2481</v>
      </c>
      <c r="C364" s="1" t="s">
        <v>2482</v>
      </c>
      <c r="D364" s="1" t="s">
        <v>2483</v>
      </c>
      <c r="E364" s="1" t="s">
        <v>4353</v>
      </c>
      <c r="F364" s="1" t="s">
        <v>4670</v>
      </c>
      <c r="G364" s="1" t="s">
        <v>4353</v>
      </c>
      <c r="H364" s="1" t="s">
        <v>2484</v>
      </c>
      <c r="I364" s="1" t="s">
        <v>4353</v>
      </c>
      <c r="J364" s="1" t="s">
        <v>4317</v>
      </c>
      <c r="K364" s="1" t="s">
        <v>4317</v>
      </c>
      <c r="L364" s="1" t="s">
        <v>4317</v>
      </c>
      <c r="M364" s="1" t="s">
        <v>4317</v>
      </c>
      <c r="N364" s="1" t="s">
        <v>4317</v>
      </c>
    </row>
    <row r="365" spans="1:14" x14ac:dyDescent="0.25">
      <c r="A365" s="1" t="s">
        <v>2485</v>
      </c>
      <c r="B365" s="1" t="s">
        <v>2486</v>
      </c>
      <c r="C365" s="1" t="s">
        <v>2487</v>
      </c>
      <c r="D365" s="1" t="s">
        <v>2488</v>
      </c>
      <c r="E365" s="1" t="s">
        <v>4353</v>
      </c>
      <c r="F365" s="1" t="s">
        <v>5366</v>
      </c>
      <c r="G365" s="1" t="s">
        <v>4353</v>
      </c>
      <c r="H365" s="1" t="s">
        <v>2489</v>
      </c>
      <c r="I365" s="1" t="s">
        <v>4353</v>
      </c>
      <c r="J365" s="1" t="s">
        <v>4317</v>
      </c>
      <c r="K365" s="1" t="s">
        <v>4317</v>
      </c>
      <c r="L365" s="1" t="s">
        <v>4317</v>
      </c>
      <c r="M365" s="1" t="s">
        <v>4317</v>
      </c>
      <c r="N365" s="1" t="s">
        <v>4317</v>
      </c>
    </row>
    <row r="366" spans="1:14" x14ac:dyDescent="0.25">
      <c r="A366" s="1" t="s">
        <v>2490</v>
      </c>
      <c r="B366" s="1" t="s">
        <v>2491</v>
      </c>
      <c r="C366" s="1" t="s">
        <v>2492</v>
      </c>
      <c r="D366" s="1" t="s">
        <v>2493</v>
      </c>
      <c r="E366" s="1" t="s">
        <v>4353</v>
      </c>
      <c r="F366" s="1" t="s">
        <v>5024</v>
      </c>
      <c r="G366" s="1" t="s">
        <v>4353</v>
      </c>
      <c r="H366" s="1" t="s">
        <v>2494</v>
      </c>
      <c r="I366" s="1" t="s">
        <v>4353</v>
      </c>
      <c r="J366" s="1" t="s">
        <v>4317</v>
      </c>
      <c r="K366" s="1" t="s">
        <v>4317</v>
      </c>
      <c r="L366" s="1" t="s">
        <v>4317</v>
      </c>
      <c r="M366" s="1" t="s">
        <v>4317</v>
      </c>
      <c r="N366" s="1" t="s">
        <v>4317</v>
      </c>
    </row>
    <row r="367" spans="1:14" x14ac:dyDescent="0.25">
      <c r="A367" s="1" t="s">
        <v>2495</v>
      </c>
      <c r="B367" s="1" t="s">
        <v>2496</v>
      </c>
      <c r="C367" s="1" t="s">
        <v>2497</v>
      </c>
      <c r="D367" s="1" t="s">
        <v>2498</v>
      </c>
      <c r="E367" s="1" t="s">
        <v>4353</v>
      </c>
      <c r="F367" s="1" t="s">
        <v>4682</v>
      </c>
      <c r="G367" s="1" t="s">
        <v>4353</v>
      </c>
      <c r="H367" s="1" t="s">
        <v>2499</v>
      </c>
      <c r="I367" s="1" t="s">
        <v>4353</v>
      </c>
      <c r="J367" s="1" t="s">
        <v>4317</v>
      </c>
      <c r="K367" s="1" t="s">
        <v>4317</v>
      </c>
      <c r="L367" s="1" t="s">
        <v>4317</v>
      </c>
      <c r="M367" s="1" t="s">
        <v>4317</v>
      </c>
      <c r="N367" s="1" t="s">
        <v>4317</v>
      </c>
    </row>
    <row r="368" spans="1:14" x14ac:dyDescent="0.25">
      <c r="A368" s="1" t="s">
        <v>2500</v>
      </c>
      <c r="B368" s="1" t="s">
        <v>2501</v>
      </c>
      <c r="C368" s="1" t="s">
        <v>2502</v>
      </c>
      <c r="D368" s="1" t="s">
        <v>2503</v>
      </c>
      <c r="E368" s="1" t="s">
        <v>4353</v>
      </c>
      <c r="F368" s="1" t="s">
        <v>5715</v>
      </c>
      <c r="G368" s="1" t="s">
        <v>4353</v>
      </c>
      <c r="H368" s="1" t="s">
        <v>2504</v>
      </c>
      <c r="I368" s="1" t="s">
        <v>4353</v>
      </c>
      <c r="J368" s="1" t="s">
        <v>4317</v>
      </c>
      <c r="K368" s="1" t="s">
        <v>4317</v>
      </c>
      <c r="L368" s="1" t="s">
        <v>4317</v>
      </c>
      <c r="M368" s="1" t="s">
        <v>4317</v>
      </c>
      <c r="N368" s="1" t="s">
        <v>4317</v>
      </c>
    </row>
    <row r="369" spans="1:14" x14ac:dyDescent="0.25">
      <c r="A369" s="1" t="s">
        <v>2505</v>
      </c>
      <c r="B369" s="1" t="s">
        <v>2506</v>
      </c>
      <c r="C369" s="1" t="s">
        <v>2507</v>
      </c>
      <c r="D369" s="1" t="s">
        <v>2508</v>
      </c>
      <c r="E369" s="1" t="s">
        <v>4353</v>
      </c>
      <c r="F369" s="1" t="s">
        <v>5041</v>
      </c>
      <c r="G369" s="1" t="s">
        <v>4353</v>
      </c>
      <c r="H369" s="1" t="s">
        <v>2509</v>
      </c>
      <c r="I369" s="1" t="s">
        <v>4353</v>
      </c>
      <c r="J369" s="1" t="s">
        <v>4317</v>
      </c>
      <c r="K369" s="1" t="s">
        <v>4317</v>
      </c>
      <c r="L369" s="1" t="s">
        <v>4317</v>
      </c>
      <c r="M369" s="1" t="s">
        <v>4317</v>
      </c>
      <c r="N369" s="1" t="s">
        <v>4317</v>
      </c>
    </row>
    <row r="370" spans="1:14" x14ac:dyDescent="0.25">
      <c r="A370" s="1" t="s">
        <v>2510</v>
      </c>
      <c r="B370" s="1" t="s">
        <v>2511</v>
      </c>
      <c r="C370" s="1" t="s">
        <v>2512</v>
      </c>
      <c r="D370" s="1" t="s">
        <v>2513</v>
      </c>
      <c r="E370" s="1" t="s">
        <v>4353</v>
      </c>
      <c r="F370" s="1" t="s">
        <v>2514</v>
      </c>
      <c r="G370" s="1" t="s">
        <v>4353</v>
      </c>
      <c r="H370" s="1" t="s">
        <v>2515</v>
      </c>
      <c r="I370" s="1" t="s">
        <v>4353</v>
      </c>
      <c r="J370" s="1" t="s">
        <v>4317</v>
      </c>
      <c r="K370" s="1" t="s">
        <v>4317</v>
      </c>
      <c r="L370" s="1" t="s">
        <v>4317</v>
      </c>
      <c r="M370" s="1" t="s">
        <v>4317</v>
      </c>
      <c r="N370" s="1" t="s">
        <v>4317</v>
      </c>
    </row>
    <row r="371" spans="1:14" x14ac:dyDescent="0.25">
      <c r="A371" s="1" t="s">
        <v>2516</v>
      </c>
      <c r="B371" s="1" t="s">
        <v>2517</v>
      </c>
      <c r="C371" s="1" t="s">
        <v>2518</v>
      </c>
      <c r="D371" s="1" t="s">
        <v>2519</v>
      </c>
      <c r="E371" s="1" t="s">
        <v>4353</v>
      </c>
      <c r="F371" s="1" t="s">
        <v>4890</v>
      </c>
      <c r="G371" s="1" t="s">
        <v>4353</v>
      </c>
      <c r="H371" s="1" t="s">
        <v>2520</v>
      </c>
      <c r="I371" s="1" t="s">
        <v>4353</v>
      </c>
      <c r="J371" s="1" t="s">
        <v>4317</v>
      </c>
      <c r="K371" s="1" t="s">
        <v>4317</v>
      </c>
      <c r="L371" s="1" t="s">
        <v>4317</v>
      </c>
      <c r="M371" s="1" t="s">
        <v>4317</v>
      </c>
      <c r="N371" s="1" t="s">
        <v>4317</v>
      </c>
    </row>
    <row r="372" spans="1:14" x14ac:dyDescent="0.25">
      <c r="A372" s="1" t="s">
        <v>2521</v>
      </c>
      <c r="B372" s="1" t="s">
        <v>2522</v>
      </c>
      <c r="C372" s="1" t="s">
        <v>2523</v>
      </c>
      <c r="D372" s="1" t="s">
        <v>2524</v>
      </c>
      <c r="E372" s="1" t="s">
        <v>4353</v>
      </c>
      <c r="F372" s="1" t="s">
        <v>5410</v>
      </c>
      <c r="G372" s="1" t="s">
        <v>4353</v>
      </c>
      <c r="H372" s="1" t="s">
        <v>2525</v>
      </c>
      <c r="I372" s="1" t="s">
        <v>4353</v>
      </c>
      <c r="J372" s="1" t="s">
        <v>4317</v>
      </c>
      <c r="K372" s="1" t="s">
        <v>4317</v>
      </c>
      <c r="L372" s="1" t="s">
        <v>4317</v>
      </c>
      <c r="M372" s="1" t="s">
        <v>4317</v>
      </c>
      <c r="N372" s="1" t="s">
        <v>4317</v>
      </c>
    </row>
    <row r="373" spans="1:14" x14ac:dyDescent="0.25">
      <c r="A373" s="1" t="s">
        <v>2526</v>
      </c>
      <c r="B373" s="1" t="s">
        <v>2527</v>
      </c>
      <c r="C373" s="1" t="s">
        <v>2528</v>
      </c>
      <c r="D373" s="1" t="s">
        <v>2529</v>
      </c>
      <c r="E373" s="1" t="s">
        <v>4353</v>
      </c>
      <c r="F373" s="1" t="s">
        <v>4722</v>
      </c>
      <c r="G373" s="1" t="s">
        <v>4353</v>
      </c>
      <c r="H373" s="1" t="s">
        <v>2530</v>
      </c>
      <c r="I373" s="1" t="s">
        <v>4353</v>
      </c>
      <c r="J373" s="1" t="s">
        <v>4317</v>
      </c>
      <c r="K373" s="1" t="s">
        <v>4317</v>
      </c>
      <c r="L373" s="1" t="s">
        <v>4317</v>
      </c>
      <c r="M373" s="1" t="s">
        <v>4317</v>
      </c>
      <c r="N373" s="1" t="s">
        <v>4317</v>
      </c>
    </row>
    <row r="374" spans="1:14" x14ac:dyDescent="0.25">
      <c r="A374" s="1" t="s">
        <v>2531</v>
      </c>
      <c r="B374" s="1" t="s">
        <v>2532</v>
      </c>
      <c r="C374" s="1" t="s">
        <v>2533</v>
      </c>
      <c r="D374" s="1" t="s">
        <v>2534</v>
      </c>
      <c r="E374" s="1" t="s">
        <v>4353</v>
      </c>
      <c r="F374" s="1" t="s">
        <v>2535</v>
      </c>
      <c r="G374" s="1" t="s">
        <v>4353</v>
      </c>
      <c r="H374" s="1" t="s">
        <v>2536</v>
      </c>
      <c r="I374" s="1" t="s">
        <v>4353</v>
      </c>
      <c r="J374" s="1" t="s">
        <v>4317</v>
      </c>
      <c r="K374" s="1" t="s">
        <v>4317</v>
      </c>
      <c r="L374" s="1" t="s">
        <v>4317</v>
      </c>
      <c r="M374" s="1" t="s">
        <v>4317</v>
      </c>
      <c r="N374" s="1" t="s">
        <v>4317</v>
      </c>
    </row>
    <row r="375" spans="1:14" x14ac:dyDescent="0.25">
      <c r="A375" s="1" t="s">
        <v>2537</v>
      </c>
      <c r="B375" s="1" t="s">
        <v>2538</v>
      </c>
      <c r="C375" s="1" t="s">
        <v>2539</v>
      </c>
      <c r="D375" s="1" t="s">
        <v>2540</v>
      </c>
      <c r="E375" s="1" t="s">
        <v>4353</v>
      </c>
      <c r="F375" s="1" t="s">
        <v>2541</v>
      </c>
      <c r="G375" s="1" t="s">
        <v>4353</v>
      </c>
      <c r="H375" s="1" t="s">
        <v>2542</v>
      </c>
      <c r="I375" s="1" t="s">
        <v>4353</v>
      </c>
      <c r="J375" s="1" t="s">
        <v>4317</v>
      </c>
      <c r="K375" s="1" t="s">
        <v>4317</v>
      </c>
      <c r="L375" s="1" t="s">
        <v>4317</v>
      </c>
      <c r="M375" s="1" t="s">
        <v>4317</v>
      </c>
      <c r="N375" s="1" t="s">
        <v>4317</v>
      </c>
    </row>
    <row r="376" spans="1:14" x14ac:dyDescent="0.25">
      <c r="A376" s="1" t="s">
        <v>2543</v>
      </c>
      <c r="B376" s="1" t="s">
        <v>2544</v>
      </c>
      <c r="C376" s="1" t="s">
        <v>2545</v>
      </c>
      <c r="D376" s="1" t="s">
        <v>2546</v>
      </c>
      <c r="E376" s="1" t="s">
        <v>4353</v>
      </c>
      <c r="F376" s="1" t="s">
        <v>2547</v>
      </c>
      <c r="G376" s="1" t="s">
        <v>4353</v>
      </c>
      <c r="H376" s="1" t="s">
        <v>2548</v>
      </c>
      <c r="I376" s="1" t="s">
        <v>4353</v>
      </c>
      <c r="J376" s="1" t="s">
        <v>4317</v>
      </c>
      <c r="K376" s="1" t="s">
        <v>4317</v>
      </c>
      <c r="L376" s="1" t="s">
        <v>4317</v>
      </c>
      <c r="M376" s="1" t="s">
        <v>4317</v>
      </c>
      <c r="N376" s="1" t="s">
        <v>4317</v>
      </c>
    </row>
    <row r="377" spans="1:14" x14ac:dyDescent="0.25">
      <c r="A377" s="1" t="s">
        <v>2549</v>
      </c>
      <c r="B377" s="1" t="s">
        <v>2550</v>
      </c>
      <c r="C377" s="1" t="s">
        <v>2551</v>
      </c>
      <c r="D377" s="1" t="s">
        <v>2552</v>
      </c>
      <c r="E377" s="1" t="s">
        <v>4353</v>
      </c>
      <c r="F377" s="1" t="s">
        <v>2553</v>
      </c>
      <c r="G377" s="1" t="s">
        <v>4353</v>
      </c>
      <c r="H377" s="1" t="s">
        <v>2554</v>
      </c>
      <c r="I377" s="1" t="s">
        <v>4353</v>
      </c>
      <c r="J377" s="1" t="s">
        <v>4317</v>
      </c>
      <c r="K377" s="1" t="s">
        <v>4317</v>
      </c>
      <c r="L377" s="1" t="s">
        <v>4317</v>
      </c>
      <c r="M377" s="1" t="s">
        <v>4317</v>
      </c>
      <c r="N377" s="1" t="s">
        <v>4317</v>
      </c>
    </row>
    <row r="378" spans="1:14" x14ac:dyDescent="0.25">
      <c r="A378" s="1" t="s">
        <v>2555</v>
      </c>
      <c r="B378" s="1" t="s">
        <v>2556</v>
      </c>
      <c r="C378" s="1" t="s">
        <v>2557</v>
      </c>
      <c r="D378" s="1" t="s">
        <v>2558</v>
      </c>
      <c r="E378" s="1" t="s">
        <v>4353</v>
      </c>
      <c r="F378" s="1" t="s">
        <v>2559</v>
      </c>
      <c r="G378" s="1" t="s">
        <v>4353</v>
      </c>
      <c r="H378" s="1" t="s">
        <v>2560</v>
      </c>
      <c r="I378" s="1" t="s">
        <v>4353</v>
      </c>
      <c r="J378" s="1" t="s">
        <v>4317</v>
      </c>
      <c r="K378" s="1" t="s">
        <v>4317</v>
      </c>
      <c r="L378" s="1" t="s">
        <v>4317</v>
      </c>
      <c r="M378" s="1" t="s">
        <v>4317</v>
      </c>
      <c r="N378" s="1" t="s">
        <v>4317</v>
      </c>
    </row>
    <row r="379" spans="1:14" x14ac:dyDescent="0.25">
      <c r="A379" s="1" t="s">
        <v>2561</v>
      </c>
      <c r="B379" s="1" t="s">
        <v>2562</v>
      </c>
      <c r="C379" s="1" t="s">
        <v>2563</v>
      </c>
      <c r="D379" s="1" t="s">
        <v>2564</v>
      </c>
      <c r="E379" s="1" t="s">
        <v>4353</v>
      </c>
      <c r="F379" s="1" t="s">
        <v>2565</v>
      </c>
      <c r="G379" s="1" t="s">
        <v>4353</v>
      </c>
      <c r="H379" s="1" t="s">
        <v>2566</v>
      </c>
      <c r="I379" s="1" t="s">
        <v>4353</v>
      </c>
      <c r="J379" s="1" t="s">
        <v>4317</v>
      </c>
      <c r="K379" s="1" t="s">
        <v>4317</v>
      </c>
      <c r="L379" s="1" t="s">
        <v>4317</v>
      </c>
      <c r="M379" s="1" t="s">
        <v>4317</v>
      </c>
      <c r="N379" s="1" t="s">
        <v>4317</v>
      </c>
    </row>
    <row r="380" spans="1:14" x14ac:dyDescent="0.25">
      <c r="A380" s="1" t="s">
        <v>2567</v>
      </c>
      <c r="B380" s="1" t="s">
        <v>2568</v>
      </c>
      <c r="C380" s="1" t="s">
        <v>2569</v>
      </c>
      <c r="D380" s="1" t="s">
        <v>2570</v>
      </c>
      <c r="E380" s="1" t="s">
        <v>4353</v>
      </c>
      <c r="F380" s="1" t="s">
        <v>2571</v>
      </c>
      <c r="G380" s="1" t="s">
        <v>4353</v>
      </c>
      <c r="H380" s="1" t="s">
        <v>2572</v>
      </c>
      <c r="I380" s="1" t="s">
        <v>4353</v>
      </c>
      <c r="J380" s="1" t="s">
        <v>4317</v>
      </c>
      <c r="K380" s="1" t="s">
        <v>4317</v>
      </c>
      <c r="L380" s="1" t="s">
        <v>4317</v>
      </c>
      <c r="M380" s="1" t="s">
        <v>4317</v>
      </c>
      <c r="N380" s="1" t="s">
        <v>4317</v>
      </c>
    </row>
    <row r="381" spans="1:14" x14ac:dyDescent="0.25">
      <c r="A381" s="1" t="s">
        <v>2573</v>
      </c>
      <c r="B381" s="1" t="s">
        <v>2574</v>
      </c>
      <c r="C381" s="1" t="s">
        <v>2575</v>
      </c>
      <c r="D381" s="1" t="s">
        <v>2576</v>
      </c>
      <c r="E381" s="1" t="s">
        <v>4353</v>
      </c>
      <c r="F381" s="1" t="s">
        <v>2577</v>
      </c>
      <c r="G381" s="1" t="s">
        <v>4353</v>
      </c>
      <c r="H381" s="1" t="s">
        <v>2578</v>
      </c>
      <c r="I381" s="1" t="s">
        <v>4353</v>
      </c>
      <c r="J381" s="1" t="s">
        <v>4317</v>
      </c>
      <c r="K381" s="1" t="s">
        <v>4317</v>
      </c>
      <c r="L381" s="1" t="s">
        <v>4317</v>
      </c>
      <c r="M381" s="1" t="s">
        <v>4317</v>
      </c>
      <c r="N381" s="1" t="s">
        <v>4317</v>
      </c>
    </row>
    <row r="382" spans="1:14" x14ac:dyDescent="0.25">
      <c r="A382" s="1" t="s">
        <v>2579</v>
      </c>
      <c r="B382" s="1" t="s">
        <v>2580</v>
      </c>
      <c r="C382" s="1" t="s">
        <v>2581</v>
      </c>
      <c r="D382" s="1" t="s">
        <v>2582</v>
      </c>
      <c r="E382" s="1" t="s">
        <v>4353</v>
      </c>
      <c r="F382" s="1" t="s">
        <v>2583</v>
      </c>
      <c r="G382" s="1" t="s">
        <v>4353</v>
      </c>
      <c r="H382" s="1" t="s">
        <v>2584</v>
      </c>
      <c r="I382" s="1" t="s">
        <v>4353</v>
      </c>
      <c r="J382" s="1" t="s">
        <v>4317</v>
      </c>
      <c r="K382" s="1" t="s">
        <v>4317</v>
      </c>
      <c r="L382" s="1" t="s">
        <v>4317</v>
      </c>
      <c r="M382" s="1" t="s">
        <v>4317</v>
      </c>
      <c r="N382" s="1" t="s">
        <v>4317</v>
      </c>
    </row>
    <row r="383" spans="1:14" x14ac:dyDescent="0.25">
      <c r="A383" s="1" t="s">
        <v>2585</v>
      </c>
      <c r="B383" s="1" t="s">
        <v>2586</v>
      </c>
      <c r="C383" s="1" t="s">
        <v>2587</v>
      </c>
      <c r="D383" s="1" t="s">
        <v>2588</v>
      </c>
      <c r="E383" s="1" t="s">
        <v>4353</v>
      </c>
      <c r="F383" s="1" t="s">
        <v>2589</v>
      </c>
      <c r="G383" s="1" t="s">
        <v>4353</v>
      </c>
      <c r="H383" s="1" t="s">
        <v>2590</v>
      </c>
      <c r="I383" s="1" t="s">
        <v>4353</v>
      </c>
      <c r="J383" s="1" t="s">
        <v>4317</v>
      </c>
      <c r="K383" s="1" t="s">
        <v>4317</v>
      </c>
      <c r="L383" s="1" t="s">
        <v>4317</v>
      </c>
      <c r="M383" s="1" t="s">
        <v>4317</v>
      </c>
      <c r="N383" s="1" t="s">
        <v>4317</v>
      </c>
    </row>
    <row r="384" spans="1:14" x14ac:dyDescent="0.25">
      <c r="A384" s="1" t="s">
        <v>2591</v>
      </c>
      <c r="B384" s="1" t="s">
        <v>2592</v>
      </c>
      <c r="C384" s="1" t="s">
        <v>2593</v>
      </c>
      <c r="D384" s="1" t="s">
        <v>2594</v>
      </c>
      <c r="E384" s="1" t="s">
        <v>4353</v>
      </c>
      <c r="F384" s="1" t="s">
        <v>2595</v>
      </c>
      <c r="G384" s="1" t="s">
        <v>4353</v>
      </c>
      <c r="H384" s="1" t="s">
        <v>2596</v>
      </c>
      <c r="I384" s="1" t="s">
        <v>4353</v>
      </c>
      <c r="J384" s="1" t="s">
        <v>4317</v>
      </c>
      <c r="K384" s="1" t="s">
        <v>4317</v>
      </c>
      <c r="L384" s="1" t="s">
        <v>4317</v>
      </c>
      <c r="M384" s="1" t="s">
        <v>4317</v>
      </c>
      <c r="N384" s="1" t="s">
        <v>4317</v>
      </c>
    </row>
    <row r="385" spans="1:14" x14ac:dyDescent="0.25">
      <c r="A385" s="1" t="s">
        <v>2597</v>
      </c>
      <c r="B385" s="1" t="s">
        <v>2598</v>
      </c>
      <c r="C385" s="1" t="s">
        <v>2599</v>
      </c>
      <c r="D385" s="1" t="s">
        <v>2600</v>
      </c>
      <c r="E385" s="1" t="s">
        <v>4353</v>
      </c>
      <c r="F385" s="1" t="s">
        <v>6142</v>
      </c>
      <c r="G385" s="1" t="s">
        <v>4353</v>
      </c>
      <c r="H385" s="1" t="s">
        <v>2601</v>
      </c>
      <c r="I385" s="1" t="s">
        <v>4353</v>
      </c>
      <c r="J385" s="1" t="s">
        <v>4317</v>
      </c>
      <c r="K385" s="1" t="s">
        <v>4317</v>
      </c>
      <c r="L385" s="1" t="s">
        <v>4317</v>
      </c>
      <c r="M385" s="1" t="s">
        <v>4317</v>
      </c>
      <c r="N385" s="1" t="s">
        <v>4317</v>
      </c>
    </row>
    <row r="386" spans="1:14" x14ac:dyDescent="0.25">
      <c r="A386" s="1" t="s">
        <v>2602</v>
      </c>
      <c r="B386" s="1" t="s">
        <v>2603</v>
      </c>
      <c r="C386" s="1" t="s">
        <v>2604</v>
      </c>
      <c r="D386" s="1" t="s">
        <v>2605</v>
      </c>
      <c r="E386" s="1" t="s">
        <v>4353</v>
      </c>
      <c r="F386" s="1" t="s">
        <v>2606</v>
      </c>
      <c r="G386" s="1" t="s">
        <v>4353</v>
      </c>
      <c r="H386" s="1" t="s">
        <v>2607</v>
      </c>
      <c r="I386" s="1" t="s">
        <v>4353</v>
      </c>
      <c r="J386" s="1" t="s">
        <v>4317</v>
      </c>
      <c r="K386" s="1" t="s">
        <v>4317</v>
      </c>
      <c r="L386" s="1" t="s">
        <v>4317</v>
      </c>
      <c r="M386" s="1" t="s">
        <v>4317</v>
      </c>
      <c r="N386" s="1" t="s">
        <v>4317</v>
      </c>
    </row>
    <row r="387" spans="1:14" x14ac:dyDescent="0.25">
      <c r="A387" s="1" t="s">
        <v>2608</v>
      </c>
      <c r="B387" s="1" t="s">
        <v>2609</v>
      </c>
      <c r="C387" s="1" t="s">
        <v>2610</v>
      </c>
      <c r="D387" s="1" t="s">
        <v>2611</v>
      </c>
      <c r="E387" s="1" t="s">
        <v>4353</v>
      </c>
      <c r="F387" s="1" t="s">
        <v>5830</v>
      </c>
      <c r="G387" s="1" t="s">
        <v>4353</v>
      </c>
      <c r="H387" s="1" t="s">
        <v>2612</v>
      </c>
      <c r="I387" s="1" t="s">
        <v>4353</v>
      </c>
      <c r="J387" s="1" t="s">
        <v>4317</v>
      </c>
      <c r="K387" s="1" t="s">
        <v>4317</v>
      </c>
      <c r="L387" s="1" t="s">
        <v>4317</v>
      </c>
      <c r="M387" s="1" t="s">
        <v>4317</v>
      </c>
      <c r="N387" s="1" t="s">
        <v>4317</v>
      </c>
    </row>
    <row r="388" spans="1:14" x14ac:dyDescent="0.25">
      <c r="A388" s="1" t="s">
        <v>2613</v>
      </c>
      <c r="B388" s="1" t="s">
        <v>2614</v>
      </c>
      <c r="C388" s="1" t="s">
        <v>2615</v>
      </c>
      <c r="D388" s="1" t="s">
        <v>2616</v>
      </c>
      <c r="E388" s="1" t="s">
        <v>4353</v>
      </c>
      <c r="F388" s="1" t="s">
        <v>2617</v>
      </c>
      <c r="G388" s="1" t="s">
        <v>4353</v>
      </c>
      <c r="H388" s="1" t="s">
        <v>2618</v>
      </c>
      <c r="I388" s="1" t="s">
        <v>4353</v>
      </c>
      <c r="J388" s="1" t="s">
        <v>4317</v>
      </c>
      <c r="K388" s="1" t="s">
        <v>4317</v>
      </c>
      <c r="L388" s="1" t="s">
        <v>4317</v>
      </c>
      <c r="M388" s="1" t="s">
        <v>4317</v>
      </c>
      <c r="N388" s="1" t="s">
        <v>4317</v>
      </c>
    </row>
    <row r="389" spans="1:14" x14ac:dyDescent="0.25">
      <c r="A389" s="1" t="s">
        <v>2619</v>
      </c>
      <c r="B389" s="1" t="s">
        <v>2620</v>
      </c>
      <c r="C389" s="1" t="s">
        <v>2621</v>
      </c>
      <c r="D389" s="1" t="s">
        <v>2622</v>
      </c>
      <c r="E389" s="1" t="s">
        <v>4353</v>
      </c>
      <c r="F389" s="1" t="s">
        <v>2623</v>
      </c>
      <c r="G389" s="1" t="s">
        <v>4353</v>
      </c>
      <c r="H389" s="1" t="s">
        <v>2624</v>
      </c>
      <c r="I389" s="1" t="s">
        <v>4353</v>
      </c>
      <c r="J389" s="1" t="s">
        <v>4317</v>
      </c>
      <c r="K389" s="1" t="s">
        <v>4317</v>
      </c>
      <c r="L389" s="1" t="s">
        <v>4317</v>
      </c>
      <c r="M389" s="1" t="s">
        <v>4317</v>
      </c>
      <c r="N389" s="1" t="s">
        <v>4317</v>
      </c>
    </row>
    <row r="390" spans="1:14" x14ac:dyDescent="0.25">
      <c r="A390" s="1" t="s">
        <v>2625</v>
      </c>
      <c r="B390" s="1" t="s">
        <v>2626</v>
      </c>
      <c r="C390" s="1" t="s">
        <v>2627</v>
      </c>
      <c r="D390" s="1" t="s">
        <v>2628</v>
      </c>
      <c r="E390" s="1" t="s">
        <v>4353</v>
      </c>
      <c r="F390" s="1" t="s">
        <v>2629</v>
      </c>
      <c r="G390" s="1" t="s">
        <v>4353</v>
      </c>
      <c r="H390" s="1" t="s">
        <v>2630</v>
      </c>
      <c r="I390" s="1" t="s">
        <v>4353</v>
      </c>
      <c r="J390" s="1" t="s">
        <v>4317</v>
      </c>
      <c r="K390" s="1" t="s">
        <v>4317</v>
      </c>
      <c r="L390" s="1" t="s">
        <v>4317</v>
      </c>
      <c r="M390" s="1" t="s">
        <v>4317</v>
      </c>
      <c r="N390" s="1" t="s">
        <v>4317</v>
      </c>
    </row>
    <row r="391" spans="1:14" x14ac:dyDescent="0.25">
      <c r="A391" s="1" t="s">
        <v>2631</v>
      </c>
      <c r="B391" s="1" t="s">
        <v>2632</v>
      </c>
      <c r="C391" s="1" t="s">
        <v>2633</v>
      </c>
      <c r="D391" s="1" t="s">
        <v>2634</v>
      </c>
      <c r="E391" s="1" t="s">
        <v>4353</v>
      </c>
      <c r="F391" s="1" t="s">
        <v>2635</v>
      </c>
      <c r="G391" s="1" t="s">
        <v>4353</v>
      </c>
      <c r="H391" s="1" t="s">
        <v>2636</v>
      </c>
      <c r="I391" s="1" t="s">
        <v>4353</v>
      </c>
      <c r="J391" s="1" t="s">
        <v>4317</v>
      </c>
      <c r="K391" s="1" t="s">
        <v>4317</v>
      </c>
      <c r="L391" s="1" t="s">
        <v>4317</v>
      </c>
      <c r="M391" s="1" t="s">
        <v>4317</v>
      </c>
      <c r="N391" s="1" t="s">
        <v>4317</v>
      </c>
    </row>
    <row r="392" spans="1:14" x14ac:dyDescent="0.25">
      <c r="A392" s="1" t="s">
        <v>2637</v>
      </c>
      <c r="B392" s="1" t="s">
        <v>2638</v>
      </c>
      <c r="C392" s="1" t="s">
        <v>2639</v>
      </c>
      <c r="D392" s="1" t="s">
        <v>2640</v>
      </c>
      <c r="E392" s="1" t="s">
        <v>4353</v>
      </c>
      <c r="F392" s="1" t="s">
        <v>6082</v>
      </c>
      <c r="G392" s="1" t="s">
        <v>4353</v>
      </c>
      <c r="H392" s="1" t="s">
        <v>2641</v>
      </c>
      <c r="I392" s="1" t="s">
        <v>4353</v>
      </c>
      <c r="J392" s="1" t="s">
        <v>4317</v>
      </c>
      <c r="K392" s="1" t="s">
        <v>4317</v>
      </c>
      <c r="L392" s="1" t="s">
        <v>4317</v>
      </c>
      <c r="M392" s="1" t="s">
        <v>4317</v>
      </c>
      <c r="N392" s="1" t="s">
        <v>4317</v>
      </c>
    </row>
    <row r="393" spans="1:14" x14ac:dyDescent="0.25">
      <c r="A393" s="1" t="s">
        <v>2642</v>
      </c>
      <c r="B393" s="1" t="s">
        <v>2643</v>
      </c>
      <c r="C393" s="1" t="s">
        <v>2644</v>
      </c>
      <c r="D393" s="1" t="s">
        <v>2645</v>
      </c>
      <c r="E393" s="1" t="s">
        <v>4353</v>
      </c>
      <c r="F393" s="1" t="s">
        <v>6076</v>
      </c>
      <c r="G393" s="1" t="s">
        <v>4353</v>
      </c>
      <c r="H393" s="1" t="s">
        <v>2646</v>
      </c>
      <c r="I393" s="1" t="s">
        <v>4353</v>
      </c>
      <c r="J393" s="1" t="s">
        <v>4317</v>
      </c>
      <c r="K393" s="1" t="s">
        <v>4317</v>
      </c>
      <c r="L393" s="1" t="s">
        <v>4317</v>
      </c>
      <c r="M393" s="1" t="s">
        <v>4317</v>
      </c>
      <c r="N393" s="1" t="s">
        <v>4317</v>
      </c>
    </row>
    <row r="394" spans="1:14" x14ac:dyDescent="0.25">
      <c r="A394" s="1" t="s">
        <v>2647</v>
      </c>
      <c r="B394" s="1" t="s">
        <v>2648</v>
      </c>
      <c r="C394" s="1" t="s">
        <v>2649</v>
      </c>
      <c r="D394" s="1" t="s">
        <v>2650</v>
      </c>
      <c r="E394" s="1" t="s">
        <v>4353</v>
      </c>
      <c r="F394" s="1" t="s">
        <v>5064</v>
      </c>
      <c r="G394" s="1" t="s">
        <v>4353</v>
      </c>
      <c r="H394" s="1" t="s">
        <v>2651</v>
      </c>
      <c r="I394" s="1" t="s">
        <v>4353</v>
      </c>
      <c r="J394" s="1" t="s">
        <v>4317</v>
      </c>
      <c r="K394" s="1" t="s">
        <v>4317</v>
      </c>
      <c r="L394" s="1" t="s">
        <v>4317</v>
      </c>
      <c r="M394" s="1" t="s">
        <v>4317</v>
      </c>
      <c r="N394" s="1" t="s">
        <v>4317</v>
      </c>
    </row>
    <row r="395" spans="1:14" x14ac:dyDescent="0.25">
      <c r="A395" s="1" t="s">
        <v>2652</v>
      </c>
      <c r="B395" s="1" t="s">
        <v>2653</v>
      </c>
      <c r="C395" s="1" t="s">
        <v>2654</v>
      </c>
      <c r="D395" s="1" t="s">
        <v>2655</v>
      </c>
      <c r="E395" s="1" t="s">
        <v>4353</v>
      </c>
      <c r="F395" s="1" t="s">
        <v>4558</v>
      </c>
      <c r="G395" s="1" t="s">
        <v>4353</v>
      </c>
      <c r="H395" s="1" t="s">
        <v>2656</v>
      </c>
      <c r="I395" s="1" t="s">
        <v>4353</v>
      </c>
      <c r="J395" s="1" t="s">
        <v>4317</v>
      </c>
      <c r="K395" s="1" t="s">
        <v>4317</v>
      </c>
      <c r="L395" s="1" t="s">
        <v>4317</v>
      </c>
      <c r="M395" s="1" t="s">
        <v>4317</v>
      </c>
      <c r="N395" s="1" t="s">
        <v>4317</v>
      </c>
    </row>
    <row r="396" spans="1:14" x14ac:dyDescent="0.25">
      <c r="A396" s="1" t="s">
        <v>2657</v>
      </c>
      <c r="B396" s="1" t="s">
        <v>2658</v>
      </c>
      <c r="C396" s="1" t="s">
        <v>2659</v>
      </c>
      <c r="D396" s="1" t="s">
        <v>2660</v>
      </c>
      <c r="E396" s="1" t="s">
        <v>4353</v>
      </c>
      <c r="F396" s="1" t="s">
        <v>4711</v>
      </c>
      <c r="G396" s="1" t="s">
        <v>4353</v>
      </c>
      <c r="H396" s="1" t="s">
        <v>2661</v>
      </c>
      <c r="I396" s="1" t="s">
        <v>4353</v>
      </c>
      <c r="J396" s="1" t="s">
        <v>4317</v>
      </c>
      <c r="K396" s="1" t="s">
        <v>4317</v>
      </c>
      <c r="L396" s="1" t="s">
        <v>4317</v>
      </c>
      <c r="M396" s="1" t="s">
        <v>4317</v>
      </c>
      <c r="N396" s="1" t="s">
        <v>4317</v>
      </c>
    </row>
    <row r="397" spans="1:14" x14ac:dyDescent="0.25">
      <c r="A397" s="1" t="s">
        <v>2662</v>
      </c>
      <c r="B397" s="1" t="s">
        <v>2663</v>
      </c>
      <c r="C397" s="1" t="s">
        <v>2664</v>
      </c>
      <c r="D397" s="1" t="s">
        <v>2665</v>
      </c>
      <c r="E397" s="1" t="s">
        <v>4353</v>
      </c>
      <c r="F397" s="1" t="s">
        <v>2666</v>
      </c>
      <c r="G397" s="1" t="s">
        <v>4353</v>
      </c>
      <c r="H397" s="1" t="s">
        <v>2667</v>
      </c>
      <c r="I397" s="1" t="s">
        <v>4353</v>
      </c>
      <c r="J397" s="1" t="s">
        <v>4317</v>
      </c>
      <c r="K397" s="1" t="s">
        <v>4317</v>
      </c>
      <c r="L397" s="1" t="s">
        <v>4317</v>
      </c>
      <c r="M397" s="1" t="s">
        <v>4317</v>
      </c>
      <c r="N397" s="1" t="s">
        <v>4317</v>
      </c>
    </row>
    <row r="398" spans="1:14" x14ac:dyDescent="0.25">
      <c r="A398" s="1" t="s">
        <v>2668</v>
      </c>
      <c r="B398" s="1" t="s">
        <v>2669</v>
      </c>
      <c r="C398" s="1" t="s">
        <v>2670</v>
      </c>
      <c r="D398" s="1" t="s">
        <v>2671</v>
      </c>
      <c r="E398" s="1" t="s">
        <v>4353</v>
      </c>
      <c r="F398" s="1" t="s">
        <v>2672</v>
      </c>
      <c r="G398" s="1" t="s">
        <v>4353</v>
      </c>
      <c r="H398" s="1" t="s">
        <v>2673</v>
      </c>
      <c r="I398" s="1" t="s">
        <v>4353</v>
      </c>
      <c r="J398" s="1" t="s">
        <v>4317</v>
      </c>
      <c r="K398" s="1" t="s">
        <v>4317</v>
      </c>
      <c r="L398" s="1" t="s">
        <v>4317</v>
      </c>
      <c r="M398" s="1" t="s">
        <v>4317</v>
      </c>
      <c r="N398" s="1" t="s">
        <v>4317</v>
      </c>
    </row>
    <row r="399" spans="1:14" x14ac:dyDescent="0.25">
      <c r="A399" s="1" t="s">
        <v>2674</v>
      </c>
      <c r="B399" s="1" t="s">
        <v>2675</v>
      </c>
      <c r="C399" s="1" t="s">
        <v>2676</v>
      </c>
      <c r="D399" s="1" t="s">
        <v>2677</v>
      </c>
      <c r="E399" s="1" t="s">
        <v>4353</v>
      </c>
      <c r="F399" s="1" t="s">
        <v>5233</v>
      </c>
      <c r="G399" s="1" t="s">
        <v>4353</v>
      </c>
      <c r="H399" s="1" t="s">
        <v>2678</v>
      </c>
      <c r="I399" s="1" t="s">
        <v>4353</v>
      </c>
      <c r="J399" s="1" t="s">
        <v>4317</v>
      </c>
      <c r="K399" s="1" t="s">
        <v>4317</v>
      </c>
      <c r="L399" s="1" t="s">
        <v>4317</v>
      </c>
      <c r="M399" s="1" t="s">
        <v>4317</v>
      </c>
      <c r="N399" s="1" t="s">
        <v>4317</v>
      </c>
    </row>
    <row r="400" spans="1:14" x14ac:dyDescent="0.25">
      <c r="A400" s="1" t="s">
        <v>2679</v>
      </c>
      <c r="B400" s="1" t="s">
        <v>2680</v>
      </c>
      <c r="C400" s="1" t="s">
        <v>2681</v>
      </c>
      <c r="D400" s="1" t="s">
        <v>2682</v>
      </c>
      <c r="E400" s="1" t="s">
        <v>4353</v>
      </c>
      <c r="F400" s="1" t="s">
        <v>5030</v>
      </c>
      <c r="G400" s="1" t="s">
        <v>4353</v>
      </c>
      <c r="H400" s="1" t="s">
        <v>2683</v>
      </c>
      <c r="I400" s="1" t="s">
        <v>4353</v>
      </c>
      <c r="J400" s="1" t="s">
        <v>4317</v>
      </c>
      <c r="K400" s="1" t="s">
        <v>4317</v>
      </c>
      <c r="L400" s="1" t="s">
        <v>4317</v>
      </c>
      <c r="M400" s="1" t="s">
        <v>4317</v>
      </c>
      <c r="N400" s="1" t="s">
        <v>4317</v>
      </c>
    </row>
    <row r="401" spans="1:14" x14ac:dyDescent="0.25">
      <c r="A401" s="1" t="s">
        <v>2684</v>
      </c>
      <c r="B401" s="1" t="s">
        <v>2685</v>
      </c>
      <c r="C401" s="1" t="s">
        <v>2686</v>
      </c>
      <c r="D401" s="1" t="s">
        <v>2687</v>
      </c>
      <c r="E401" s="1" t="s">
        <v>4353</v>
      </c>
      <c r="F401" s="1" t="s">
        <v>4682</v>
      </c>
      <c r="G401" s="1" t="s">
        <v>4353</v>
      </c>
      <c r="H401" s="1" t="s">
        <v>2688</v>
      </c>
      <c r="I401" s="1" t="s">
        <v>4353</v>
      </c>
      <c r="J401" s="1" t="s">
        <v>4317</v>
      </c>
      <c r="K401" s="1" t="s">
        <v>4317</v>
      </c>
      <c r="L401" s="1" t="s">
        <v>4317</v>
      </c>
      <c r="M401" s="1" t="s">
        <v>4317</v>
      </c>
      <c r="N401" s="1" t="s">
        <v>4317</v>
      </c>
    </row>
    <row r="402" spans="1:14" x14ac:dyDescent="0.25">
      <c r="A402" s="1" t="s">
        <v>2689</v>
      </c>
      <c r="B402" s="1" t="s">
        <v>2690</v>
      </c>
      <c r="C402" s="1" t="s">
        <v>2691</v>
      </c>
      <c r="D402" s="1" t="s">
        <v>2692</v>
      </c>
      <c r="E402" s="1" t="s">
        <v>4353</v>
      </c>
      <c r="F402" s="1" t="s">
        <v>2693</v>
      </c>
      <c r="G402" s="1" t="s">
        <v>4353</v>
      </c>
      <c r="H402" s="1" t="s">
        <v>2694</v>
      </c>
      <c r="I402" s="1" t="s">
        <v>4353</v>
      </c>
      <c r="J402" s="1" t="s">
        <v>4317</v>
      </c>
      <c r="K402" s="1" t="s">
        <v>4317</v>
      </c>
      <c r="L402" s="1" t="s">
        <v>4317</v>
      </c>
      <c r="M402" s="1" t="s">
        <v>4317</v>
      </c>
      <c r="N402" s="1" t="s">
        <v>4317</v>
      </c>
    </row>
    <row r="403" spans="1:14" x14ac:dyDescent="0.25">
      <c r="A403" s="1" t="s">
        <v>2695</v>
      </c>
      <c r="B403" s="1" t="s">
        <v>2696</v>
      </c>
      <c r="C403" s="1" t="s">
        <v>2697</v>
      </c>
      <c r="D403" s="1" t="s">
        <v>2698</v>
      </c>
      <c r="E403" s="1" t="s">
        <v>4353</v>
      </c>
      <c r="F403" s="1" t="s">
        <v>5266</v>
      </c>
      <c r="G403" s="1" t="s">
        <v>4353</v>
      </c>
      <c r="H403" s="1" t="s">
        <v>2699</v>
      </c>
      <c r="I403" s="1" t="s">
        <v>4353</v>
      </c>
      <c r="J403" s="1" t="s">
        <v>4317</v>
      </c>
      <c r="K403" s="1" t="s">
        <v>4317</v>
      </c>
      <c r="L403" s="1" t="s">
        <v>4317</v>
      </c>
      <c r="M403" s="1" t="s">
        <v>4317</v>
      </c>
      <c r="N403" s="1" t="s">
        <v>4317</v>
      </c>
    </row>
    <row r="404" spans="1:14" x14ac:dyDescent="0.25">
      <c r="A404" s="1" t="s">
        <v>2700</v>
      </c>
      <c r="B404" s="1" t="s">
        <v>2701</v>
      </c>
      <c r="C404" s="1" t="s">
        <v>2702</v>
      </c>
      <c r="D404" s="1" t="s">
        <v>2703</v>
      </c>
      <c r="E404" s="1" t="s">
        <v>4353</v>
      </c>
      <c r="F404" s="1" t="s">
        <v>5002</v>
      </c>
      <c r="G404" s="1" t="s">
        <v>4353</v>
      </c>
      <c r="H404" s="1" t="s">
        <v>2704</v>
      </c>
      <c r="I404" s="1" t="s">
        <v>4353</v>
      </c>
      <c r="J404" s="1" t="s">
        <v>4317</v>
      </c>
      <c r="K404" s="1" t="s">
        <v>4317</v>
      </c>
      <c r="L404" s="1" t="s">
        <v>4317</v>
      </c>
      <c r="M404" s="1" t="s">
        <v>4317</v>
      </c>
      <c r="N404" s="1" t="s">
        <v>4317</v>
      </c>
    </row>
    <row r="405" spans="1:14" x14ac:dyDescent="0.25">
      <c r="A405" s="1" t="s">
        <v>2705</v>
      </c>
      <c r="B405" s="1" t="s">
        <v>2706</v>
      </c>
      <c r="C405" s="1" t="s">
        <v>2707</v>
      </c>
      <c r="D405" s="1" t="s">
        <v>2708</v>
      </c>
      <c r="E405" s="1" t="s">
        <v>4353</v>
      </c>
      <c r="F405" s="1" t="s">
        <v>2709</v>
      </c>
      <c r="G405" s="1" t="s">
        <v>4353</v>
      </c>
      <c r="H405" s="1" t="s">
        <v>2710</v>
      </c>
      <c r="I405" s="1" t="s">
        <v>4353</v>
      </c>
      <c r="J405" s="1" t="s">
        <v>4317</v>
      </c>
      <c r="K405" s="1" t="s">
        <v>4317</v>
      </c>
      <c r="L405" s="1" t="s">
        <v>4317</v>
      </c>
      <c r="M405" s="1" t="s">
        <v>4317</v>
      </c>
      <c r="N405" s="1" t="s">
        <v>4317</v>
      </c>
    </row>
    <row r="406" spans="1:14" x14ac:dyDescent="0.25">
      <c r="A406" s="1" t="s">
        <v>2711</v>
      </c>
      <c r="B406" s="1" t="s">
        <v>2712</v>
      </c>
      <c r="C406" s="1" t="s">
        <v>2713</v>
      </c>
      <c r="D406" s="1" t="s">
        <v>2714</v>
      </c>
      <c r="E406" s="1" t="s">
        <v>4353</v>
      </c>
      <c r="F406" s="1" t="s">
        <v>2715</v>
      </c>
      <c r="G406" s="1" t="s">
        <v>4353</v>
      </c>
      <c r="H406" s="1" t="s">
        <v>2716</v>
      </c>
      <c r="I406" s="1" t="s">
        <v>4353</v>
      </c>
      <c r="J406" s="1" t="s">
        <v>4317</v>
      </c>
      <c r="K406" s="1" t="s">
        <v>4317</v>
      </c>
      <c r="L406" s="1" t="s">
        <v>4317</v>
      </c>
      <c r="M406" s="1" t="s">
        <v>4317</v>
      </c>
      <c r="N406" s="1" t="s">
        <v>4317</v>
      </c>
    </row>
    <row r="407" spans="1:14" x14ac:dyDescent="0.25">
      <c r="A407" s="1" t="s">
        <v>2717</v>
      </c>
      <c r="B407" s="1" t="s">
        <v>2718</v>
      </c>
      <c r="C407" s="1" t="s">
        <v>2719</v>
      </c>
      <c r="D407" s="1" t="s">
        <v>2720</v>
      </c>
      <c r="E407" s="1" t="s">
        <v>4353</v>
      </c>
      <c r="F407" s="1" t="s">
        <v>4973</v>
      </c>
      <c r="G407" s="1" t="s">
        <v>4353</v>
      </c>
      <c r="H407" s="1" t="s">
        <v>2721</v>
      </c>
      <c r="I407" s="1" t="s">
        <v>4353</v>
      </c>
      <c r="J407" s="1" t="s">
        <v>4317</v>
      </c>
      <c r="K407" s="1" t="s">
        <v>4317</v>
      </c>
      <c r="L407" s="1" t="s">
        <v>4317</v>
      </c>
      <c r="M407" s="1" t="s">
        <v>4317</v>
      </c>
      <c r="N407" s="1" t="s">
        <v>4317</v>
      </c>
    </row>
    <row r="408" spans="1:14" x14ac:dyDescent="0.25">
      <c r="A408" s="1" t="s">
        <v>2722</v>
      </c>
      <c r="B408" s="1" t="s">
        <v>2723</v>
      </c>
      <c r="C408" s="1" t="s">
        <v>2724</v>
      </c>
      <c r="D408" s="1" t="s">
        <v>2725</v>
      </c>
      <c r="E408" s="1" t="s">
        <v>4353</v>
      </c>
      <c r="F408" s="1" t="s">
        <v>2726</v>
      </c>
      <c r="G408" s="1" t="s">
        <v>4353</v>
      </c>
      <c r="H408" s="1" t="s">
        <v>2727</v>
      </c>
      <c r="I408" s="1" t="s">
        <v>4353</v>
      </c>
      <c r="J408" s="1" t="s">
        <v>4317</v>
      </c>
      <c r="K408" s="1" t="s">
        <v>4317</v>
      </c>
      <c r="L408" s="1" t="s">
        <v>4317</v>
      </c>
      <c r="M408" s="1" t="s">
        <v>4317</v>
      </c>
      <c r="N408" s="1" t="s">
        <v>4317</v>
      </c>
    </row>
    <row r="409" spans="1:14" x14ac:dyDescent="0.25">
      <c r="A409" s="1" t="s">
        <v>2728</v>
      </c>
      <c r="B409" s="1" t="s">
        <v>2729</v>
      </c>
      <c r="C409" s="1" t="s">
        <v>2730</v>
      </c>
      <c r="D409" s="1" t="s">
        <v>2731</v>
      </c>
      <c r="E409" s="1" t="s">
        <v>4353</v>
      </c>
      <c r="F409" s="1" t="s">
        <v>2732</v>
      </c>
      <c r="G409" s="1" t="s">
        <v>4353</v>
      </c>
      <c r="H409" s="1" t="s">
        <v>2733</v>
      </c>
      <c r="I409" s="1" t="s">
        <v>4353</v>
      </c>
      <c r="J409" s="1" t="s">
        <v>4317</v>
      </c>
      <c r="K409" s="1" t="s">
        <v>4317</v>
      </c>
      <c r="L409" s="1" t="s">
        <v>4317</v>
      </c>
      <c r="M409" s="1" t="s">
        <v>4317</v>
      </c>
      <c r="N409" s="1" t="s">
        <v>4317</v>
      </c>
    </row>
    <row r="410" spans="1:14" x14ac:dyDescent="0.25">
      <c r="A410" s="1" t="s">
        <v>2734</v>
      </c>
      <c r="B410" s="1" t="s">
        <v>2735</v>
      </c>
      <c r="C410" s="1" t="s">
        <v>2736</v>
      </c>
      <c r="D410" s="1" t="s">
        <v>2737</v>
      </c>
      <c r="E410" s="1" t="s">
        <v>4353</v>
      </c>
      <c r="F410" s="1" t="s">
        <v>2738</v>
      </c>
      <c r="G410" s="1" t="s">
        <v>4353</v>
      </c>
      <c r="H410" s="1" t="s">
        <v>2739</v>
      </c>
      <c r="I410" s="1" t="s">
        <v>4353</v>
      </c>
      <c r="J410" s="1" t="s">
        <v>4317</v>
      </c>
      <c r="K410" s="1" t="s">
        <v>4317</v>
      </c>
      <c r="L410" s="1" t="s">
        <v>4317</v>
      </c>
      <c r="M410" s="1" t="s">
        <v>4317</v>
      </c>
      <c r="N410" s="1" t="s">
        <v>4317</v>
      </c>
    </row>
    <row r="411" spans="1:14" x14ac:dyDescent="0.25">
      <c r="A411" s="1" t="s">
        <v>2740</v>
      </c>
      <c r="B411" s="1" t="s">
        <v>2741</v>
      </c>
      <c r="C411" s="1" t="s">
        <v>2742</v>
      </c>
      <c r="D411" s="1" t="s">
        <v>2743</v>
      </c>
      <c r="E411" s="1" t="s">
        <v>4353</v>
      </c>
      <c r="F411" s="1" t="s">
        <v>2420</v>
      </c>
      <c r="G411" s="1" t="s">
        <v>4353</v>
      </c>
      <c r="H411" s="1" t="s">
        <v>2744</v>
      </c>
      <c r="I411" s="1" t="s">
        <v>4353</v>
      </c>
      <c r="J411" s="1" t="s">
        <v>4317</v>
      </c>
      <c r="K411" s="1" t="s">
        <v>4317</v>
      </c>
      <c r="L411" s="1" t="s">
        <v>4317</v>
      </c>
      <c r="M411" s="1" t="s">
        <v>4317</v>
      </c>
      <c r="N411" s="1" t="s">
        <v>4317</v>
      </c>
    </row>
    <row r="412" spans="1:14" x14ac:dyDescent="0.25">
      <c r="A412" s="1" t="s">
        <v>2745</v>
      </c>
      <c r="B412" s="1" t="s">
        <v>2746</v>
      </c>
      <c r="C412" s="1" t="s">
        <v>2747</v>
      </c>
      <c r="D412" s="1" t="s">
        <v>2748</v>
      </c>
      <c r="E412" s="1" t="s">
        <v>4353</v>
      </c>
      <c r="F412" s="1" t="s">
        <v>5636</v>
      </c>
      <c r="G412" s="1" t="s">
        <v>4353</v>
      </c>
      <c r="H412" s="1" t="s">
        <v>2749</v>
      </c>
      <c r="I412" s="1" t="s">
        <v>4353</v>
      </c>
      <c r="J412" s="1" t="s">
        <v>4317</v>
      </c>
      <c r="K412" s="1" t="s">
        <v>4317</v>
      </c>
      <c r="L412" s="1" t="s">
        <v>4317</v>
      </c>
      <c r="M412" s="1" t="s">
        <v>4317</v>
      </c>
      <c r="N412" s="1" t="s">
        <v>4317</v>
      </c>
    </row>
    <row r="413" spans="1:14" x14ac:dyDescent="0.25">
      <c r="A413" s="1" t="s">
        <v>2750</v>
      </c>
      <c r="B413" s="1" t="s">
        <v>2751</v>
      </c>
      <c r="C413" s="1" t="s">
        <v>2752</v>
      </c>
      <c r="D413" s="1" t="s">
        <v>2753</v>
      </c>
      <c r="E413" s="1" t="s">
        <v>4353</v>
      </c>
      <c r="F413" s="1" t="s">
        <v>2754</v>
      </c>
      <c r="G413" s="1" t="s">
        <v>4353</v>
      </c>
      <c r="H413" s="1" t="s">
        <v>2755</v>
      </c>
      <c r="I413" s="1" t="s">
        <v>4353</v>
      </c>
      <c r="J413" s="1" t="s">
        <v>4317</v>
      </c>
      <c r="K413" s="1" t="s">
        <v>4317</v>
      </c>
      <c r="L413" s="1" t="s">
        <v>4317</v>
      </c>
      <c r="M413" s="1" t="s">
        <v>4317</v>
      </c>
      <c r="N413" s="1" t="s">
        <v>4317</v>
      </c>
    </row>
    <row r="414" spans="1:14" x14ac:dyDescent="0.25">
      <c r="A414" s="1" t="s">
        <v>2756</v>
      </c>
      <c r="B414" s="1" t="s">
        <v>2757</v>
      </c>
      <c r="C414" s="1" t="s">
        <v>2758</v>
      </c>
      <c r="D414" s="1" t="s">
        <v>2759</v>
      </c>
      <c r="E414" s="1" t="s">
        <v>4353</v>
      </c>
      <c r="F414" s="1" t="s">
        <v>2420</v>
      </c>
      <c r="G414" s="1" t="s">
        <v>4353</v>
      </c>
      <c r="H414" s="1" t="s">
        <v>2760</v>
      </c>
      <c r="I414" s="1" t="s">
        <v>4353</v>
      </c>
      <c r="J414" s="1" t="s">
        <v>4317</v>
      </c>
      <c r="K414" s="1" t="s">
        <v>4317</v>
      </c>
      <c r="L414" s="1" t="s">
        <v>4317</v>
      </c>
      <c r="M414" s="1" t="s">
        <v>4317</v>
      </c>
      <c r="N414" s="1" t="s">
        <v>4317</v>
      </c>
    </row>
    <row r="415" spans="1:14" x14ac:dyDescent="0.25">
      <c r="A415" s="1" t="s">
        <v>2761</v>
      </c>
      <c r="B415" s="1" t="s">
        <v>2762</v>
      </c>
      <c r="C415" s="1" t="s">
        <v>2763</v>
      </c>
      <c r="D415" s="1" t="s">
        <v>2764</v>
      </c>
      <c r="E415" s="1" t="s">
        <v>4353</v>
      </c>
      <c r="F415" s="1" t="s">
        <v>5300</v>
      </c>
      <c r="G415" s="1" t="s">
        <v>4353</v>
      </c>
      <c r="H415" s="1" t="s">
        <v>2765</v>
      </c>
      <c r="I415" s="1" t="s">
        <v>4353</v>
      </c>
      <c r="J415" s="1" t="s">
        <v>4317</v>
      </c>
      <c r="K415" s="1" t="s">
        <v>4317</v>
      </c>
      <c r="L415" s="1" t="s">
        <v>4317</v>
      </c>
      <c r="M415" s="1" t="s">
        <v>4317</v>
      </c>
      <c r="N415" s="1" t="s">
        <v>4317</v>
      </c>
    </row>
    <row r="416" spans="1:14" x14ac:dyDescent="0.25">
      <c r="A416" s="1" t="s">
        <v>2766</v>
      </c>
      <c r="B416" s="1" t="s">
        <v>2767</v>
      </c>
      <c r="C416" s="1" t="s">
        <v>2768</v>
      </c>
      <c r="D416" s="1" t="s">
        <v>2769</v>
      </c>
      <c r="E416" s="1" t="s">
        <v>4353</v>
      </c>
      <c r="F416" s="1" t="s">
        <v>5316</v>
      </c>
      <c r="G416" s="1" t="s">
        <v>4353</v>
      </c>
      <c r="H416" s="1" t="s">
        <v>2770</v>
      </c>
      <c r="I416" s="1" t="s">
        <v>4353</v>
      </c>
      <c r="J416" s="1" t="s">
        <v>4317</v>
      </c>
      <c r="K416" s="1" t="s">
        <v>4317</v>
      </c>
      <c r="L416" s="1" t="s">
        <v>4317</v>
      </c>
      <c r="M416" s="1" t="s">
        <v>4317</v>
      </c>
      <c r="N416" s="1" t="s">
        <v>4317</v>
      </c>
    </row>
    <row r="417" spans="1:14" x14ac:dyDescent="0.25">
      <c r="A417" s="1" t="s">
        <v>2771</v>
      </c>
      <c r="B417" s="1" t="s">
        <v>2772</v>
      </c>
      <c r="C417" s="1" t="s">
        <v>2773</v>
      </c>
      <c r="D417" s="1" t="s">
        <v>2774</v>
      </c>
      <c r="E417" s="1" t="s">
        <v>4353</v>
      </c>
      <c r="F417" s="1" t="s">
        <v>5316</v>
      </c>
      <c r="G417" s="1" t="s">
        <v>4353</v>
      </c>
      <c r="H417" s="1" t="s">
        <v>2775</v>
      </c>
      <c r="I417" s="1" t="s">
        <v>4353</v>
      </c>
      <c r="J417" s="1" t="s">
        <v>4317</v>
      </c>
      <c r="K417" s="1" t="s">
        <v>4317</v>
      </c>
      <c r="L417" s="1" t="s">
        <v>4317</v>
      </c>
      <c r="M417" s="1" t="s">
        <v>4317</v>
      </c>
      <c r="N417" s="1" t="s">
        <v>4317</v>
      </c>
    </row>
    <row r="418" spans="1:14" x14ac:dyDescent="0.25">
      <c r="A418" s="1" t="s">
        <v>2776</v>
      </c>
      <c r="B418" s="1" t="s">
        <v>2777</v>
      </c>
      <c r="C418" s="1" t="s">
        <v>2778</v>
      </c>
      <c r="D418" s="1" t="s">
        <v>2779</v>
      </c>
      <c r="E418" s="1" t="s">
        <v>4353</v>
      </c>
      <c r="F418" s="1" t="s">
        <v>2780</v>
      </c>
      <c r="G418" s="1" t="s">
        <v>4353</v>
      </c>
      <c r="H418" s="1" t="s">
        <v>2781</v>
      </c>
      <c r="I418" s="1" t="s">
        <v>4353</v>
      </c>
      <c r="J418" s="1" t="s">
        <v>4317</v>
      </c>
      <c r="K418" s="1" t="s">
        <v>4317</v>
      </c>
      <c r="L418" s="1" t="s">
        <v>4317</v>
      </c>
      <c r="M418" s="1" t="s">
        <v>4317</v>
      </c>
      <c r="N418" s="1" t="s">
        <v>4317</v>
      </c>
    </row>
    <row r="419" spans="1:14" x14ac:dyDescent="0.25">
      <c r="A419" s="1" t="s">
        <v>2782</v>
      </c>
      <c r="B419" s="1" t="s">
        <v>2783</v>
      </c>
      <c r="C419" s="1" t="s">
        <v>2784</v>
      </c>
      <c r="D419" s="1" t="s">
        <v>2785</v>
      </c>
      <c r="E419" s="1" t="s">
        <v>4353</v>
      </c>
      <c r="F419" s="1" t="s">
        <v>4634</v>
      </c>
      <c r="G419" s="1" t="s">
        <v>4353</v>
      </c>
      <c r="H419" s="1" t="s">
        <v>2786</v>
      </c>
      <c r="I419" s="1" t="s">
        <v>4353</v>
      </c>
      <c r="J419" s="1" t="s">
        <v>4317</v>
      </c>
      <c r="K419" s="1" t="s">
        <v>4317</v>
      </c>
      <c r="L419" s="1" t="s">
        <v>4317</v>
      </c>
      <c r="M419" s="1" t="s">
        <v>4317</v>
      </c>
      <c r="N419" s="1" t="s">
        <v>4317</v>
      </c>
    </row>
    <row r="420" spans="1:14" x14ac:dyDescent="0.25">
      <c r="A420" s="1" t="s">
        <v>2787</v>
      </c>
      <c r="B420" s="1" t="s">
        <v>2788</v>
      </c>
      <c r="C420" s="1" t="s">
        <v>2789</v>
      </c>
      <c r="D420" s="1" t="s">
        <v>2790</v>
      </c>
      <c r="E420" s="1" t="s">
        <v>4353</v>
      </c>
      <c r="F420" s="1" t="s">
        <v>2709</v>
      </c>
      <c r="G420" s="1" t="s">
        <v>4353</v>
      </c>
      <c r="H420" s="1" t="s">
        <v>2791</v>
      </c>
      <c r="I420" s="1" t="s">
        <v>4353</v>
      </c>
      <c r="J420" s="1" t="s">
        <v>4317</v>
      </c>
      <c r="K420" s="1" t="s">
        <v>4317</v>
      </c>
      <c r="L420" s="1" t="s">
        <v>4317</v>
      </c>
      <c r="M420" s="1" t="s">
        <v>4317</v>
      </c>
      <c r="N420" s="1" t="s">
        <v>4317</v>
      </c>
    </row>
    <row r="421" spans="1:14" x14ac:dyDescent="0.25">
      <c r="A421" s="1" t="s">
        <v>2792</v>
      </c>
      <c r="B421" s="1" t="s">
        <v>2793</v>
      </c>
      <c r="C421" s="1" t="s">
        <v>2794</v>
      </c>
      <c r="D421" s="1" t="s">
        <v>2795</v>
      </c>
      <c r="E421" s="1" t="s">
        <v>4353</v>
      </c>
      <c r="F421" s="1" t="s">
        <v>4990</v>
      </c>
      <c r="G421" s="1" t="s">
        <v>4353</v>
      </c>
      <c r="H421" s="1" t="s">
        <v>2796</v>
      </c>
      <c r="I421" s="1" t="s">
        <v>4353</v>
      </c>
      <c r="J421" s="1" t="s">
        <v>4317</v>
      </c>
      <c r="K421" s="1" t="s">
        <v>4317</v>
      </c>
      <c r="L421" s="1" t="s">
        <v>4317</v>
      </c>
      <c r="M421" s="1" t="s">
        <v>4317</v>
      </c>
      <c r="N421" s="1" t="s">
        <v>4317</v>
      </c>
    </row>
    <row r="422" spans="1:14" x14ac:dyDescent="0.25">
      <c r="A422" s="1" t="s">
        <v>2797</v>
      </c>
      <c r="B422" s="1" t="s">
        <v>2798</v>
      </c>
      <c r="C422" s="1" t="s">
        <v>2799</v>
      </c>
      <c r="D422" s="1" t="s">
        <v>2800</v>
      </c>
      <c r="E422" s="1" t="s">
        <v>4353</v>
      </c>
      <c r="F422" s="1" t="s">
        <v>4606</v>
      </c>
      <c r="G422" s="1" t="s">
        <v>4353</v>
      </c>
      <c r="H422" s="1" t="s">
        <v>2801</v>
      </c>
      <c r="I422" s="1" t="s">
        <v>4353</v>
      </c>
      <c r="J422" s="1" t="s">
        <v>4317</v>
      </c>
      <c r="K422" s="1" t="s">
        <v>4317</v>
      </c>
      <c r="L422" s="1" t="s">
        <v>4317</v>
      </c>
      <c r="M422" s="1" t="s">
        <v>4317</v>
      </c>
      <c r="N422" s="1" t="s">
        <v>4317</v>
      </c>
    </row>
    <row r="423" spans="1:14" x14ac:dyDescent="0.25">
      <c r="A423" s="1" t="s">
        <v>2802</v>
      </c>
      <c r="B423" s="1" t="s">
        <v>2803</v>
      </c>
      <c r="C423" s="1" t="s">
        <v>2804</v>
      </c>
      <c r="D423" s="1" t="s">
        <v>2805</v>
      </c>
      <c r="E423" s="1" t="s">
        <v>4353</v>
      </c>
      <c r="F423" s="1" t="s">
        <v>5266</v>
      </c>
      <c r="G423" s="1" t="s">
        <v>4353</v>
      </c>
      <c r="H423" s="1" t="s">
        <v>2806</v>
      </c>
      <c r="I423" s="1" t="s">
        <v>4353</v>
      </c>
      <c r="J423" s="1" t="s">
        <v>4317</v>
      </c>
      <c r="K423" s="1" t="s">
        <v>4317</v>
      </c>
      <c r="L423" s="1" t="s">
        <v>4317</v>
      </c>
      <c r="M423" s="1" t="s">
        <v>4317</v>
      </c>
      <c r="N423" s="1" t="s">
        <v>4317</v>
      </c>
    </row>
    <row r="424" spans="1:14" x14ac:dyDescent="0.25">
      <c r="A424" s="1" t="s">
        <v>2807</v>
      </c>
      <c r="B424" s="1" t="s">
        <v>2808</v>
      </c>
      <c r="C424" s="1" t="s">
        <v>2809</v>
      </c>
      <c r="D424" s="1" t="s">
        <v>2810</v>
      </c>
      <c r="E424" s="1" t="s">
        <v>4353</v>
      </c>
      <c r="F424" s="1" t="s">
        <v>5683</v>
      </c>
      <c r="G424" s="1" t="s">
        <v>4353</v>
      </c>
      <c r="H424" s="1" t="s">
        <v>2811</v>
      </c>
      <c r="I424" s="1" t="s">
        <v>4353</v>
      </c>
      <c r="J424" s="1" t="s">
        <v>4317</v>
      </c>
      <c r="K424" s="1" t="s">
        <v>4317</v>
      </c>
      <c r="L424" s="1" t="s">
        <v>4317</v>
      </c>
      <c r="M424" s="1" t="s">
        <v>4317</v>
      </c>
      <c r="N424" s="1" t="s">
        <v>4317</v>
      </c>
    </row>
    <row r="425" spans="1:14" x14ac:dyDescent="0.25">
      <c r="A425" s="1" t="s">
        <v>2812</v>
      </c>
      <c r="B425" s="1" t="s">
        <v>2813</v>
      </c>
      <c r="C425" s="1" t="s">
        <v>2814</v>
      </c>
      <c r="D425" s="1" t="s">
        <v>2815</v>
      </c>
      <c r="E425" s="1" t="s">
        <v>4353</v>
      </c>
      <c r="F425" s="1" t="s">
        <v>5372</v>
      </c>
      <c r="G425" s="1" t="s">
        <v>4353</v>
      </c>
      <c r="H425" s="1" t="s">
        <v>2816</v>
      </c>
      <c r="I425" s="1" t="s">
        <v>4353</v>
      </c>
      <c r="J425" s="1" t="s">
        <v>4317</v>
      </c>
      <c r="K425" s="1" t="s">
        <v>4317</v>
      </c>
      <c r="L425" s="1" t="s">
        <v>4317</v>
      </c>
      <c r="M425" s="1" t="s">
        <v>4317</v>
      </c>
      <c r="N425" s="1" t="s">
        <v>4317</v>
      </c>
    </row>
    <row r="426" spans="1:14" x14ac:dyDescent="0.25">
      <c r="A426" s="1" t="s">
        <v>2817</v>
      </c>
      <c r="B426" s="1" t="s">
        <v>2818</v>
      </c>
      <c r="C426" s="1" t="s">
        <v>2819</v>
      </c>
      <c r="D426" s="1" t="s">
        <v>2820</v>
      </c>
      <c r="E426" s="1" t="s">
        <v>4353</v>
      </c>
      <c r="F426" s="1" t="s">
        <v>2821</v>
      </c>
      <c r="G426" s="1" t="s">
        <v>4353</v>
      </c>
      <c r="H426" s="1" t="s">
        <v>2822</v>
      </c>
      <c r="I426" s="1" t="s">
        <v>4353</v>
      </c>
      <c r="J426" s="1" t="s">
        <v>4317</v>
      </c>
      <c r="K426" s="1" t="s">
        <v>4317</v>
      </c>
      <c r="L426" s="1" t="s">
        <v>4317</v>
      </c>
      <c r="M426" s="1" t="s">
        <v>4317</v>
      </c>
      <c r="N426" s="1" t="s">
        <v>4317</v>
      </c>
    </row>
    <row r="427" spans="1:14" x14ac:dyDescent="0.25">
      <c r="A427" s="1" t="s">
        <v>2823</v>
      </c>
      <c r="B427" s="1" t="s">
        <v>2824</v>
      </c>
      <c r="C427" s="1" t="s">
        <v>2825</v>
      </c>
      <c r="D427" s="1" t="s">
        <v>2826</v>
      </c>
      <c r="E427" s="1" t="s">
        <v>4353</v>
      </c>
      <c r="F427" s="1" t="s">
        <v>2827</v>
      </c>
      <c r="G427" s="1" t="s">
        <v>4353</v>
      </c>
      <c r="H427" s="1" t="s">
        <v>2828</v>
      </c>
      <c r="I427" s="1" t="s">
        <v>4353</v>
      </c>
      <c r="J427" s="1" t="s">
        <v>4317</v>
      </c>
      <c r="K427" s="1" t="s">
        <v>4317</v>
      </c>
      <c r="L427" s="1" t="s">
        <v>4317</v>
      </c>
      <c r="M427" s="1" t="s">
        <v>4317</v>
      </c>
      <c r="N427" s="1" t="s">
        <v>4317</v>
      </c>
    </row>
    <row r="428" spans="1:14" x14ac:dyDescent="0.25">
      <c r="A428" s="1" t="s">
        <v>2829</v>
      </c>
      <c r="B428" s="1" t="s">
        <v>2830</v>
      </c>
      <c r="C428" s="1" t="s">
        <v>2831</v>
      </c>
      <c r="D428" s="1" t="s">
        <v>2832</v>
      </c>
      <c r="E428" s="1" t="s">
        <v>4353</v>
      </c>
      <c r="F428" s="1" t="s">
        <v>2833</v>
      </c>
      <c r="G428" s="1" t="s">
        <v>4353</v>
      </c>
      <c r="H428" s="1" t="s">
        <v>2834</v>
      </c>
      <c r="I428" s="1" t="s">
        <v>4353</v>
      </c>
      <c r="J428" s="1" t="s">
        <v>4317</v>
      </c>
      <c r="K428" s="1" t="s">
        <v>4317</v>
      </c>
      <c r="L428" s="1" t="s">
        <v>4317</v>
      </c>
      <c r="M428" s="1" t="s">
        <v>4317</v>
      </c>
      <c r="N428" s="1" t="s">
        <v>4317</v>
      </c>
    </row>
    <row r="429" spans="1:14" x14ac:dyDescent="0.25">
      <c r="A429" s="1" t="s">
        <v>2835</v>
      </c>
      <c r="B429" s="1" t="s">
        <v>2836</v>
      </c>
      <c r="C429" s="1" t="s">
        <v>2837</v>
      </c>
      <c r="D429" s="1" t="s">
        <v>2838</v>
      </c>
      <c r="E429" s="1" t="s">
        <v>4353</v>
      </c>
      <c r="F429" s="1" t="s">
        <v>4693</v>
      </c>
      <c r="G429" s="1" t="s">
        <v>4353</v>
      </c>
      <c r="H429" s="1" t="s">
        <v>2839</v>
      </c>
      <c r="I429" s="1" t="s">
        <v>4353</v>
      </c>
      <c r="J429" s="1" t="s">
        <v>4317</v>
      </c>
      <c r="K429" s="1" t="s">
        <v>4317</v>
      </c>
      <c r="L429" s="1" t="s">
        <v>4317</v>
      </c>
      <c r="M429" s="1" t="s">
        <v>4317</v>
      </c>
      <c r="N429" s="1" t="s">
        <v>4317</v>
      </c>
    </row>
    <row r="430" spans="1:14" x14ac:dyDescent="0.25">
      <c r="A430" s="1" t="s">
        <v>2840</v>
      </c>
      <c r="B430" s="1" t="s">
        <v>2841</v>
      </c>
      <c r="C430" s="1" t="s">
        <v>2842</v>
      </c>
      <c r="D430" s="1" t="s">
        <v>2843</v>
      </c>
      <c r="E430" s="1" t="s">
        <v>4353</v>
      </c>
      <c r="F430" s="1" t="s">
        <v>2666</v>
      </c>
      <c r="G430" s="1" t="s">
        <v>4353</v>
      </c>
      <c r="H430" s="1" t="s">
        <v>2844</v>
      </c>
      <c r="I430" s="1" t="s">
        <v>4353</v>
      </c>
      <c r="J430" s="1" t="s">
        <v>4317</v>
      </c>
      <c r="K430" s="1" t="s">
        <v>4317</v>
      </c>
      <c r="L430" s="1" t="s">
        <v>4317</v>
      </c>
      <c r="M430" s="1" t="s">
        <v>4317</v>
      </c>
      <c r="N430" s="1" t="s">
        <v>4317</v>
      </c>
    </row>
    <row r="431" spans="1:14" x14ac:dyDescent="0.25">
      <c r="A431" s="1" t="s">
        <v>2845</v>
      </c>
      <c r="B431" s="1" t="s">
        <v>2846</v>
      </c>
      <c r="C431" s="1" t="s">
        <v>2847</v>
      </c>
      <c r="D431" s="1" t="s">
        <v>2848</v>
      </c>
      <c r="E431" s="1" t="s">
        <v>4353</v>
      </c>
      <c r="F431" s="1" t="s">
        <v>4896</v>
      </c>
      <c r="G431" s="1" t="s">
        <v>4353</v>
      </c>
      <c r="H431" s="1" t="s">
        <v>2849</v>
      </c>
      <c r="I431" s="1" t="s">
        <v>4353</v>
      </c>
      <c r="J431" s="1" t="s">
        <v>4317</v>
      </c>
      <c r="K431" s="1" t="s">
        <v>4317</v>
      </c>
      <c r="L431" s="1" t="s">
        <v>4317</v>
      </c>
      <c r="M431" s="1" t="s">
        <v>4317</v>
      </c>
      <c r="N431" s="1" t="s">
        <v>4317</v>
      </c>
    </row>
    <row r="432" spans="1:14" x14ac:dyDescent="0.25">
      <c r="A432" s="1" t="s">
        <v>2850</v>
      </c>
      <c r="B432" s="1" t="s">
        <v>2851</v>
      </c>
      <c r="C432" s="1" t="s">
        <v>2852</v>
      </c>
      <c r="D432" s="1" t="s">
        <v>2853</v>
      </c>
      <c r="E432" s="1" t="s">
        <v>4353</v>
      </c>
      <c r="F432" s="1" t="s">
        <v>4890</v>
      </c>
      <c r="G432" s="1" t="s">
        <v>4353</v>
      </c>
      <c r="H432" s="1" t="s">
        <v>2854</v>
      </c>
      <c r="I432" s="1" t="s">
        <v>4353</v>
      </c>
      <c r="J432" s="1" t="s">
        <v>4317</v>
      </c>
      <c r="K432" s="1" t="s">
        <v>4317</v>
      </c>
      <c r="L432" s="1" t="s">
        <v>4317</v>
      </c>
      <c r="M432" s="1" t="s">
        <v>4317</v>
      </c>
      <c r="N432" s="1" t="s">
        <v>4317</v>
      </c>
    </row>
    <row r="433" spans="1:14" x14ac:dyDescent="0.25">
      <c r="A433" s="1" t="s">
        <v>2855</v>
      </c>
      <c r="B433" s="1" t="s">
        <v>2856</v>
      </c>
      <c r="C433" s="1" t="s">
        <v>2857</v>
      </c>
      <c r="D433" s="1" t="s">
        <v>2858</v>
      </c>
      <c r="E433" s="1" t="s">
        <v>4353</v>
      </c>
      <c r="F433" s="1" t="s">
        <v>2859</v>
      </c>
      <c r="G433" s="1" t="s">
        <v>4353</v>
      </c>
      <c r="H433" s="1" t="s">
        <v>2860</v>
      </c>
      <c r="I433" s="1" t="s">
        <v>4353</v>
      </c>
      <c r="J433" s="1" t="s">
        <v>4317</v>
      </c>
      <c r="K433" s="1" t="s">
        <v>4317</v>
      </c>
      <c r="L433" s="1" t="s">
        <v>4317</v>
      </c>
      <c r="M433" s="1" t="s">
        <v>4317</v>
      </c>
      <c r="N433" s="1" t="s">
        <v>4317</v>
      </c>
    </row>
    <row r="434" spans="1:14" x14ac:dyDescent="0.25">
      <c r="A434" s="1" t="s">
        <v>2861</v>
      </c>
      <c r="B434" s="1" t="s">
        <v>2862</v>
      </c>
      <c r="C434" s="1" t="s">
        <v>2863</v>
      </c>
      <c r="D434" s="1" t="s">
        <v>2864</v>
      </c>
      <c r="E434" s="1" t="s">
        <v>4353</v>
      </c>
      <c r="F434" s="1" t="s">
        <v>4546</v>
      </c>
      <c r="G434" s="1" t="s">
        <v>4353</v>
      </c>
      <c r="H434" s="1" t="s">
        <v>2865</v>
      </c>
      <c r="I434" s="1" t="s">
        <v>4353</v>
      </c>
      <c r="J434" s="1" t="s">
        <v>4317</v>
      </c>
      <c r="K434" s="1" t="s">
        <v>4317</v>
      </c>
      <c r="L434" s="1" t="s">
        <v>4317</v>
      </c>
      <c r="M434" s="1" t="s">
        <v>4317</v>
      </c>
      <c r="N434" s="1" t="s">
        <v>4317</v>
      </c>
    </row>
    <row r="435" spans="1:14" x14ac:dyDescent="0.25">
      <c r="A435" s="1" t="s">
        <v>2866</v>
      </c>
      <c r="B435" s="1" t="s">
        <v>2867</v>
      </c>
      <c r="C435" s="1" t="s">
        <v>2868</v>
      </c>
      <c r="D435" s="1" t="s">
        <v>2869</v>
      </c>
      <c r="E435" s="1" t="s">
        <v>4353</v>
      </c>
      <c r="F435" s="1" t="s">
        <v>5863</v>
      </c>
      <c r="G435" s="1" t="s">
        <v>4353</v>
      </c>
      <c r="H435" s="1" t="s">
        <v>2870</v>
      </c>
      <c r="I435" s="1" t="s">
        <v>4353</v>
      </c>
      <c r="J435" s="1" t="s">
        <v>4317</v>
      </c>
      <c r="K435" s="1" t="s">
        <v>4317</v>
      </c>
      <c r="L435" s="1" t="s">
        <v>4317</v>
      </c>
      <c r="M435" s="1" t="s">
        <v>4317</v>
      </c>
      <c r="N435" s="1" t="s">
        <v>4317</v>
      </c>
    </row>
    <row r="436" spans="1:14" x14ac:dyDescent="0.25">
      <c r="A436" s="1" t="s">
        <v>2871</v>
      </c>
      <c r="B436" s="1" t="s">
        <v>2872</v>
      </c>
      <c r="C436" s="1" t="s">
        <v>2873</v>
      </c>
      <c r="D436" s="1" t="s">
        <v>2874</v>
      </c>
      <c r="E436" s="1" t="s">
        <v>4353</v>
      </c>
      <c r="F436" s="1" t="s">
        <v>4862</v>
      </c>
      <c r="G436" s="1" t="s">
        <v>4353</v>
      </c>
      <c r="H436" s="1" t="s">
        <v>2875</v>
      </c>
      <c r="I436" s="1" t="s">
        <v>4353</v>
      </c>
      <c r="J436" s="1" t="s">
        <v>4317</v>
      </c>
      <c r="K436" s="1" t="s">
        <v>4317</v>
      </c>
      <c r="L436" s="1" t="s">
        <v>4317</v>
      </c>
      <c r="M436" s="1" t="s">
        <v>4317</v>
      </c>
      <c r="N436" s="1" t="s">
        <v>4317</v>
      </c>
    </row>
    <row r="437" spans="1:14" x14ac:dyDescent="0.25">
      <c r="A437" s="1" t="s">
        <v>2876</v>
      </c>
      <c r="B437" s="1" t="s">
        <v>2877</v>
      </c>
      <c r="C437" s="1" t="s">
        <v>2878</v>
      </c>
      <c r="D437" s="1" t="s">
        <v>2879</v>
      </c>
      <c r="E437" s="1" t="s">
        <v>4353</v>
      </c>
      <c r="F437" s="1" t="s">
        <v>2880</v>
      </c>
      <c r="G437" s="1" t="s">
        <v>4353</v>
      </c>
      <c r="H437" s="1" t="s">
        <v>2881</v>
      </c>
      <c r="I437" s="1" t="s">
        <v>4353</v>
      </c>
      <c r="J437" s="1" t="s">
        <v>4317</v>
      </c>
      <c r="K437" s="1" t="s">
        <v>4317</v>
      </c>
      <c r="L437" s="1" t="s">
        <v>4317</v>
      </c>
      <c r="M437" s="1" t="s">
        <v>4317</v>
      </c>
      <c r="N437" s="1" t="s">
        <v>4317</v>
      </c>
    </row>
    <row r="438" spans="1:14" x14ac:dyDescent="0.25">
      <c r="A438" s="1" t="s">
        <v>2882</v>
      </c>
      <c r="B438" s="1" t="s">
        <v>2883</v>
      </c>
      <c r="C438" s="1" t="s">
        <v>2884</v>
      </c>
      <c r="D438" s="1" t="s">
        <v>2885</v>
      </c>
      <c r="E438" s="1" t="s">
        <v>4353</v>
      </c>
      <c r="F438" s="1" t="s">
        <v>5176</v>
      </c>
      <c r="G438" s="1" t="s">
        <v>4353</v>
      </c>
      <c r="H438" s="1" t="s">
        <v>2886</v>
      </c>
      <c r="I438" s="1" t="s">
        <v>4353</v>
      </c>
      <c r="J438" s="1" t="s">
        <v>4317</v>
      </c>
      <c r="K438" s="1" t="s">
        <v>4317</v>
      </c>
      <c r="L438" s="1" t="s">
        <v>4317</v>
      </c>
      <c r="M438" s="1" t="s">
        <v>4317</v>
      </c>
      <c r="N438" s="1" t="s">
        <v>4317</v>
      </c>
    </row>
    <row r="439" spans="1:14" x14ac:dyDescent="0.25">
      <c r="A439" s="1" t="s">
        <v>2887</v>
      </c>
      <c r="B439" s="1" t="s">
        <v>2888</v>
      </c>
      <c r="C439" s="1" t="s">
        <v>2889</v>
      </c>
      <c r="D439" s="1" t="s">
        <v>2890</v>
      </c>
      <c r="E439" s="1" t="s">
        <v>4353</v>
      </c>
      <c r="F439" s="1" t="s">
        <v>6100</v>
      </c>
      <c r="G439" s="1" t="s">
        <v>4353</v>
      </c>
      <c r="H439" s="1" t="s">
        <v>2891</v>
      </c>
      <c r="I439" s="1" t="s">
        <v>4353</v>
      </c>
      <c r="J439" s="1" t="s">
        <v>4317</v>
      </c>
      <c r="K439" s="1" t="s">
        <v>4317</v>
      </c>
      <c r="L439" s="1" t="s">
        <v>4317</v>
      </c>
      <c r="M439" s="1" t="s">
        <v>4317</v>
      </c>
      <c r="N439" s="1" t="s">
        <v>4317</v>
      </c>
    </row>
    <row r="440" spans="1:14" x14ac:dyDescent="0.25">
      <c r="A440" s="1" t="s">
        <v>2892</v>
      </c>
      <c r="B440" s="1" t="s">
        <v>2893</v>
      </c>
      <c r="C440" s="1" t="s">
        <v>2894</v>
      </c>
      <c r="D440" s="1" t="s">
        <v>2895</v>
      </c>
      <c r="E440" s="1" t="s">
        <v>4353</v>
      </c>
      <c r="F440" s="1" t="s">
        <v>2896</v>
      </c>
      <c r="G440" s="1" t="s">
        <v>4353</v>
      </c>
      <c r="H440" s="1" t="s">
        <v>2897</v>
      </c>
      <c r="I440" s="1" t="s">
        <v>4353</v>
      </c>
      <c r="J440" s="1" t="s">
        <v>4317</v>
      </c>
      <c r="K440" s="1" t="s">
        <v>4317</v>
      </c>
      <c r="L440" s="1" t="s">
        <v>4317</v>
      </c>
      <c r="M440" s="1" t="s">
        <v>4317</v>
      </c>
      <c r="N440" s="1" t="s">
        <v>4317</v>
      </c>
    </row>
    <row r="441" spans="1:14" x14ac:dyDescent="0.25">
      <c r="A441" s="1" t="s">
        <v>2898</v>
      </c>
      <c r="B441" s="1" t="s">
        <v>2899</v>
      </c>
      <c r="C441" s="1" t="s">
        <v>2900</v>
      </c>
      <c r="D441" s="1" t="s">
        <v>2901</v>
      </c>
      <c r="E441" s="1" t="s">
        <v>4353</v>
      </c>
      <c r="F441" s="1" t="s">
        <v>2902</v>
      </c>
      <c r="G441" s="1" t="s">
        <v>4353</v>
      </c>
      <c r="H441" s="1" t="s">
        <v>2903</v>
      </c>
      <c r="I441" s="1" t="s">
        <v>4353</v>
      </c>
      <c r="J441" s="1" t="s">
        <v>4317</v>
      </c>
      <c r="K441" s="1" t="s">
        <v>4317</v>
      </c>
      <c r="L441" s="1" t="s">
        <v>4317</v>
      </c>
      <c r="M441" s="1" t="s">
        <v>4317</v>
      </c>
      <c r="N441" s="1" t="s">
        <v>4317</v>
      </c>
    </row>
    <row r="442" spans="1:14" x14ac:dyDescent="0.25">
      <c r="A442" s="1" t="s">
        <v>2904</v>
      </c>
      <c r="B442" s="1" t="s">
        <v>2905</v>
      </c>
      <c r="C442" s="1" t="s">
        <v>2906</v>
      </c>
      <c r="D442" s="1" t="s">
        <v>2907</v>
      </c>
      <c r="E442" s="1" t="s">
        <v>4353</v>
      </c>
      <c r="F442" s="1" t="s">
        <v>2908</v>
      </c>
      <c r="G442" s="1" t="s">
        <v>4353</v>
      </c>
      <c r="H442" s="1" t="s">
        <v>2909</v>
      </c>
      <c r="I442" s="1" t="s">
        <v>4353</v>
      </c>
      <c r="J442" s="1" t="s">
        <v>4317</v>
      </c>
      <c r="K442" s="1" t="s">
        <v>4317</v>
      </c>
      <c r="L442" s="1" t="s">
        <v>4317</v>
      </c>
      <c r="M442" s="1" t="s">
        <v>4317</v>
      </c>
      <c r="N442" s="1" t="s">
        <v>4317</v>
      </c>
    </row>
    <row r="443" spans="1:14" x14ac:dyDescent="0.25">
      <c r="A443" s="1" t="s">
        <v>2910</v>
      </c>
      <c r="B443" s="1" t="s">
        <v>2911</v>
      </c>
      <c r="C443" s="1" t="s">
        <v>2912</v>
      </c>
      <c r="D443" s="1" t="s">
        <v>2913</v>
      </c>
      <c r="E443" s="1" t="s">
        <v>4353</v>
      </c>
      <c r="F443" s="1" t="s">
        <v>2914</v>
      </c>
      <c r="G443" s="1" t="s">
        <v>4353</v>
      </c>
      <c r="H443" s="1" t="s">
        <v>2915</v>
      </c>
      <c r="I443" s="1" t="s">
        <v>4353</v>
      </c>
      <c r="J443" s="1" t="s">
        <v>4317</v>
      </c>
      <c r="K443" s="1" t="s">
        <v>4317</v>
      </c>
      <c r="L443" s="1" t="s">
        <v>4317</v>
      </c>
      <c r="M443" s="1" t="s">
        <v>4317</v>
      </c>
      <c r="N443" s="1" t="s">
        <v>4317</v>
      </c>
    </row>
    <row r="444" spans="1:14" x14ac:dyDescent="0.25">
      <c r="A444" s="1" t="s">
        <v>2916</v>
      </c>
      <c r="B444" s="1" t="s">
        <v>2917</v>
      </c>
      <c r="C444" s="1" t="s">
        <v>2918</v>
      </c>
      <c r="D444" s="1" t="s">
        <v>2919</v>
      </c>
      <c r="E444" s="1" t="s">
        <v>4353</v>
      </c>
      <c r="F444" s="1" t="s">
        <v>2920</v>
      </c>
      <c r="G444" s="1" t="s">
        <v>4353</v>
      </c>
      <c r="H444" s="1" t="s">
        <v>2921</v>
      </c>
      <c r="I444" s="1" t="s">
        <v>4353</v>
      </c>
      <c r="J444" s="1" t="s">
        <v>4317</v>
      </c>
      <c r="K444" s="1" t="s">
        <v>4317</v>
      </c>
      <c r="L444" s="1" t="s">
        <v>4317</v>
      </c>
      <c r="M444" s="1" t="s">
        <v>4317</v>
      </c>
      <c r="N444" s="1" t="s">
        <v>4317</v>
      </c>
    </row>
    <row r="445" spans="1:14" x14ac:dyDescent="0.25">
      <c r="A445" s="1" t="s">
        <v>2922</v>
      </c>
      <c r="B445" s="1" t="s">
        <v>2923</v>
      </c>
      <c r="C445" s="1" t="s">
        <v>2924</v>
      </c>
      <c r="D445" s="1" t="s">
        <v>2925</v>
      </c>
      <c r="E445" s="1" t="s">
        <v>4353</v>
      </c>
      <c r="F445" s="1" t="s">
        <v>2926</v>
      </c>
      <c r="G445" s="1" t="s">
        <v>4353</v>
      </c>
      <c r="H445" s="1" t="s">
        <v>2927</v>
      </c>
      <c r="I445" s="1" t="s">
        <v>4353</v>
      </c>
      <c r="J445" s="1" t="s">
        <v>4317</v>
      </c>
      <c r="K445" s="1" t="s">
        <v>4317</v>
      </c>
      <c r="L445" s="1" t="s">
        <v>4317</v>
      </c>
      <c r="M445" s="1" t="s">
        <v>4317</v>
      </c>
      <c r="N445" s="1" t="s">
        <v>4317</v>
      </c>
    </row>
    <row r="446" spans="1:14" x14ac:dyDescent="0.25">
      <c r="A446" s="1" t="s">
        <v>2928</v>
      </c>
      <c r="B446" s="1" t="s">
        <v>2929</v>
      </c>
      <c r="C446" s="1" t="s">
        <v>2930</v>
      </c>
      <c r="D446" s="1" t="s">
        <v>2931</v>
      </c>
      <c r="E446" s="1" t="s">
        <v>4353</v>
      </c>
      <c r="F446" s="1" t="s">
        <v>2932</v>
      </c>
      <c r="G446" s="1" t="s">
        <v>4353</v>
      </c>
      <c r="H446" s="1" t="s">
        <v>2933</v>
      </c>
      <c r="I446" s="1" t="s">
        <v>4353</v>
      </c>
      <c r="J446" s="1" t="s">
        <v>4317</v>
      </c>
      <c r="K446" s="1" t="s">
        <v>4317</v>
      </c>
      <c r="L446" s="1" t="s">
        <v>4317</v>
      </c>
      <c r="M446" s="1" t="s">
        <v>4317</v>
      </c>
      <c r="N446" s="1" t="s">
        <v>4317</v>
      </c>
    </row>
    <row r="447" spans="1:14" x14ac:dyDescent="0.25">
      <c r="A447" s="1" t="s">
        <v>2934</v>
      </c>
      <c r="B447" s="1" t="s">
        <v>2935</v>
      </c>
      <c r="C447" s="1" t="s">
        <v>2936</v>
      </c>
      <c r="D447" s="1" t="s">
        <v>2937</v>
      </c>
      <c r="E447" s="1" t="s">
        <v>4353</v>
      </c>
      <c r="F447" s="1" t="s">
        <v>2938</v>
      </c>
      <c r="G447" s="1" t="s">
        <v>4353</v>
      </c>
      <c r="H447" s="1" t="s">
        <v>2939</v>
      </c>
      <c r="I447" s="1" t="s">
        <v>4353</v>
      </c>
      <c r="J447" s="1" t="s">
        <v>4317</v>
      </c>
      <c r="K447" s="1" t="s">
        <v>4317</v>
      </c>
      <c r="L447" s="1" t="s">
        <v>4317</v>
      </c>
      <c r="M447" s="1" t="s">
        <v>4317</v>
      </c>
      <c r="N447" s="1" t="s">
        <v>4317</v>
      </c>
    </row>
    <row r="448" spans="1:14" x14ac:dyDescent="0.25">
      <c r="A448" s="1" t="s">
        <v>2940</v>
      </c>
      <c r="B448" s="1" t="s">
        <v>2941</v>
      </c>
      <c r="C448" s="1" t="s">
        <v>2942</v>
      </c>
      <c r="D448" s="1" t="s">
        <v>2943</v>
      </c>
      <c r="E448" s="1" t="s">
        <v>4353</v>
      </c>
      <c r="F448" s="1" t="s">
        <v>2944</v>
      </c>
      <c r="G448" s="1" t="s">
        <v>4353</v>
      </c>
      <c r="H448" s="1" t="s">
        <v>2945</v>
      </c>
      <c r="I448" s="1" t="s">
        <v>4353</v>
      </c>
      <c r="J448" s="1" t="s">
        <v>4317</v>
      </c>
      <c r="K448" s="1" t="s">
        <v>4317</v>
      </c>
      <c r="L448" s="1" t="s">
        <v>4317</v>
      </c>
      <c r="M448" s="1" t="s">
        <v>4317</v>
      </c>
      <c r="N448" s="1" t="s">
        <v>4317</v>
      </c>
    </row>
    <row r="449" spans="1:14" x14ac:dyDescent="0.25">
      <c r="A449" s="1" t="s">
        <v>2946</v>
      </c>
      <c r="B449" s="1" t="s">
        <v>2947</v>
      </c>
      <c r="C449" s="1" t="s">
        <v>2948</v>
      </c>
      <c r="D449" s="1" t="s">
        <v>2949</v>
      </c>
      <c r="E449" s="1" t="s">
        <v>4353</v>
      </c>
      <c r="F449" s="1" t="s">
        <v>2950</v>
      </c>
      <c r="G449" s="1" t="s">
        <v>4353</v>
      </c>
      <c r="H449" s="1" t="s">
        <v>2951</v>
      </c>
      <c r="I449" s="1" t="s">
        <v>4353</v>
      </c>
      <c r="J449" s="1" t="s">
        <v>4317</v>
      </c>
      <c r="K449" s="1" t="s">
        <v>4317</v>
      </c>
      <c r="L449" s="1" t="s">
        <v>4317</v>
      </c>
      <c r="M449" s="1" t="s">
        <v>4317</v>
      </c>
      <c r="N449" s="1" t="s">
        <v>4317</v>
      </c>
    </row>
    <row r="450" spans="1:14" x14ac:dyDescent="0.25">
      <c r="A450" s="1" t="s">
        <v>2952</v>
      </c>
      <c r="B450" s="1" t="s">
        <v>2953</v>
      </c>
      <c r="C450" s="1" t="s">
        <v>2954</v>
      </c>
      <c r="D450" s="1" t="s">
        <v>2955</v>
      </c>
      <c r="E450" s="1" t="s">
        <v>4353</v>
      </c>
      <c r="F450" s="1" t="s">
        <v>2956</v>
      </c>
      <c r="G450" s="1" t="s">
        <v>4353</v>
      </c>
      <c r="H450" s="1" t="s">
        <v>2957</v>
      </c>
      <c r="I450" s="1" t="s">
        <v>4353</v>
      </c>
      <c r="J450" s="1" t="s">
        <v>4317</v>
      </c>
      <c r="K450" s="1" t="s">
        <v>4317</v>
      </c>
      <c r="L450" s="1" t="s">
        <v>4317</v>
      </c>
      <c r="M450" s="1" t="s">
        <v>4317</v>
      </c>
      <c r="N450" s="1" t="s">
        <v>4317</v>
      </c>
    </row>
    <row r="451" spans="1:14" x14ac:dyDescent="0.25">
      <c r="A451" s="1" t="s">
        <v>2958</v>
      </c>
      <c r="B451" s="1" t="s">
        <v>2959</v>
      </c>
      <c r="C451" s="1" t="s">
        <v>2960</v>
      </c>
      <c r="D451" s="1" t="s">
        <v>2961</v>
      </c>
      <c r="E451" s="1" t="s">
        <v>4353</v>
      </c>
      <c r="F451" s="1" t="s">
        <v>2962</v>
      </c>
      <c r="G451" s="1" t="s">
        <v>4353</v>
      </c>
      <c r="H451" s="1" t="s">
        <v>2963</v>
      </c>
      <c r="I451" s="1" t="s">
        <v>4353</v>
      </c>
      <c r="J451" s="1" t="s">
        <v>4317</v>
      </c>
      <c r="K451" s="1" t="s">
        <v>4317</v>
      </c>
      <c r="L451" s="1" t="s">
        <v>4317</v>
      </c>
      <c r="M451" s="1" t="s">
        <v>4317</v>
      </c>
      <c r="N451" s="1" t="s">
        <v>4317</v>
      </c>
    </row>
    <row r="452" spans="1:14" x14ac:dyDescent="0.25">
      <c r="A452" s="1" t="s">
        <v>2964</v>
      </c>
      <c r="B452" s="1" t="s">
        <v>2965</v>
      </c>
      <c r="C452" s="1" t="s">
        <v>2966</v>
      </c>
      <c r="D452" s="1" t="s">
        <v>2967</v>
      </c>
      <c r="E452" s="1" t="s">
        <v>4353</v>
      </c>
      <c r="F452" s="1" t="s">
        <v>4534</v>
      </c>
      <c r="G452" s="1" t="s">
        <v>4353</v>
      </c>
      <c r="H452" s="1" t="s">
        <v>2968</v>
      </c>
      <c r="I452" s="1" t="s">
        <v>4353</v>
      </c>
      <c r="J452" s="1" t="s">
        <v>4317</v>
      </c>
      <c r="K452" s="1" t="s">
        <v>4317</v>
      </c>
      <c r="L452" s="1" t="s">
        <v>4317</v>
      </c>
      <c r="M452" s="1" t="s">
        <v>4317</v>
      </c>
      <c r="N452" s="1" t="s">
        <v>4317</v>
      </c>
    </row>
    <row r="453" spans="1:14" x14ac:dyDescent="0.25">
      <c r="A453" s="1" t="s">
        <v>2969</v>
      </c>
      <c r="B453" s="1" t="s">
        <v>2970</v>
      </c>
      <c r="C453" s="1" t="s">
        <v>2971</v>
      </c>
      <c r="D453" s="1" t="s">
        <v>2972</v>
      </c>
      <c r="E453" s="1" t="s">
        <v>4353</v>
      </c>
      <c r="F453" s="1" t="s">
        <v>2973</v>
      </c>
      <c r="G453" s="1" t="s">
        <v>4353</v>
      </c>
      <c r="H453" s="1" t="s">
        <v>2974</v>
      </c>
      <c r="I453" s="1" t="s">
        <v>4353</v>
      </c>
      <c r="J453" s="1" t="s">
        <v>4317</v>
      </c>
      <c r="K453" s="1" t="s">
        <v>4317</v>
      </c>
      <c r="L453" s="1" t="s">
        <v>4317</v>
      </c>
      <c r="M453" s="1" t="s">
        <v>4317</v>
      </c>
      <c r="N453" s="1" t="s">
        <v>4317</v>
      </c>
    </row>
    <row r="454" spans="1:14" x14ac:dyDescent="0.25">
      <c r="A454" s="1" t="s">
        <v>2975</v>
      </c>
      <c r="B454" s="1" t="s">
        <v>2976</v>
      </c>
      <c r="C454" s="1" t="s">
        <v>2977</v>
      </c>
      <c r="D454" s="1" t="s">
        <v>2978</v>
      </c>
      <c r="E454" s="1" t="s">
        <v>4353</v>
      </c>
      <c r="F454" s="1" t="s">
        <v>2979</v>
      </c>
      <c r="G454" s="1" t="s">
        <v>4353</v>
      </c>
      <c r="H454" s="1" t="s">
        <v>2980</v>
      </c>
      <c r="I454" s="1" t="s">
        <v>4353</v>
      </c>
      <c r="J454" s="1" t="s">
        <v>4317</v>
      </c>
      <c r="K454" s="1" t="s">
        <v>4317</v>
      </c>
      <c r="L454" s="1" t="s">
        <v>4317</v>
      </c>
      <c r="M454" s="1" t="s">
        <v>4317</v>
      </c>
      <c r="N454" s="1" t="s">
        <v>4317</v>
      </c>
    </row>
    <row r="455" spans="1:14" x14ac:dyDescent="0.25">
      <c r="A455" s="1" t="s">
        <v>2981</v>
      </c>
      <c r="B455" s="1" t="s">
        <v>2982</v>
      </c>
      <c r="C455" s="1" t="s">
        <v>2983</v>
      </c>
      <c r="D455" s="1" t="s">
        <v>2984</v>
      </c>
      <c r="E455" s="1" t="s">
        <v>4353</v>
      </c>
      <c r="F455" s="1" t="s">
        <v>2985</v>
      </c>
      <c r="G455" s="1" t="s">
        <v>4353</v>
      </c>
      <c r="H455" s="1" t="s">
        <v>2986</v>
      </c>
      <c r="I455" s="1" t="s">
        <v>4353</v>
      </c>
      <c r="J455" s="1" t="s">
        <v>4317</v>
      </c>
      <c r="K455" s="1" t="s">
        <v>4317</v>
      </c>
      <c r="L455" s="1" t="s">
        <v>4317</v>
      </c>
      <c r="M455" s="1" t="s">
        <v>4317</v>
      </c>
      <c r="N455" s="1" t="s">
        <v>4317</v>
      </c>
    </row>
    <row r="456" spans="1:14" x14ac:dyDescent="0.25">
      <c r="A456" s="1" t="s">
        <v>2987</v>
      </c>
      <c r="B456" s="1" t="s">
        <v>2988</v>
      </c>
      <c r="C456" s="1" t="s">
        <v>2989</v>
      </c>
      <c r="D456" s="1" t="s">
        <v>2990</v>
      </c>
      <c r="E456" s="1" t="s">
        <v>4353</v>
      </c>
      <c r="F456" s="1" t="s">
        <v>2991</v>
      </c>
      <c r="G456" s="1" t="s">
        <v>4353</v>
      </c>
      <c r="H456" s="1" t="s">
        <v>2992</v>
      </c>
      <c r="I456" s="1" t="s">
        <v>4353</v>
      </c>
      <c r="J456" s="1" t="s">
        <v>4317</v>
      </c>
      <c r="K456" s="1" t="s">
        <v>4317</v>
      </c>
      <c r="L456" s="1" t="s">
        <v>4317</v>
      </c>
      <c r="M456" s="1" t="s">
        <v>4317</v>
      </c>
      <c r="N456" s="1" t="s">
        <v>4317</v>
      </c>
    </row>
    <row r="457" spans="1:14" x14ac:dyDescent="0.25">
      <c r="A457" s="1" t="s">
        <v>2993</v>
      </c>
      <c r="B457" s="1" t="s">
        <v>2994</v>
      </c>
      <c r="C457" s="1" t="s">
        <v>2995</v>
      </c>
      <c r="D457" s="1" t="s">
        <v>2996</v>
      </c>
      <c r="E457" s="1" t="s">
        <v>4353</v>
      </c>
      <c r="F457" s="1" t="s">
        <v>5565</v>
      </c>
      <c r="G457" s="1" t="s">
        <v>4353</v>
      </c>
      <c r="H457" s="1" t="s">
        <v>2997</v>
      </c>
      <c r="I457" s="1" t="s">
        <v>4353</v>
      </c>
      <c r="J457" s="1" t="s">
        <v>4317</v>
      </c>
      <c r="K457" s="1" t="s">
        <v>4317</v>
      </c>
      <c r="L457" s="1" t="s">
        <v>4317</v>
      </c>
      <c r="M457" s="1" t="s">
        <v>4317</v>
      </c>
      <c r="N457" s="1" t="s">
        <v>4317</v>
      </c>
    </row>
    <row r="458" spans="1:14" x14ac:dyDescent="0.25">
      <c r="A458" s="1" t="s">
        <v>2998</v>
      </c>
      <c r="B458" s="1" t="s">
        <v>2999</v>
      </c>
      <c r="C458" s="1" t="s">
        <v>3000</v>
      </c>
      <c r="D458" s="1" t="s">
        <v>3001</v>
      </c>
      <c r="E458" s="1" t="s">
        <v>4353</v>
      </c>
      <c r="F458" s="1" t="s">
        <v>3002</v>
      </c>
      <c r="G458" s="1" t="s">
        <v>4353</v>
      </c>
      <c r="H458" s="1" t="s">
        <v>3003</v>
      </c>
      <c r="I458" s="1" t="s">
        <v>4353</v>
      </c>
      <c r="J458" s="1" t="s">
        <v>4317</v>
      </c>
      <c r="K458" s="1" t="s">
        <v>4317</v>
      </c>
      <c r="L458" s="1" t="s">
        <v>4317</v>
      </c>
      <c r="M458" s="1" t="s">
        <v>4317</v>
      </c>
      <c r="N458" s="1" t="s">
        <v>4317</v>
      </c>
    </row>
    <row r="459" spans="1:14" x14ac:dyDescent="0.25">
      <c r="A459" s="1" t="s">
        <v>3004</v>
      </c>
      <c r="B459" s="1" t="s">
        <v>3005</v>
      </c>
      <c r="C459" s="1" t="s">
        <v>3006</v>
      </c>
      <c r="D459" s="1" t="s">
        <v>3007</v>
      </c>
      <c r="E459" s="1" t="s">
        <v>4353</v>
      </c>
      <c r="F459" s="1" t="s">
        <v>5721</v>
      </c>
      <c r="G459" s="1" t="s">
        <v>4353</v>
      </c>
      <c r="H459" s="1" t="s">
        <v>3008</v>
      </c>
      <c r="I459" s="1" t="s">
        <v>4353</v>
      </c>
      <c r="J459" s="1" t="s">
        <v>4317</v>
      </c>
      <c r="K459" s="1" t="s">
        <v>4317</v>
      </c>
      <c r="L459" s="1" t="s">
        <v>4317</v>
      </c>
      <c r="M459" s="1" t="s">
        <v>4317</v>
      </c>
      <c r="N459" s="1" t="s">
        <v>4317</v>
      </c>
    </row>
    <row r="460" spans="1:14" x14ac:dyDescent="0.25">
      <c r="A460" s="1" t="s">
        <v>3009</v>
      </c>
      <c r="B460" s="1" t="s">
        <v>3010</v>
      </c>
      <c r="C460" s="1" t="s">
        <v>3011</v>
      </c>
      <c r="D460" s="1" t="s">
        <v>3012</v>
      </c>
      <c r="E460" s="1" t="s">
        <v>4353</v>
      </c>
      <c r="F460" s="1" t="s">
        <v>4582</v>
      </c>
      <c r="G460" s="1" t="s">
        <v>4353</v>
      </c>
      <c r="H460" s="1" t="s">
        <v>3013</v>
      </c>
      <c r="I460" s="1" t="s">
        <v>4353</v>
      </c>
      <c r="J460" s="1" t="s">
        <v>4317</v>
      </c>
      <c r="K460" s="1" t="s">
        <v>4317</v>
      </c>
      <c r="L460" s="1" t="s">
        <v>4317</v>
      </c>
      <c r="M460" s="1" t="s">
        <v>4317</v>
      </c>
      <c r="N460" s="1" t="s">
        <v>4317</v>
      </c>
    </row>
    <row r="461" spans="1:14" x14ac:dyDescent="0.25">
      <c r="A461" s="1" t="s">
        <v>3014</v>
      </c>
      <c r="B461" s="1" t="s">
        <v>3015</v>
      </c>
      <c r="C461" s="1" t="s">
        <v>3016</v>
      </c>
      <c r="D461" s="1" t="s">
        <v>3017</v>
      </c>
      <c r="E461" s="1" t="s">
        <v>4353</v>
      </c>
      <c r="F461" s="1" t="s">
        <v>4914</v>
      </c>
      <c r="G461" s="1" t="s">
        <v>4353</v>
      </c>
      <c r="H461" s="1" t="s">
        <v>3018</v>
      </c>
      <c r="I461" s="1" t="s">
        <v>4353</v>
      </c>
      <c r="J461" s="1" t="s">
        <v>4317</v>
      </c>
      <c r="K461" s="1" t="s">
        <v>4317</v>
      </c>
      <c r="L461" s="1" t="s">
        <v>4317</v>
      </c>
      <c r="M461" s="1" t="s">
        <v>4317</v>
      </c>
      <c r="N461" s="1" t="s">
        <v>4317</v>
      </c>
    </row>
    <row r="462" spans="1:14" x14ac:dyDescent="0.25">
      <c r="A462" s="1" t="s">
        <v>3019</v>
      </c>
      <c r="B462" s="1" t="s">
        <v>3020</v>
      </c>
      <c r="C462" s="1" t="s">
        <v>3021</v>
      </c>
      <c r="D462" s="1" t="s">
        <v>3022</v>
      </c>
      <c r="E462" s="1" t="s">
        <v>4353</v>
      </c>
      <c r="F462" s="1" t="s">
        <v>2693</v>
      </c>
      <c r="G462" s="1" t="s">
        <v>4353</v>
      </c>
      <c r="H462" s="1" t="s">
        <v>3023</v>
      </c>
      <c r="I462" s="1" t="s">
        <v>4353</v>
      </c>
      <c r="J462" s="1" t="s">
        <v>4317</v>
      </c>
      <c r="K462" s="1" t="s">
        <v>4317</v>
      </c>
      <c r="L462" s="1" t="s">
        <v>4317</v>
      </c>
      <c r="M462" s="1" t="s">
        <v>4317</v>
      </c>
      <c r="N462" s="1" t="s">
        <v>4317</v>
      </c>
    </row>
    <row r="463" spans="1:14" x14ac:dyDescent="0.25">
      <c r="A463" s="1" t="s">
        <v>3024</v>
      </c>
      <c r="B463" s="1" t="s">
        <v>3025</v>
      </c>
      <c r="C463" s="1" t="s">
        <v>3026</v>
      </c>
      <c r="D463" s="1" t="s">
        <v>3027</v>
      </c>
      <c r="E463" s="1" t="s">
        <v>4353</v>
      </c>
      <c r="F463" s="1" t="s">
        <v>3028</v>
      </c>
      <c r="G463" s="1" t="s">
        <v>4353</v>
      </c>
      <c r="H463" s="1" t="s">
        <v>3029</v>
      </c>
      <c r="I463" s="1" t="s">
        <v>4353</v>
      </c>
      <c r="J463" s="1" t="s">
        <v>4317</v>
      </c>
      <c r="K463" s="1" t="s">
        <v>4317</v>
      </c>
      <c r="L463" s="1" t="s">
        <v>4317</v>
      </c>
      <c r="M463" s="1" t="s">
        <v>4317</v>
      </c>
      <c r="N463" s="1" t="s">
        <v>4317</v>
      </c>
    </row>
    <row r="464" spans="1:14" x14ac:dyDescent="0.25">
      <c r="A464" s="1" t="s">
        <v>3030</v>
      </c>
      <c r="B464" s="1" t="s">
        <v>3031</v>
      </c>
      <c r="C464" s="1" t="s">
        <v>3032</v>
      </c>
      <c r="D464" s="1" t="s">
        <v>3033</v>
      </c>
      <c r="E464" s="1" t="s">
        <v>4353</v>
      </c>
      <c r="F464" s="1" t="s">
        <v>4652</v>
      </c>
      <c r="G464" s="1" t="s">
        <v>4353</v>
      </c>
      <c r="H464" s="1" t="s">
        <v>3034</v>
      </c>
      <c r="I464" s="1" t="s">
        <v>4353</v>
      </c>
      <c r="J464" s="1" t="s">
        <v>4317</v>
      </c>
      <c r="K464" s="1" t="s">
        <v>4317</v>
      </c>
      <c r="L464" s="1" t="s">
        <v>4317</v>
      </c>
      <c r="M464" s="1" t="s">
        <v>4317</v>
      </c>
      <c r="N464" s="1" t="s">
        <v>4317</v>
      </c>
    </row>
    <row r="465" spans="1:14" x14ac:dyDescent="0.25">
      <c r="A465" s="1" t="s">
        <v>3035</v>
      </c>
      <c r="B465" s="1" t="s">
        <v>3036</v>
      </c>
      <c r="C465" s="1" t="s">
        <v>3037</v>
      </c>
      <c r="D465" s="1" t="s">
        <v>3038</v>
      </c>
      <c r="E465" s="1" t="s">
        <v>4353</v>
      </c>
      <c r="F465" s="1" t="s">
        <v>4936</v>
      </c>
      <c r="G465" s="1" t="s">
        <v>4353</v>
      </c>
      <c r="H465" s="1" t="s">
        <v>3039</v>
      </c>
      <c r="I465" s="1" t="s">
        <v>4353</v>
      </c>
      <c r="J465" s="1" t="s">
        <v>4317</v>
      </c>
      <c r="K465" s="1" t="s">
        <v>4317</v>
      </c>
      <c r="L465" s="1" t="s">
        <v>4317</v>
      </c>
      <c r="M465" s="1" t="s">
        <v>4317</v>
      </c>
      <c r="N465" s="1" t="s">
        <v>4317</v>
      </c>
    </row>
    <row r="466" spans="1:14" x14ac:dyDescent="0.25">
      <c r="A466" s="1" t="s">
        <v>3040</v>
      </c>
      <c r="B466" s="1" t="s">
        <v>3041</v>
      </c>
      <c r="C466" s="1" t="s">
        <v>3042</v>
      </c>
      <c r="D466" s="1" t="s">
        <v>3043</v>
      </c>
      <c r="E466" s="1" t="s">
        <v>4353</v>
      </c>
      <c r="F466" s="1" t="s">
        <v>5343</v>
      </c>
      <c r="G466" s="1" t="s">
        <v>4353</v>
      </c>
      <c r="H466" s="1" t="s">
        <v>3044</v>
      </c>
      <c r="I466" s="1" t="s">
        <v>4353</v>
      </c>
      <c r="J466" s="1" t="s">
        <v>4317</v>
      </c>
      <c r="K466" s="1" t="s">
        <v>4317</v>
      </c>
      <c r="L466" s="1" t="s">
        <v>4317</v>
      </c>
      <c r="M466" s="1" t="s">
        <v>4317</v>
      </c>
      <c r="N466" s="1" t="s">
        <v>4317</v>
      </c>
    </row>
    <row r="467" spans="1:14" x14ac:dyDescent="0.25">
      <c r="A467" s="1" t="s">
        <v>3045</v>
      </c>
      <c r="B467" s="1" t="s">
        <v>3046</v>
      </c>
      <c r="C467" s="1" t="s">
        <v>3047</v>
      </c>
      <c r="D467" s="1" t="s">
        <v>3048</v>
      </c>
      <c r="E467" s="1" t="s">
        <v>4353</v>
      </c>
      <c r="F467" s="1" t="s">
        <v>5620</v>
      </c>
      <c r="G467" s="1" t="s">
        <v>4353</v>
      </c>
      <c r="H467" s="1" t="s">
        <v>3049</v>
      </c>
      <c r="I467" s="1" t="s">
        <v>4353</v>
      </c>
      <c r="J467" s="1" t="s">
        <v>4317</v>
      </c>
      <c r="K467" s="1" t="s">
        <v>4317</v>
      </c>
      <c r="L467" s="1" t="s">
        <v>4317</v>
      </c>
      <c r="M467" s="1" t="s">
        <v>4317</v>
      </c>
      <c r="N467" s="1" t="s">
        <v>4317</v>
      </c>
    </row>
    <row r="468" spans="1:14" x14ac:dyDescent="0.25">
      <c r="A468" s="1" t="s">
        <v>3050</v>
      </c>
      <c r="B468" s="1" t="s">
        <v>3051</v>
      </c>
      <c r="C468" s="1" t="s">
        <v>3052</v>
      </c>
      <c r="D468" s="1" t="s">
        <v>3053</v>
      </c>
      <c r="E468" s="1" t="s">
        <v>4353</v>
      </c>
      <c r="F468" s="1" t="s">
        <v>5620</v>
      </c>
      <c r="G468" s="1" t="s">
        <v>4353</v>
      </c>
      <c r="H468" s="1" t="s">
        <v>3054</v>
      </c>
      <c r="I468" s="1" t="s">
        <v>4353</v>
      </c>
      <c r="J468" s="1" t="s">
        <v>4317</v>
      </c>
      <c r="K468" s="1" t="s">
        <v>4317</v>
      </c>
      <c r="L468" s="1" t="s">
        <v>4317</v>
      </c>
      <c r="M468" s="1" t="s">
        <v>4317</v>
      </c>
      <c r="N468" s="1" t="s">
        <v>4317</v>
      </c>
    </row>
    <row r="469" spans="1:14" x14ac:dyDescent="0.25">
      <c r="A469" s="1" t="s">
        <v>3055</v>
      </c>
      <c r="B469" s="1" t="s">
        <v>3056</v>
      </c>
      <c r="C469" s="1" t="s">
        <v>3057</v>
      </c>
      <c r="D469" s="1" t="s">
        <v>3058</v>
      </c>
      <c r="E469" s="1" t="s">
        <v>4353</v>
      </c>
      <c r="F469" s="1" t="s">
        <v>5289</v>
      </c>
      <c r="G469" s="1" t="s">
        <v>4353</v>
      </c>
      <c r="H469" s="1" t="s">
        <v>3059</v>
      </c>
      <c r="I469" s="1" t="s">
        <v>4353</v>
      </c>
      <c r="J469" s="1" t="s">
        <v>4317</v>
      </c>
      <c r="K469" s="1" t="s">
        <v>4317</v>
      </c>
      <c r="L469" s="1" t="s">
        <v>4317</v>
      </c>
      <c r="M469" s="1" t="s">
        <v>4317</v>
      </c>
      <c r="N469" s="1" t="s">
        <v>4317</v>
      </c>
    </row>
    <row r="470" spans="1:14" x14ac:dyDescent="0.25">
      <c r="A470" s="1" t="s">
        <v>3060</v>
      </c>
      <c r="B470" s="1" t="s">
        <v>3061</v>
      </c>
      <c r="C470" s="1" t="s">
        <v>3062</v>
      </c>
      <c r="D470" s="1" t="s">
        <v>3063</v>
      </c>
      <c r="E470" s="1" t="s">
        <v>4353</v>
      </c>
      <c r="F470" s="1" t="s">
        <v>4952</v>
      </c>
      <c r="G470" s="1" t="s">
        <v>4353</v>
      </c>
      <c r="H470" s="1" t="s">
        <v>3064</v>
      </c>
      <c r="I470" s="1" t="s">
        <v>4353</v>
      </c>
      <c r="J470" s="1" t="s">
        <v>4317</v>
      </c>
      <c r="K470" s="1" t="s">
        <v>4317</v>
      </c>
      <c r="L470" s="1" t="s">
        <v>4317</v>
      </c>
      <c r="M470" s="1" t="s">
        <v>4317</v>
      </c>
      <c r="N470" s="1" t="s">
        <v>4317</v>
      </c>
    </row>
    <row r="471" spans="1:14" x14ac:dyDescent="0.25">
      <c r="A471" s="1" t="s">
        <v>3065</v>
      </c>
      <c r="B471" s="1" t="s">
        <v>3066</v>
      </c>
      <c r="C471" s="1" t="s">
        <v>3067</v>
      </c>
      <c r="D471" s="1" t="s">
        <v>3068</v>
      </c>
      <c r="E471" s="1" t="s">
        <v>4353</v>
      </c>
      <c r="F471" s="1" t="s">
        <v>3069</v>
      </c>
      <c r="G471" s="1" t="s">
        <v>4353</v>
      </c>
      <c r="H471" s="1" t="s">
        <v>3070</v>
      </c>
      <c r="I471" s="1" t="s">
        <v>4353</v>
      </c>
      <c r="J471" s="1" t="s">
        <v>4317</v>
      </c>
      <c r="K471" s="1" t="s">
        <v>4317</v>
      </c>
      <c r="L471" s="1" t="s">
        <v>4317</v>
      </c>
      <c r="M471" s="1" t="s">
        <v>4317</v>
      </c>
      <c r="N471" s="1" t="s">
        <v>4317</v>
      </c>
    </row>
    <row r="472" spans="1:14" x14ac:dyDescent="0.25">
      <c r="A472" s="1" t="s">
        <v>3071</v>
      </c>
      <c r="B472" s="1" t="s">
        <v>3072</v>
      </c>
      <c r="C472" s="1" t="s">
        <v>3073</v>
      </c>
      <c r="D472" s="1" t="s">
        <v>3074</v>
      </c>
      <c r="E472" s="1" t="s">
        <v>4353</v>
      </c>
      <c r="F472" s="1" t="s">
        <v>2738</v>
      </c>
      <c r="G472" s="1" t="s">
        <v>4353</v>
      </c>
      <c r="H472" s="1" t="s">
        <v>3075</v>
      </c>
      <c r="I472" s="1" t="s">
        <v>4353</v>
      </c>
      <c r="J472" s="1" t="s">
        <v>4317</v>
      </c>
      <c r="K472" s="1" t="s">
        <v>4317</v>
      </c>
      <c r="L472" s="1" t="s">
        <v>4317</v>
      </c>
      <c r="M472" s="1" t="s">
        <v>4317</v>
      </c>
      <c r="N472" s="1" t="s">
        <v>4317</v>
      </c>
    </row>
    <row r="473" spans="1:14" x14ac:dyDescent="0.25">
      <c r="A473" s="1" t="s">
        <v>3076</v>
      </c>
      <c r="B473" s="1" t="s">
        <v>3077</v>
      </c>
      <c r="C473" s="1" t="s">
        <v>3078</v>
      </c>
      <c r="D473" s="1" t="s">
        <v>3079</v>
      </c>
      <c r="E473" s="1" t="s">
        <v>4353</v>
      </c>
      <c r="F473" s="1" t="s">
        <v>3080</v>
      </c>
      <c r="G473" s="1" t="s">
        <v>4353</v>
      </c>
      <c r="H473" s="1" t="s">
        <v>3081</v>
      </c>
      <c r="I473" s="1" t="s">
        <v>4353</v>
      </c>
      <c r="J473" s="1" t="s">
        <v>4317</v>
      </c>
      <c r="K473" s="1" t="s">
        <v>4317</v>
      </c>
      <c r="L473" s="1" t="s">
        <v>4317</v>
      </c>
      <c r="M473" s="1" t="s">
        <v>4317</v>
      </c>
      <c r="N473" s="1" t="s">
        <v>4317</v>
      </c>
    </row>
    <row r="474" spans="1:14" x14ac:dyDescent="0.25">
      <c r="A474" s="1" t="s">
        <v>3082</v>
      </c>
      <c r="B474" s="1" t="s">
        <v>3083</v>
      </c>
      <c r="C474" s="1" t="s">
        <v>3084</v>
      </c>
      <c r="D474" s="1" t="s">
        <v>3085</v>
      </c>
      <c r="E474" s="1" t="s">
        <v>4353</v>
      </c>
      <c r="F474" s="1" t="s">
        <v>5957</v>
      </c>
      <c r="G474" s="1" t="s">
        <v>4353</v>
      </c>
      <c r="H474" s="1" t="s">
        <v>3086</v>
      </c>
      <c r="I474" s="1" t="s">
        <v>4353</v>
      </c>
      <c r="J474" s="1" t="s">
        <v>4317</v>
      </c>
      <c r="K474" s="1" t="s">
        <v>4317</v>
      </c>
      <c r="L474" s="1" t="s">
        <v>4317</v>
      </c>
      <c r="M474" s="1" t="s">
        <v>4317</v>
      </c>
      <c r="N474" s="1" t="s">
        <v>4317</v>
      </c>
    </row>
    <row r="475" spans="1:14" x14ac:dyDescent="0.25">
      <c r="A475" s="1" t="s">
        <v>3087</v>
      </c>
      <c r="B475" s="1" t="s">
        <v>3088</v>
      </c>
      <c r="C475" s="1" t="s">
        <v>3089</v>
      </c>
      <c r="D475" s="1" t="s">
        <v>3090</v>
      </c>
      <c r="E475" s="1" t="s">
        <v>4353</v>
      </c>
      <c r="F475" s="1" t="s">
        <v>4962</v>
      </c>
      <c r="G475" s="1" t="s">
        <v>4353</v>
      </c>
      <c r="H475" s="1" t="s">
        <v>3091</v>
      </c>
      <c r="I475" s="1" t="s">
        <v>4353</v>
      </c>
      <c r="J475" s="1" t="s">
        <v>4317</v>
      </c>
      <c r="K475" s="1" t="s">
        <v>4317</v>
      </c>
      <c r="L475" s="1" t="s">
        <v>4317</v>
      </c>
      <c r="M475" s="1" t="s">
        <v>4317</v>
      </c>
      <c r="N475" s="1" t="s">
        <v>4317</v>
      </c>
    </row>
    <row r="476" spans="1:14" x14ac:dyDescent="0.25">
      <c r="A476" s="1" t="s">
        <v>3092</v>
      </c>
      <c r="B476" s="1" t="s">
        <v>3093</v>
      </c>
      <c r="C476" s="1" t="s">
        <v>3094</v>
      </c>
      <c r="D476" s="1" t="s">
        <v>3095</v>
      </c>
      <c r="E476" s="1" t="s">
        <v>4353</v>
      </c>
      <c r="F476" s="1" t="s">
        <v>5316</v>
      </c>
      <c r="G476" s="1" t="s">
        <v>4353</v>
      </c>
      <c r="H476" s="1" t="s">
        <v>3096</v>
      </c>
      <c r="I476" s="1" t="s">
        <v>4353</v>
      </c>
      <c r="J476" s="1" t="s">
        <v>4317</v>
      </c>
      <c r="K476" s="1" t="s">
        <v>4317</v>
      </c>
      <c r="L476" s="1" t="s">
        <v>4317</v>
      </c>
      <c r="M476" s="1" t="s">
        <v>4317</v>
      </c>
      <c r="N476" s="1" t="s">
        <v>4317</v>
      </c>
    </row>
    <row r="477" spans="1:14" x14ac:dyDescent="0.25">
      <c r="A477" s="1" t="s">
        <v>3097</v>
      </c>
      <c r="B477" s="1" t="s">
        <v>3098</v>
      </c>
      <c r="C477" s="1" t="s">
        <v>3099</v>
      </c>
      <c r="D477" s="1" t="s">
        <v>3100</v>
      </c>
      <c r="E477" s="1" t="s">
        <v>4353</v>
      </c>
      <c r="F477" s="1" t="s">
        <v>5935</v>
      </c>
      <c r="G477" s="1" t="s">
        <v>4353</v>
      </c>
      <c r="H477" s="1" t="s">
        <v>3101</v>
      </c>
      <c r="I477" s="1" t="s">
        <v>4353</v>
      </c>
      <c r="J477" s="1" t="s">
        <v>4317</v>
      </c>
      <c r="K477" s="1" t="s">
        <v>4317</v>
      </c>
      <c r="L477" s="1" t="s">
        <v>4317</v>
      </c>
      <c r="M477" s="1" t="s">
        <v>4317</v>
      </c>
      <c r="N477" s="1" t="s">
        <v>4317</v>
      </c>
    </row>
    <row r="478" spans="1:14" x14ac:dyDescent="0.25">
      <c r="A478" s="1" t="s">
        <v>3102</v>
      </c>
      <c r="B478" s="1" t="s">
        <v>3103</v>
      </c>
      <c r="C478" s="1" t="s">
        <v>3104</v>
      </c>
      <c r="D478" s="1" t="s">
        <v>3105</v>
      </c>
      <c r="E478" s="1" t="s">
        <v>4353</v>
      </c>
      <c r="F478" s="1" t="s">
        <v>5620</v>
      </c>
      <c r="G478" s="1" t="s">
        <v>4353</v>
      </c>
      <c r="H478" s="1" t="s">
        <v>3106</v>
      </c>
      <c r="I478" s="1" t="s">
        <v>4353</v>
      </c>
      <c r="J478" s="1" t="s">
        <v>4317</v>
      </c>
      <c r="K478" s="1" t="s">
        <v>4317</v>
      </c>
      <c r="L478" s="1" t="s">
        <v>4317</v>
      </c>
      <c r="M478" s="1" t="s">
        <v>4317</v>
      </c>
      <c r="N478" s="1" t="s">
        <v>4317</v>
      </c>
    </row>
    <row r="479" spans="1:14" x14ac:dyDescent="0.25">
      <c r="A479" s="1" t="s">
        <v>3107</v>
      </c>
      <c r="B479" s="1" t="s">
        <v>3108</v>
      </c>
      <c r="C479" s="1" t="s">
        <v>3109</v>
      </c>
      <c r="D479" s="1" t="s">
        <v>3110</v>
      </c>
      <c r="E479" s="1" t="s">
        <v>4353</v>
      </c>
      <c r="F479" s="1" t="s">
        <v>3111</v>
      </c>
      <c r="G479" s="1" t="s">
        <v>4353</v>
      </c>
      <c r="H479" s="1" t="s">
        <v>3112</v>
      </c>
      <c r="I479" s="1" t="s">
        <v>4353</v>
      </c>
      <c r="J479" s="1" t="s">
        <v>4317</v>
      </c>
      <c r="K479" s="1" t="s">
        <v>4317</v>
      </c>
      <c r="L479" s="1" t="s">
        <v>4317</v>
      </c>
      <c r="M479" s="1" t="s">
        <v>4317</v>
      </c>
      <c r="N479" s="1" t="s">
        <v>4317</v>
      </c>
    </row>
    <row r="480" spans="1:14" x14ac:dyDescent="0.25">
      <c r="A480" s="1" t="s">
        <v>3113</v>
      </c>
      <c r="B480" s="1" t="s">
        <v>3114</v>
      </c>
      <c r="C480" s="1" t="s">
        <v>3115</v>
      </c>
      <c r="D480" s="1" t="s">
        <v>3116</v>
      </c>
      <c r="E480" s="1" t="s">
        <v>4353</v>
      </c>
      <c r="F480" s="1" t="s">
        <v>3117</v>
      </c>
      <c r="G480" s="1" t="s">
        <v>4353</v>
      </c>
      <c r="H480" s="1" t="s">
        <v>3118</v>
      </c>
      <c r="I480" s="1" t="s">
        <v>4353</v>
      </c>
      <c r="J480" s="1" t="s">
        <v>4317</v>
      </c>
      <c r="K480" s="1" t="s">
        <v>4317</v>
      </c>
      <c r="L480" s="1" t="s">
        <v>4317</v>
      </c>
      <c r="M480" s="1" t="s">
        <v>4317</v>
      </c>
      <c r="N480" s="1" t="s">
        <v>4317</v>
      </c>
    </row>
    <row r="481" spans="1:14" x14ac:dyDescent="0.25">
      <c r="A481" s="1" t="s">
        <v>3119</v>
      </c>
      <c r="B481" s="1" t="s">
        <v>3120</v>
      </c>
      <c r="C481" s="1" t="s">
        <v>3121</v>
      </c>
      <c r="D481" s="1" t="s">
        <v>3122</v>
      </c>
      <c r="E481" s="1" t="s">
        <v>4353</v>
      </c>
      <c r="F481" s="1" t="s">
        <v>3123</v>
      </c>
      <c r="G481" s="1" t="s">
        <v>4353</v>
      </c>
      <c r="H481" s="1" t="s">
        <v>3124</v>
      </c>
      <c r="I481" s="1" t="s">
        <v>4353</v>
      </c>
      <c r="J481" s="1" t="s">
        <v>4317</v>
      </c>
      <c r="K481" s="1" t="s">
        <v>4317</v>
      </c>
      <c r="L481" s="1" t="s">
        <v>4317</v>
      </c>
      <c r="M481" s="1" t="s">
        <v>4317</v>
      </c>
      <c r="N481" s="1" t="s">
        <v>4317</v>
      </c>
    </row>
    <row r="482" spans="1:14" x14ac:dyDescent="0.25">
      <c r="A482" s="1" t="s">
        <v>3125</v>
      </c>
      <c r="B482" s="1" t="s">
        <v>3126</v>
      </c>
      <c r="C482" s="1" t="s">
        <v>3127</v>
      </c>
      <c r="D482" s="1" t="s">
        <v>3128</v>
      </c>
      <c r="E482" s="1" t="s">
        <v>4353</v>
      </c>
      <c r="F482" s="1" t="s">
        <v>5002</v>
      </c>
      <c r="G482" s="1" t="s">
        <v>4353</v>
      </c>
      <c r="H482" s="1" t="s">
        <v>3129</v>
      </c>
      <c r="I482" s="1" t="s">
        <v>4353</v>
      </c>
      <c r="J482" s="1" t="s">
        <v>4317</v>
      </c>
      <c r="K482" s="1" t="s">
        <v>4317</v>
      </c>
      <c r="L482" s="1" t="s">
        <v>4317</v>
      </c>
      <c r="M482" s="1" t="s">
        <v>4317</v>
      </c>
      <c r="N482" s="1" t="s">
        <v>4317</v>
      </c>
    </row>
    <row r="483" spans="1:14" x14ac:dyDescent="0.25">
      <c r="A483" s="1" t="s">
        <v>3130</v>
      </c>
      <c r="B483" s="1" t="s">
        <v>3131</v>
      </c>
      <c r="C483" s="1" t="s">
        <v>3132</v>
      </c>
      <c r="D483" s="1" t="s">
        <v>3133</v>
      </c>
      <c r="E483" s="1" t="s">
        <v>4353</v>
      </c>
      <c r="F483" s="1" t="s">
        <v>3134</v>
      </c>
      <c r="G483" s="1" t="s">
        <v>4353</v>
      </c>
      <c r="H483" s="1" t="s">
        <v>3135</v>
      </c>
      <c r="I483" s="1" t="s">
        <v>4353</v>
      </c>
      <c r="J483" s="1" t="s">
        <v>4317</v>
      </c>
      <c r="K483" s="1" t="s">
        <v>4317</v>
      </c>
      <c r="L483" s="1" t="s">
        <v>4317</v>
      </c>
      <c r="M483" s="1" t="s">
        <v>4317</v>
      </c>
      <c r="N483" s="1" t="s">
        <v>4317</v>
      </c>
    </row>
    <row r="484" spans="1:14" x14ac:dyDescent="0.25">
      <c r="A484" s="1" t="s">
        <v>3136</v>
      </c>
      <c r="B484" s="1" t="s">
        <v>3137</v>
      </c>
      <c r="C484" s="1" t="s">
        <v>3138</v>
      </c>
      <c r="D484" s="1" t="s">
        <v>3139</v>
      </c>
      <c r="E484" s="1" t="s">
        <v>4353</v>
      </c>
      <c r="F484" s="1" t="s">
        <v>2693</v>
      </c>
      <c r="G484" s="1" t="s">
        <v>4353</v>
      </c>
      <c r="H484" s="1" t="s">
        <v>3140</v>
      </c>
      <c r="I484" s="1" t="s">
        <v>4353</v>
      </c>
      <c r="J484" s="1" t="s">
        <v>4317</v>
      </c>
      <c r="K484" s="1" t="s">
        <v>4317</v>
      </c>
      <c r="L484" s="1" t="s">
        <v>4317</v>
      </c>
      <c r="M484" s="1" t="s">
        <v>4317</v>
      </c>
      <c r="N484" s="1" t="s">
        <v>4317</v>
      </c>
    </row>
    <row r="485" spans="1:14" x14ac:dyDescent="0.25">
      <c r="A485" s="1" t="s">
        <v>3141</v>
      </c>
      <c r="B485" s="1" t="s">
        <v>3142</v>
      </c>
      <c r="C485" s="1" t="s">
        <v>3143</v>
      </c>
      <c r="D485" s="1" t="s">
        <v>3144</v>
      </c>
      <c r="E485" s="1" t="s">
        <v>4353</v>
      </c>
      <c r="F485" s="1" t="s">
        <v>5372</v>
      </c>
      <c r="G485" s="1" t="s">
        <v>4353</v>
      </c>
      <c r="H485" s="1" t="s">
        <v>3145</v>
      </c>
      <c r="I485" s="1" t="s">
        <v>4353</v>
      </c>
      <c r="J485" s="1" t="s">
        <v>4317</v>
      </c>
      <c r="K485" s="1" t="s">
        <v>4317</v>
      </c>
      <c r="L485" s="1" t="s">
        <v>4317</v>
      </c>
      <c r="M485" s="1" t="s">
        <v>4317</v>
      </c>
      <c r="N485" s="1" t="s">
        <v>4317</v>
      </c>
    </row>
    <row r="486" spans="1:14" x14ac:dyDescent="0.25">
      <c r="A486" s="1" t="s">
        <v>3146</v>
      </c>
      <c r="B486" s="1" t="s">
        <v>3147</v>
      </c>
      <c r="C486" s="1" t="s">
        <v>3148</v>
      </c>
      <c r="D486" s="1" t="s">
        <v>3149</v>
      </c>
      <c r="E486" s="1" t="s">
        <v>4353</v>
      </c>
      <c r="F486" s="1" t="s">
        <v>4582</v>
      </c>
      <c r="G486" s="1" t="s">
        <v>4353</v>
      </c>
      <c r="H486" s="1" t="s">
        <v>3150</v>
      </c>
      <c r="I486" s="1" t="s">
        <v>4353</v>
      </c>
      <c r="J486" s="1" t="s">
        <v>4317</v>
      </c>
      <c r="K486" s="1" t="s">
        <v>4317</v>
      </c>
      <c r="L486" s="1" t="s">
        <v>4317</v>
      </c>
      <c r="M486" s="1" t="s">
        <v>4317</v>
      </c>
      <c r="N486" s="1" t="s">
        <v>4317</v>
      </c>
    </row>
    <row r="487" spans="1:14" x14ac:dyDescent="0.25">
      <c r="A487" s="1" t="s">
        <v>3151</v>
      </c>
      <c r="B487" s="1" t="s">
        <v>3152</v>
      </c>
      <c r="C487" s="1" t="s">
        <v>3153</v>
      </c>
      <c r="D487" s="1" t="s">
        <v>3154</v>
      </c>
      <c r="E487" s="1" t="s">
        <v>4353</v>
      </c>
      <c r="F487" s="1" t="s">
        <v>5030</v>
      </c>
      <c r="G487" s="1" t="s">
        <v>4353</v>
      </c>
      <c r="H487" s="1" t="s">
        <v>3155</v>
      </c>
      <c r="I487" s="1" t="s">
        <v>4353</v>
      </c>
      <c r="J487" s="1" t="s">
        <v>4317</v>
      </c>
      <c r="K487" s="1" t="s">
        <v>4317</v>
      </c>
      <c r="L487" s="1" t="s">
        <v>4317</v>
      </c>
      <c r="M487" s="1" t="s">
        <v>4317</v>
      </c>
      <c r="N487" s="1" t="s">
        <v>4317</v>
      </c>
    </row>
    <row r="488" spans="1:14" x14ac:dyDescent="0.25">
      <c r="A488" s="1" t="s">
        <v>3156</v>
      </c>
      <c r="B488" s="1" t="s">
        <v>3157</v>
      </c>
      <c r="C488" s="1" t="s">
        <v>3158</v>
      </c>
      <c r="D488" s="1" t="s">
        <v>3159</v>
      </c>
      <c r="E488" s="1" t="s">
        <v>4353</v>
      </c>
      <c r="F488" s="1" t="s">
        <v>5233</v>
      </c>
      <c r="G488" s="1" t="s">
        <v>4353</v>
      </c>
      <c r="H488" s="1" t="s">
        <v>3160</v>
      </c>
      <c r="I488" s="1" t="s">
        <v>4353</v>
      </c>
      <c r="J488" s="1" t="s">
        <v>4317</v>
      </c>
      <c r="K488" s="1" t="s">
        <v>4317</v>
      </c>
      <c r="L488" s="1" t="s">
        <v>4317</v>
      </c>
      <c r="M488" s="1" t="s">
        <v>4317</v>
      </c>
      <c r="N488" s="1" t="s">
        <v>4317</v>
      </c>
    </row>
    <row r="489" spans="1:14" x14ac:dyDescent="0.25">
      <c r="A489" s="1" t="s">
        <v>3161</v>
      </c>
      <c r="B489" s="1" t="s">
        <v>3162</v>
      </c>
      <c r="C489" s="1" t="s">
        <v>3163</v>
      </c>
      <c r="D489" s="1" t="s">
        <v>3164</v>
      </c>
      <c r="E489" s="1" t="s">
        <v>4353</v>
      </c>
      <c r="F489" s="1" t="s">
        <v>3165</v>
      </c>
      <c r="G489" s="1" t="s">
        <v>4353</v>
      </c>
      <c r="H489" s="1" t="s">
        <v>3166</v>
      </c>
      <c r="I489" s="1" t="s">
        <v>4353</v>
      </c>
      <c r="J489" s="1" t="s">
        <v>4317</v>
      </c>
      <c r="K489" s="1" t="s">
        <v>4317</v>
      </c>
      <c r="L489" s="1" t="s">
        <v>4317</v>
      </c>
      <c r="M489" s="1" t="s">
        <v>4317</v>
      </c>
      <c r="N489" s="1" t="s">
        <v>4317</v>
      </c>
    </row>
    <row r="490" spans="1:14" x14ac:dyDescent="0.25">
      <c r="A490" s="1" t="s">
        <v>3167</v>
      </c>
      <c r="B490" s="1" t="s">
        <v>3168</v>
      </c>
      <c r="C490" s="1" t="s">
        <v>3169</v>
      </c>
      <c r="D490" s="1" t="s">
        <v>3170</v>
      </c>
      <c r="E490" s="1" t="s">
        <v>4353</v>
      </c>
      <c r="F490" s="1" t="s">
        <v>2666</v>
      </c>
      <c r="G490" s="1" t="s">
        <v>4353</v>
      </c>
      <c r="H490" s="1" t="s">
        <v>3171</v>
      </c>
      <c r="I490" s="1" t="s">
        <v>4353</v>
      </c>
      <c r="J490" s="1" t="s">
        <v>4317</v>
      </c>
      <c r="K490" s="1" t="s">
        <v>4317</v>
      </c>
      <c r="L490" s="1" t="s">
        <v>4317</v>
      </c>
      <c r="M490" s="1" t="s">
        <v>4317</v>
      </c>
      <c r="N490" s="1" t="s">
        <v>4317</v>
      </c>
    </row>
    <row r="491" spans="1:14" x14ac:dyDescent="0.25">
      <c r="A491" s="1" t="s">
        <v>3172</v>
      </c>
      <c r="B491" s="1" t="s">
        <v>3173</v>
      </c>
      <c r="C491" s="1" t="s">
        <v>3174</v>
      </c>
      <c r="D491" s="1" t="s">
        <v>3175</v>
      </c>
      <c r="E491" s="1" t="s">
        <v>4353</v>
      </c>
      <c r="F491" s="1" t="s">
        <v>2991</v>
      </c>
      <c r="G491" s="1" t="s">
        <v>4353</v>
      </c>
      <c r="H491" s="1" t="s">
        <v>3176</v>
      </c>
      <c r="I491" s="1" t="s">
        <v>4353</v>
      </c>
      <c r="J491" s="1" t="s">
        <v>4317</v>
      </c>
      <c r="K491" s="1" t="s">
        <v>4317</v>
      </c>
      <c r="L491" s="1" t="s">
        <v>4317</v>
      </c>
      <c r="M491" s="1" t="s">
        <v>4317</v>
      </c>
      <c r="N491" s="1" t="s">
        <v>4317</v>
      </c>
    </row>
    <row r="492" spans="1:14" x14ac:dyDescent="0.25">
      <c r="A492" s="1" t="s">
        <v>3177</v>
      </c>
      <c r="B492" s="1" t="s">
        <v>3178</v>
      </c>
      <c r="C492" s="1" t="s">
        <v>3179</v>
      </c>
      <c r="D492" s="1" t="s">
        <v>3180</v>
      </c>
      <c r="E492" s="1" t="s">
        <v>4353</v>
      </c>
      <c r="F492" s="1" t="s">
        <v>3181</v>
      </c>
      <c r="G492" s="1" t="s">
        <v>4353</v>
      </c>
      <c r="H492" s="1" t="s">
        <v>3182</v>
      </c>
      <c r="I492" s="1" t="s">
        <v>4353</v>
      </c>
      <c r="J492" s="1" t="s">
        <v>4317</v>
      </c>
      <c r="K492" s="1" t="s">
        <v>4317</v>
      </c>
      <c r="L492" s="1" t="s">
        <v>4317</v>
      </c>
      <c r="M492" s="1" t="s">
        <v>4317</v>
      </c>
      <c r="N492" s="1" t="s">
        <v>4317</v>
      </c>
    </row>
    <row r="493" spans="1:14" x14ac:dyDescent="0.25">
      <c r="A493" s="1" t="s">
        <v>3183</v>
      </c>
      <c r="B493" s="1" t="s">
        <v>3184</v>
      </c>
      <c r="C493" s="1" t="s">
        <v>3185</v>
      </c>
      <c r="D493" s="1" t="s">
        <v>3186</v>
      </c>
      <c r="E493" s="1" t="s">
        <v>4353</v>
      </c>
      <c r="F493" s="1" t="s">
        <v>2979</v>
      </c>
      <c r="G493" s="1" t="s">
        <v>4353</v>
      </c>
      <c r="H493" s="1" t="s">
        <v>3187</v>
      </c>
      <c r="I493" s="1" t="s">
        <v>4353</v>
      </c>
      <c r="J493" s="1" t="s">
        <v>4317</v>
      </c>
      <c r="K493" s="1" t="s">
        <v>4317</v>
      </c>
      <c r="L493" s="1" t="s">
        <v>4317</v>
      </c>
      <c r="M493" s="1" t="s">
        <v>4317</v>
      </c>
      <c r="N493" s="1" t="s">
        <v>4317</v>
      </c>
    </row>
    <row r="494" spans="1:14" x14ac:dyDescent="0.25">
      <c r="A494" s="1" t="s">
        <v>3188</v>
      </c>
      <c r="B494" s="1" t="s">
        <v>3189</v>
      </c>
      <c r="C494" s="1" t="s">
        <v>3190</v>
      </c>
      <c r="D494" s="1" t="s">
        <v>3191</v>
      </c>
      <c r="E494" s="1" t="s">
        <v>4353</v>
      </c>
      <c r="F494" s="1" t="s">
        <v>4540</v>
      </c>
      <c r="G494" s="1" t="s">
        <v>4353</v>
      </c>
      <c r="H494" s="1" t="s">
        <v>3192</v>
      </c>
      <c r="I494" s="1" t="s">
        <v>4353</v>
      </c>
      <c r="J494" s="1" t="s">
        <v>4317</v>
      </c>
      <c r="K494" s="1" t="s">
        <v>4317</v>
      </c>
      <c r="L494" s="1" t="s">
        <v>4317</v>
      </c>
      <c r="M494" s="1" t="s">
        <v>4317</v>
      </c>
      <c r="N494" s="1" t="s">
        <v>4317</v>
      </c>
    </row>
    <row r="495" spans="1:14" x14ac:dyDescent="0.25">
      <c r="A495" s="1" t="s">
        <v>3193</v>
      </c>
      <c r="B495" s="1" t="s">
        <v>3194</v>
      </c>
      <c r="C495" s="1" t="s">
        <v>3195</v>
      </c>
      <c r="D495" s="1" t="s">
        <v>3196</v>
      </c>
      <c r="E495" s="1" t="s">
        <v>4353</v>
      </c>
      <c r="F495" s="1" t="s">
        <v>5081</v>
      </c>
      <c r="G495" s="1" t="s">
        <v>4353</v>
      </c>
      <c r="H495" s="1" t="s">
        <v>3197</v>
      </c>
      <c r="I495" s="1" t="s">
        <v>4353</v>
      </c>
      <c r="J495" s="1" t="s">
        <v>4317</v>
      </c>
      <c r="K495" s="1" t="s">
        <v>4317</v>
      </c>
      <c r="L495" s="1" t="s">
        <v>4317</v>
      </c>
      <c r="M495" s="1" t="s">
        <v>4317</v>
      </c>
      <c r="N495" s="1" t="s">
        <v>4317</v>
      </c>
    </row>
    <row r="496" spans="1:14" x14ac:dyDescent="0.25">
      <c r="A496" s="1" t="s">
        <v>3198</v>
      </c>
      <c r="B496" s="1" t="s">
        <v>3199</v>
      </c>
      <c r="C496" s="1" t="s">
        <v>3200</v>
      </c>
      <c r="D496" s="1" t="s">
        <v>3201</v>
      </c>
      <c r="E496" s="1" t="s">
        <v>4353</v>
      </c>
      <c r="F496" s="1" t="s">
        <v>4528</v>
      </c>
      <c r="G496" s="1" t="s">
        <v>4353</v>
      </c>
      <c r="H496" s="1" t="s">
        <v>3202</v>
      </c>
      <c r="I496" s="1" t="s">
        <v>4353</v>
      </c>
      <c r="J496" s="1" t="s">
        <v>4317</v>
      </c>
      <c r="K496" s="1" t="s">
        <v>4317</v>
      </c>
      <c r="L496" s="1" t="s">
        <v>4317</v>
      </c>
      <c r="M496" s="1" t="s">
        <v>4317</v>
      </c>
      <c r="N496" s="1" t="s">
        <v>4317</v>
      </c>
    </row>
    <row r="497" spans="1:14" x14ac:dyDescent="0.25">
      <c r="A497" s="1" t="s">
        <v>3203</v>
      </c>
      <c r="B497" s="1" t="s">
        <v>3204</v>
      </c>
      <c r="C497" s="1" t="s">
        <v>3205</v>
      </c>
      <c r="D497" s="1" t="s">
        <v>3206</v>
      </c>
      <c r="E497" s="1" t="s">
        <v>4353</v>
      </c>
      <c r="F497" s="1" t="s">
        <v>3207</v>
      </c>
      <c r="G497" s="1" t="s">
        <v>4353</v>
      </c>
      <c r="H497" s="1" t="s">
        <v>3208</v>
      </c>
      <c r="I497" s="1" t="s">
        <v>4353</v>
      </c>
      <c r="J497" s="1" t="s">
        <v>4317</v>
      </c>
      <c r="K497" s="1" t="s">
        <v>4317</v>
      </c>
      <c r="L497" s="1" t="s">
        <v>4317</v>
      </c>
      <c r="M497" s="1" t="s">
        <v>4317</v>
      </c>
      <c r="N497" s="1" t="s">
        <v>4317</v>
      </c>
    </row>
    <row r="498" spans="1:14" x14ac:dyDescent="0.25">
      <c r="A498" s="1" t="s">
        <v>3209</v>
      </c>
      <c r="B498" s="1" t="s">
        <v>3210</v>
      </c>
      <c r="C498" s="1" t="s">
        <v>3211</v>
      </c>
      <c r="D498" s="1" t="s">
        <v>3212</v>
      </c>
      <c r="E498" s="1" t="s">
        <v>4353</v>
      </c>
      <c r="F498" s="1" t="s">
        <v>3213</v>
      </c>
      <c r="G498" s="1" t="s">
        <v>4353</v>
      </c>
      <c r="H498" s="1" t="s">
        <v>3214</v>
      </c>
      <c r="I498" s="1" t="s">
        <v>4353</v>
      </c>
      <c r="J498" s="1" t="s">
        <v>4317</v>
      </c>
      <c r="K498" s="1" t="s">
        <v>4317</v>
      </c>
      <c r="L498" s="1" t="s">
        <v>4317</v>
      </c>
      <c r="M498" s="1" t="s">
        <v>4317</v>
      </c>
      <c r="N498" s="1" t="s">
        <v>4317</v>
      </c>
    </row>
    <row r="499" spans="1:14" x14ac:dyDescent="0.25">
      <c r="A499" s="1" t="s">
        <v>3215</v>
      </c>
      <c r="B499" s="1" t="s">
        <v>3216</v>
      </c>
      <c r="C499" s="1" t="s">
        <v>3217</v>
      </c>
      <c r="D499" s="1" t="s">
        <v>3218</v>
      </c>
      <c r="E499" s="1" t="s">
        <v>4353</v>
      </c>
      <c r="F499" s="1" t="s">
        <v>5164</v>
      </c>
      <c r="G499" s="1" t="s">
        <v>4353</v>
      </c>
      <c r="H499" s="1" t="s">
        <v>3219</v>
      </c>
      <c r="I499" s="1" t="s">
        <v>4353</v>
      </c>
      <c r="J499" s="1" t="s">
        <v>4317</v>
      </c>
      <c r="K499" s="1" t="s">
        <v>4317</v>
      </c>
      <c r="L499" s="1" t="s">
        <v>4317</v>
      </c>
      <c r="M499" s="1" t="s">
        <v>4317</v>
      </c>
      <c r="N499" s="1" t="s">
        <v>4317</v>
      </c>
    </row>
    <row r="500" spans="1:14" x14ac:dyDescent="0.25">
      <c r="A500" s="1" t="s">
        <v>3220</v>
      </c>
      <c r="B500" s="1" t="s">
        <v>3221</v>
      </c>
      <c r="C500" s="1" t="s">
        <v>3222</v>
      </c>
      <c r="D500" s="1" t="s">
        <v>3223</v>
      </c>
      <c r="E500" s="1" t="s">
        <v>4353</v>
      </c>
      <c r="F500" s="1" t="s">
        <v>3224</v>
      </c>
      <c r="G500" s="1" t="s">
        <v>4353</v>
      </c>
      <c r="H500" s="1" t="s">
        <v>3225</v>
      </c>
      <c r="I500" s="1" t="s">
        <v>4353</v>
      </c>
      <c r="J500" s="1" t="s">
        <v>4317</v>
      </c>
      <c r="K500" s="1" t="s">
        <v>4317</v>
      </c>
      <c r="L500" s="1" t="s">
        <v>4317</v>
      </c>
      <c r="M500" s="1" t="s">
        <v>4317</v>
      </c>
      <c r="N500" s="1" t="s">
        <v>4317</v>
      </c>
    </row>
    <row r="501" spans="1:14" x14ac:dyDescent="0.25">
      <c r="A501" s="1" t="s">
        <v>3226</v>
      </c>
      <c r="B501" s="1" t="s">
        <v>3227</v>
      </c>
      <c r="C501" s="1" t="s">
        <v>3228</v>
      </c>
      <c r="D501" s="1" t="s">
        <v>3229</v>
      </c>
      <c r="E501" s="1" t="s">
        <v>4353</v>
      </c>
      <c r="F501" s="1" t="s">
        <v>3230</v>
      </c>
      <c r="G501" s="1" t="s">
        <v>4353</v>
      </c>
      <c r="H501" s="1" t="s">
        <v>3231</v>
      </c>
      <c r="I501" s="1" t="s">
        <v>4353</v>
      </c>
      <c r="J501" s="1" t="s">
        <v>4317</v>
      </c>
      <c r="K501" s="1" t="s">
        <v>4317</v>
      </c>
      <c r="L501" s="1" t="s">
        <v>4317</v>
      </c>
      <c r="M501" s="1" t="s">
        <v>4317</v>
      </c>
      <c r="N501" s="1" t="s">
        <v>4317</v>
      </c>
    </row>
    <row r="502" spans="1:14" x14ac:dyDescent="0.25">
      <c r="A502" s="1" t="s">
        <v>3232</v>
      </c>
      <c r="B502" s="1" t="s">
        <v>3233</v>
      </c>
      <c r="C502" s="1" t="s">
        <v>3234</v>
      </c>
      <c r="D502" s="1" t="s">
        <v>3235</v>
      </c>
      <c r="E502" s="1" t="s">
        <v>4353</v>
      </c>
      <c r="F502" s="1" t="s">
        <v>3236</v>
      </c>
      <c r="G502" s="1" t="s">
        <v>4353</v>
      </c>
      <c r="H502" s="1" t="s">
        <v>3237</v>
      </c>
      <c r="I502" s="1" t="s">
        <v>4353</v>
      </c>
      <c r="J502" s="1" t="s">
        <v>4317</v>
      </c>
      <c r="K502" s="1" t="s">
        <v>4317</v>
      </c>
      <c r="L502" s="1" t="s">
        <v>4317</v>
      </c>
      <c r="M502" s="1" t="s">
        <v>4317</v>
      </c>
      <c r="N502" s="1" t="s">
        <v>4317</v>
      </c>
    </row>
    <row r="503" spans="1:14" x14ac:dyDescent="0.25">
      <c r="A503" s="1" t="s">
        <v>3238</v>
      </c>
      <c r="B503" s="1" t="s">
        <v>3239</v>
      </c>
      <c r="C503" s="1" t="s">
        <v>3240</v>
      </c>
      <c r="D503" s="1" t="s">
        <v>3241</v>
      </c>
      <c r="E503" s="1" t="s">
        <v>4353</v>
      </c>
      <c r="F503" s="1" t="s">
        <v>3242</v>
      </c>
      <c r="G503" s="1" t="s">
        <v>4353</v>
      </c>
      <c r="H503" s="1" t="s">
        <v>3243</v>
      </c>
      <c r="I503" s="1" t="s">
        <v>4353</v>
      </c>
      <c r="J503" s="1" t="s">
        <v>4317</v>
      </c>
      <c r="K503" s="1" t="s">
        <v>4317</v>
      </c>
      <c r="L503" s="1" t="s">
        <v>4317</v>
      </c>
      <c r="M503" s="1" t="s">
        <v>4317</v>
      </c>
      <c r="N503" s="1" t="s">
        <v>4317</v>
      </c>
    </row>
    <row r="504" spans="1:14" x14ac:dyDescent="0.25">
      <c r="A504" s="1" t="s">
        <v>3244</v>
      </c>
      <c r="B504" s="1" t="s">
        <v>3245</v>
      </c>
      <c r="C504" s="1" t="s">
        <v>3246</v>
      </c>
      <c r="D504" s="1" t="s">
        <v>3247</v>
      </c>
      <c r="E504" s="1" t="s">
        <v>4353</v>
      </c>
      <c r="F504" s="1" t="s">
        <v>3248</v>
      </c>
      <c r="G504" s="1" t="s">
        <v>4353</v>
      </c>
      <c r="H504" s="1" t="s">
        <v>3249</v>
      </c>
      <c r="I504" s="1" t="s">
        <v>4353</v>
      </c>
      <c r="J504" s="1" t="s">
        <v>4317</v>
      </c>
      <c r="K504" s="1" t="s">
        <v>4317</v>
      </c>
      <c r="L504" s="1" t="s">
        <v>4317</v>
      </c>
      <c r="M504" s="1" t="s">
        <v>4317</v>
      </c>
      <c r="N504" s="1" t="s">
        <v>4317</v>
      </c>
    </row>
    <row r="505" spans="1:14" x14ac:dyDescent="0.25">
      <c r="A505" s="1" t="s">
        <v>3250</v>
      </c>
      <c r="B505" s="1" t="s">
        <v>3251</v>
      </c>
      <c r="C505" s="1" t="s">
        <v>3252</v>
      </c>
      <c r="D505" s="1" t="s">
        <v>3253</v>
      </c>
      <c r="E505" s="1" t="s">
        <v>4353</v>
      </c>
      <c r="F505" s="1" t="s">
        <v>3254</v>
      </c>
      <c r="G505" s="1" t="s">
        <v>4353</v>
      </c>
      <c r="H505" s="1" t="s">
        <v>3255</v>
      </c>
      <c r="I505" s="1" t="s">
        <v>4353</v>
      </c>
      <c r="J505" s="1" t="s">
        <v>4317</v>
      </c>
      <c r="K505" s="1" t="s">
        <v>4317</v>
      </c>
      <c r="L505" s="1" t="s">
        <v>4317</v>
      </c>
      <c r="M505" s="1" t="s">
        <v>4317</v>
      </c>
      <c r="N505" s="1" t="s">
        <v>4317</v>
      </c>
    </row>
    <row r="506" spans="1:14" x14ac:dyDescent="0.25">
      <c r="A506" s="1" t="s">
        <v>3256</v>
      </c>
      <c r="B506" s="1" t="s">
        <v>3257</v>
      </c>
      <c r="C506" s="1" t="s">
        <v>3258</v>
      </c>
      <c r="D506" s="1" t="s">
        <v>3259</v>
      </c>
      <c r="E506" s="1" t="s">
        <v>4353</v>
      </c>
      <c r="F506" s="1" t="s">
        <v>3260</v>
      </c>
      <c r="G506" s="1" t="s">
        <v>4353</v>
      </c>
      <c r="H506" s="1" t="s">
        <v>3261</v>
      </c>
      <c r="I506" s="1" t="s">
        <v>4353</v>
      </c>
      <c r="J506" s="1" t="s">
        <v>4317</v>
      </c>
      <c r="K506" s="1" t="s">
        <v>4317</v>
      </c>
      <c r="L506" s="1" t="s">
        <v>4317</v>
      </c>
      <c r="M506" s="1" t="s">
        <v>4317</v>
      </c>
      <c r="N506" s="1" t="s">
        <v>4317</v>
      </c>
    </row>
    <row r="507" spans="1:14" x14ac:dyDescent="0.25">
      <c r="A507" s="1" t="s">
        <v>3262</v>
      </c>
      <c r="B507" s="1" t="s">
        <v>3263</v>
      </c>
      <c r="C507" s="1" t="s">
        <v>3264</v>
      </c>
      <c r="D507" s="1" t="s">
        <v>3265</v>
      </c>
      <c r="E507" s="1" t="s">
        <v>4353</v>
      </c>
      <c r="F507" s="1" t="s">
        <v>3266</v>
      </c>
      <c r="G507" s="1" t="s">
        <v>4353</v>
      </c>
      <c r="H507" s="1" t="s">
        <v>3267</v>
      </c>
      <c r="I507" s="1" t="s">
        <v>4353</v>
      </c>
      <c r="J507" s="1" t="s">
        <v>4317</v>
      </c>
      <c r="K507" s="1" t="s">
        <v>4317</v>
      </c>
      <c r="L507" s="1" t="s">
        <v>4317</v>
      </c>
      <c r="M507" s="1" t="s">
        <v>4317</v>
      </c>
      <c r="N507" s="1" t="s">
        <v>4317</v>
      </c>
    </row>
    <row r="508" spans="1:14" x14ac:dyDescent="0.25">
      <c r="A508" s="1" t="s">
        <v>3268</v>
      </c>
      <c r="B508" s="1" t="s">
        <v>3269</v>
      </c>
      <c r="C508" s="1" t="s">
        <v>3270</v>
      </c>
      <c r="D508" s="1" t="s">
        <v>3271</v>
      </c>
      <c r="E508" s="1" t="s">
        <v>4353</v>
      </c>
      <c r="F508" s="1" t="s">
        <v>3272</v>
      </c>
      <c r="G508" s="1" t="s">
        <v>4353</v>
      </c>
      <c r="H508" s="1" t="s">
        <v>3273</v>
      </c>
      <c r="I508" s="1" t="s">
        <v>4353</v>
      </c>
      <c r="J508" s="1" t="s">
        <v>4317</v>
      </c>
      <c r="K508" s="1" t="s">
        <v>4317</v>
      </c>
      <c r="L508" s="1" t="s">
        <v>4317</v>
      </c>
      <c r="M508" s="1" t="s">
        <v>4317</v>
      </c>
      <c r="N508" s="1" t="s">
        <v>4317</v>
      </c>
    </row>
    <row r="509" spans="1:14" x14ac:dyDescent="0.25">
      <c r="A509" s="1" t="s">
        <v>3274</v>
      </c>
      <c r="B509" s="1" t="s">
        <v>3275</v>
      </c>
      <c r="C509" s="1" t="s">
        <v>3276</v>
      </c>
      <c r="D509" s="1" t="s">
        <v>3277</v>
      </c>
      <c r="E509" s="1" t="s">
        <v>4353</v>
      </c>
      <c r="F509" s="1" t="s">
        <v>2962</v>
      </c>
      <c r="G509" s="1" t="s">
        <v>4353</v>
      </c>
      <c r="H509" s="1" t="s">
        <v>3278</v>
      </c>
      <c r="I509" s="1" t="s">
        <v>4353</v>
      </c>
      <c r="J509" s="1" t="s">
        <v>4317</v>
      </c>
      <c r="K509" s="1" t="s">
        <v>4317</v>
      </c>
      <c r="L509" s="1" t="s">
        <v>4317</v>
      </c>
      <c r="M509" s="1" t="s">
        <v>4317</v>
      </c>
      <c r="N509" s="1" t="s">
        <v>4317</v>
      </c>
    </row>
    <row r="510" spans="1:14" x14ac:dyDescent="0.25">
      <c r="A510" s="1" t="s">
        <v>3279</v>
      </c>
      <c r="B510" s="1" t="s">
        <v>3280</v>
      </c>
      <c r="C510" s="1" t="s">
        <v>3281</v>
      </c>
      <c r="D510" s="1" t="s">
        <v>3282</v>
      </c>
      <c r="E510" s="1" t="s">
        <v>4353</v>
      </c>
      <c r="F510" s="1" t="s">
        <v>4740</v>
      </c>
      <c r="G510" s="1" t="s">
        <v>4353</v>
      </c>
      <c r="H510" s="1" t="s">
        <v>3283</v>
      </c>
      <c r="I510" s="1" t="s">
        <v>4353</v>
      </c>
      <c r="J510" s="1" t="s">
        <v>4317</v>
      </c>
      <c r="K510" s="1" t="s">
        <v>4317</v>
      </c>
      <c r="L510" s="1" t="s">
        <v>4317</v>
      </c>
      <c r="M510" s="1" t="s">
        <v>4317</v>
      </c>
      <c r="N510" s="1" t="s">
        <v>4317</v>
      </c>
    </row>
    <row r="511" spans="1:14" x14ac:dyDescent="0.25">
      <c r="A511" s="1" t="s">
        <v>3284</v>
      </c>
      <c r="B511" s="1" t="s">
        <v>3285</v>
      </c>
      <c r="C511" s="1" t="s">
        <v>3286</v>
      </c>
      <c r="D511" s="1" t="s">
        <v>3287</v>
      </c>
      <c r="E511" s="1" t="s">
        <v>4353</v>
      </c>
      <c r="F511" s="1" t="s">
        <v>3288</v>
      </c>
      <c r="G511" s="1" t="s">
        <v>4353</v>
      </c>
      <c r="H511" s="1" t="s">
        <v>3289</v>
      </c>
      <c r="I511" s="1" t="s">
        <v>4353</v>
      </c>
      <c r="J511" s="1" t="s">
        <v>4317</v>
      </c>
      <c r="K511" s="1" t="s">
        <v>4317</v>
      </c>
      <c r="L511" s="1" t="s">
        <v>4317</v>
      </c>
      <c r="M511" s="1" t="s">
        <v>4317</v>
      </c>
      <c r="N511" s="1" t="s">
        <v>4317</v>
      </c>
    </row>
    <row r="512" spans="1:14" x14ac:dyDescent="0.25">
      <c r="A512" s="1" t="s">
        <v>3290</v>
      </c>
      <c r="B512" s="1" t="s">
        <v>3291</v>
      </c>
      <c r="C512" s="1" t="s">
        <v>3292</v>
      </c>
      <c r="D512" s="1" t="s">
        <v>3293</v>
      </c>
      <c r="E512" s="1" t="s">
        <v>4353</v>
      </c>
      <c r="F512" s="1" t="s">
        <v>5205</v>
      </c>
      <c r="G512" s="1" t="s">
        <v>4353</v>
      </c>
      <c r="H512" s="1" t="s">
        <v>3294</v>
      </c>
      <c r="I512" s="1" t="s">
        <v>4353</v>
      </c>
      <c r="J512" s="1" t="s">
        <v>4317</v>
      </c>
      <c r="K512" s="1" t="s">
        <v>4317</v>
      </c>
      <c r="L512" s="1" t="s">
        <v>4317</v>
      </c>
      <c r="M512" s="1" t="s">
        <v>4317</v>
      </c>
      <c r="N512" s="1" t="s">
        <v>4317</v>
      </c>
    </row>
    <row r="513" spans="1:14" x14ac:dyDescent="0.25">
      <c r="A513" s="1" t="s">
        <v>3295</v>
      </c>
      <c r="B513" s="1" t="s">
        <v>3296</v>
      </c>
      <c r="C513" s="1" t="s">
        <v>3297</v>
      </c>
      <c r="D513" s="1" t="s">
        <v>3298</v>
      </c>
      <c r="E513" s="1" t="s">
        <v>4353</v>
      </c>
      <c r="F513" s="1" t="s">
        <v>4728</v>
      </c>
      <c r="G513" s="1" t="s">
        <v>4353</v>
      </c>
      <c r="H513" s="1" t="s">
        <v>3299</v>
      </c>
      <c r="I513" s="1" t="s">
        <v>4353</v>
      </c>
      <c r="J513" s="1" t="s">
        <v>4317</v>
      </c>
      <c r="K513" s="1" t="s">
        <v>4317</v>
      </c>
      <c r="L513" s="1" t="s">
        <v>4317</v>
      </c>
      <c r="M513" s="1" t="s">
        <v>4317</v>
      </c>
      <c r="N513" s="1" t="s">
        <v>4317</v>
      </c>
    </row>
    <row r="514" spans="1:14" x14ac:dyDescent="0.25">
      <c r="A514" s="1" t="s">
        <v>3300</v>
      </c>
      <c r="B514" s="1" t="s">
        <v>3301</v>
      </c>
      <c r="C514" s="1" t="s">
        <v>3302</v>
      </c>
      <c r="D514" s="1" t="s">
        <v>3303</v>
      </c>
      <c r="E514" s="1" t="s">
        <v>4353</v>
      </c>
      <c r="F514" s="1" t="s">
        <v>5222</v>
      </c>
      <c r="G514" s="1" t="s">
        <v>4353</v>
      </c>
      <c r="H514" s="1" t="s">
        <v>3304</v>
      </c>
      <c r="I514" s="1" t="s">
        <v>4353</v>
      </c>
      <c r="J514" s="1" t="s">
        <v>4317</v>
      </c>
      <c r="K514" s="1" t="s">
        <v>4317</v>
      </c>
      <c r="L514" s="1" t="s">
        <v>4317</v>
      </c>
      <c r="M514" s="1" t="s">
        <v>4317</v>
      </c>
      <c r="N514" s="1" t="s">
        <v>4317</v>
      </c>
    </row>
    <row r="515" spans="1:14" x14ac:dyDescent="0.25">
      <c r="A515" s="1" t="s">
        <v>3305</v>
      </c>
      <c r="B515" s="1" t="s">
        <v>3306</v>
      </c>
      <c r="C515" s="1" t="s">
        <v>3307</v>
      </c>
      <c r="D515" s="1" t="s">
        <v>3308</v>
      </c>
      <c r="E515" s="1" t="s">
        <v>4353</v>
      </c>
      <c r="F515" s="1" t="s">
        <v>3309</v>
      </c>
      <c r="G515" s="1" t="s">
        <v>4353</v>
      </c>
      <c r="H515" s="1" t="s">
        <v>3310</v>
      </c>
      <c r="I515" s="1" t="s">
        <v>4353</v>
      </c>
      <c r="J515" s="1" t="s">
        <v>4317</v>
      </c>
      <c r="K515" s="1" t="s">
        <v>4317</v>
      </c>
      <c r="L515" s="1" t="s">
        <v>4317</v>
      </c>
      <c r="M515" s="1" t="s">
        <v>4317</v>
      </c>
      <c r="N515" s="1" t="s">
        <v>4317</v>
      </c>
    </row>
    <row r="516" spans="1:14" x14ac:dyDescent="0.25">
      <c r="A516" s="1" t="s">
        <v>3311</v>
      </c>
      <c r="B516" s="1" t="s">
        <v>3312</v>
      </c>
      <c r="C516" s="1" t="s">
        <v>3313</v>
      </c>
      <c r="D516" s="1" t="s">
        <v>3314</v>
      </c>
      <c r="E516" s="1" t="s">
        <v>4353</v>
      </c>
      <c r="F516" s="1" t="s">
        <v>4896</v>
      </c>
      <c r="G516" s="1" t="s">
        <v>4353</v>
      </c>
      <c r="H516" s="1" t="s">
        <v>3315</v>
      </c>
      <c r="I516" s="1" t="s">
        <v>4353</v>
      </c>
      <c r="J516" s="1" t="s">
        <v>4317</v>
      </c>
      <c r="K516" s="1" t="s">
        <v>4317</v>
      </c>
      <c r="L516" s="1" t="s">
        <v>4317</v>
      </c>
      <c r="M516" s="1" t="s">
        <v>4317</v>
      </c>
      <c r="N516" s="1" t="s">
        <v>4317</v>
      </c>
    </row>
    <row r="517" spans="1:14" x14ac:dyDescent="0.25">
      <c r="A517" s="1" t="s">
        <v>3316</v>
      </c>
      <c r="B517" s="1" t="s">
        <v>3317</v>
      </c>
      <c r="C517" s="1" t="s">
        <v>3318</v>
      </c>
      <c r="D517" s="1" t="s">
        <v>3319</v>
      </c>
      <c r="E517" s="1" t="s">
        <v>4353</v>
      </c>
      <c r="F517" s="1" t="s">
        <v>5233</v>
      </c>
      <c r="G517" s="1" t="s">
        <v>4353</v>
      </c>
      <c r="H517" s="1" t="s">
        <v>3320</v>
      </c>
      <c r="I517" s="1" t="s">
        <v>4353</v>
      </c>
      <c r="J517" s="1" t="s">
        <v>4317</v>
      </c>
      <c r="K517" s="1" t="s">
        <v>4317</v>
      </c>
      <c r="L517" s="1" t="s">
        <v>4317</v>
      </c>
      <c r="M517" s="1" t="s">
        <v>4317</v>
      </c>
      <c r="N517" s="1" t="s">
        <v>4317</v>
      </c>
    </row>
    <row r="518" spans="1:14" x14ac:dyDescent="0.25">
      <c r="A518" s="1" t="s">
        <v>3321</v>
      </c>
      <c r="B518" s="1" t="s">
        <v>3322</v>
      </c>
      <c r="C518" s="1" t="s">
        <v>3323</v>
      </c>
      <c r="D518" s="1" t="s">
        <v>3324</v>
      </c>
      <c r="E518" s="1" t="s">
        <v>4353</v>
      </c>
      <c r="F518" s="1" t="s">
        <v>5233</v>
      </c>
      <c r="G518" s="1" t="s">
        <v>4353</v>
      </c>
      <c r="H518" s="1" t="s">
        <v>3325</v>
      </c>
      <c r="I518" s="1" t="s">
        <v>4353</v>
      </c>
      <c r="J518" s="1" t="s">
        <v>4317</v>
      </c>
      <c r="K518" s="1" t="s">
        <v>4317</v>
      </c>
      <c r="L518" s="1" t="s">
        <v>4317</v>
      </c>
      <c r="M518" s="1" t="s">
        <v>4317</v>
      </c>
      <c r="N518" s="1" t="s">
        <v>4317</v>
      </c>
    </row>
    <row r="519" spans="1:14" x14ac:dyDescent="0.25">
      <c r="A519" s="1" t="s">
        <v>3326</v>
      </c>
      <c r="B519" s="1" t="s">
        <v>3327</v>
      </c>
      <c r="C519" s="1" t="s">
        <v>3328</v>
      </c>
      <c r="D519" s="1" t="s">
        <v>3329</v>
      </c>
      <c r="E519" s="1" t="s">
        <v>4353</v>
      </c>
      <c r="F519" s="1" t="s">
        <v>4576</v>
      </c>
      <c r="G519" s="1" t="s">
        <v>4353</v>
      </c>
      <c r="H519" s="1" t="s">
        <v>3330</v>
      </c>
      <c r="I519" s="1" t="s">
        <v>4353</v>
      </c>
      <c r="J519" s="1" t="s">
        <v>4317</v>
      </c>
      <c r="K519" s="1" t="s">
        <v>4317</v>
      </c>
      <c r="L519" s="1" t="s">
        <v>4317</v>
      </c>
      <c r="M519" s="1" t="s">
        <v>4317</v>
      </c>
      <c r="N519" s="1" t="s">
        <v>4317</v>
      </c>
    </row>
    <row r="520" spans="1:14" x14ac:dyDescent="0.25">
      <c r="A520" s="1" t="s">
        <v>3331</v>
      </c>
      <c r="B520" s="1" t="s">
        <v>3332</v>
      </c>
      <c r="C520" s="1" t="s">
        <v>3333</v>
      </c>
      <c r="D520" s="1" t="s">
        <v>3334</v>
      </c>
      <c r="E520" s="1" t="s">
        <v>4353</v>
      </c>
      <c r="F520" s="1" t="s">
        <v>3335</v>
      </c>
      <c r="G520" s="1" t="s">
        <v>4353</v>
      </c>
      <c r="H520" s="1" t="s">
        <v>3336</v>
      </c>
      <c r="I520" s="1" t="s">
        <v>4353</v>
      </c>
      <c r="J520" s="1" t="s">
        <v>4317</v>
      </c>
      <c r="K520" s="1" t="s">
        <v>4317</v>
      </c>
      <c r="L520" s="1" t="s">
        <v>4317</v>
      </c>
      <c r="M520" s="1" t="s">
        <v>4317</v>
      </c>
      <c r="N520" s="1" t="s">
        <v>4317</v>
      </c>
    </row>
    <row r="521" spans="1:14" x14ac:dyDescent="0.25">
      <c r="A521" s="1" t="s">
        <v>3337</v>
      </c>
      <c r="B521" s="1" t="s">
        <v>3338</v>
      </c>
      <c r="C521" s="1" t="s">
        <v>3339</v>
      </c>
      <c r="D521" s="1" t="s">
        <v>3340</v>
      </c>
      <c r="E521" s="1" t="s">
        <v>4353</v>
      </c>
      <c r="F521" s="1" t="s">
        <v>5013</v>
      </c>
      <c r="G521" s="1" t="s">
        <v>4353</v>
      </c>
      <c r="H521" s="1" t="s">
        <v>3341</v>
      </c>
      <c r="I521" s="1" t="s">
        <v>4353</v>
      </c>
      <c r="J521" s="1" t="s">
        <v>4317</v>
      </c>
      <c r="K521" s="1" t="s">
        <v>4317</v>
      </c>
      <c r="L521" s="1" t="s">
        <v>4317</v>
      </c>
      <c r="M521" s="1" t="s">
        <v>4317</v>
      </c>
      <c r="N521" s="1" t="s">
        <v>4317</v>
      </c>
    </row>
    <row r="522" spans="1:14" x14ac:dyDescent="0.25">
      <c r="A522" s="1" t="s">
        <v>3342</v>
      </c>
      <c r="B522" s="1" t="s">
        <v>3343</v>
      </c>
      <c r="C522" s="1" t="s">
        <v>3344</v>
      </c>
      <c r="D522" s="1" t="s">
        <v>3345</v>
      </c>
      <c r="E522" s="1" t="s">
        <v>4353</v>
      </c>
      <c r="F522" s="1" t="s">
        <v>4658</v>
      </c>
      <c r="G522" s="1" t="s">
        <v>4353</v>
      </c>
      <c r="H522" s="1" t="s">
        <v>3346</v>
      </c>
      <c r="I522" s="1" t="s">
        <v>4353</v>
      </c>
      <c r="J522" s="1" t="s">
        <v>4317</v>
      </c>
      <c r="K522" s="1" t="s">
        <v>4317</v>
      </c>
      <c r="L522" s="1" t="s">
        <v>4317</v>
      </c>
      <c r="M522" s="1" t="s">
        <v>4317</v>
      </c>
      <c r="N522" s="1" t="s">
        <v>4317</v>
      </c>
    </row>
    <row r="523" spans="1:14" x14ac:dyDescent="0.25">
      <c r="A523" s="1" t="s">
        <v>3347</v>
      </c>
      <c r="B523" s="1" t="s">
        <v>3348</v>
      </c>
      <c r="C523" s="1" t="s">
        <v>3349</v>
      </c>
      <c r="D523" s="1" t="s">
        <v>3350</v>
      </c>
      <c r="E523" s="1" t="s">
        <v>4353</v>
      </c>
      <c r="F523" s="1" t="s">
        <v>5266</v>
      </c>
      <c r="G523" s="1" t="s">
        <v>4353</v>
      </c>
      <c r="H523" s="1" t="s">
        <v>3351</v>
      </c>
      <c r="I523" s="1" t="s">
        <v>4353</v>
      </c>
      <c r="J523" s="1" t="s">
        <v>4317</v>
      </c>
      <c r="K523" s="1" t="s">
        <v>4317</v>
      </c>
      <c r="L523" s="1" t="s">
        <v>4317</v>
      </c>
      <c r="M523" s="1" t="s">
        <v>4317</v>
      </c>
      <c r="N523" s="1" t="s">
        <v>4317</v>
      </c>
    </row>
    <row r="524" spans="1:14" x14ac:dyDescent="0.25">
      <c r="A524" s="1" t="s">
        <v>3352</v>
      </c>
      <c r="B524" s="1" t="s">
        <v>3353</v>
      </c>
      <c r="C524" s="1" t="s">
        <v>3354</v>
      </c>
      <c r="D524" s="1" t="s">
        <v>3355</v>
      </c>
      <c r="E524" s="1" t="s">
        <v>4353</v>
      </c>
      <c r="F524" s="1" t="s">
        <v>4640</v>
      </c>
      <c r="G524" s="1" t="s">
        <v>4353</v>
      </c>
      <c r="H524" s="1" t="s">
        <v>3356</v>
      </c>
      <c r="I524" s="1" t="s">
        <v>4353</v>
      </c>
      <c r="J524" s="1" t="s">
        <v>4317</v>
      </c>
      <c r="K524" s="1" t="s">
        <v>4317</v>
      </c>
      <c r="L524" s="1" t="s">
        <v>4317</v>
      </c>
      <c r="M524" s="1" t="s">
        <v>4317</v>
      </c>
      <c r="N524" s="1" t="s">
        <v>4317</v>
      </c>
    </row>
    <row r="525" spans="1:14" x14ac:dyDescent="0.25">
      <c r="A525" s="1" t="s">
        <v>3357</v>
      </c>
      <c r="B525" s="1" t="s">
        <v>3358</v>
      </c>
      <c r="C525" s="1" t="s">
        <v>3359</v>
      </c>
      <c r="D525" s="1" t="s">
        <v>3360</v>
      </c>
      <c r="E525" s="1" t="s">
        <v>4353</v>
      </c>
      <c r="F525" s="1" t="s">
        <v>4990</v>
      </c>
      <c r="G525" s="1" t="s">
        <v>4353</v>
      </c>
      <c r="H525" s="1" t="s">
        <v>3361</v>
      </c>
      <c r="I525" s="1" t="s">
        <v>4353</v>
      </c>
      <c r="J525" s="1" t="s">
        <v>4317</v>
      </c>
      <c r="K525" s="1" t="s">
        <v>4317</v>
      </c>
      <c r="L525" s="1" t="s">
        <v>4317</v>
      </c>
      <c r="M525" s="1" t="s">
        <v>4317</v>
      </c>
      <c r="N525" s="1" t="s">
        <v>4317</v>
      </c>
    </row>
    <row r="526" spans="1:14" x14ac:dyDescent="0.25">
      <c r="A526" s="1" t="s">
        <v>3362</v>
      </c>
      <c r="B526" s="1" t="s">
        <v>3363</v>
      </c>
      <c r="C526" s="1" t="s">
        <v>3364</v>
      </c>
      <c r="D526" s="1" t="s">
        <v>3365</v>
      </c>
      <c r="E526" s="1" t="s">
        <v>4353</v>
      </c>
      <c r="F526" s="1" t="s">
        <v>2446</v>
      </c>
      <c r="G526" s="1" t="s">
        <v>4353</v>
      </c>
      <c r="H526" s="1" t="s">
        <v>3366</v>
      </c>
      <c r="I526" s="1" t="s">
        <v>4353</v>
      </c>
      <c r="J526" s="1" t="s">
        <v>4317</v>
      </c>
      <c r="K526" s="1" t="s">
        <v>4317</v>
      </c>
      <c r="L526" s="1" t="s">
        <v>4317</v>
      </c>
      <c r="M526" s="1" t="s">
        <v>4317</v>
      </c>
      <c r="N526" s="1" t="s">
        <v>4317</v>
      </c>
    </row>
    <row r="527" spans="1:14" x14ac:dyDescent="0.25">
      <c r="A527" s="1" t="s">
        <v>3367</v>
      </c>
      <c r="B527" s="1" t="s">
        <v>3368</v>
      </c>
      <c r="C527" s="1" t="s">
        <v>3369</v>
      </c>
      <c r="D527" s="1" t="s">
        <v>3370</v>
      </c>
      <c r="E527" s="1" t="s">
        <v>4353</v>
      </c>
      <c r="F527" s="1" t="s">
        <v>3371</v>
      </c>
      <c r="G527" s="1" t="s">
        <v>4353</v>
      </c>
      <c r="H527" s="1" t="s">
        <v>3372</v>
      </c>
      <c r="I527" s="1" t="s">
        <v>4353</v>
      </c>
      <c r="J527" s="1" t="s">
        <v>4317</v>
      </c>
      <c r="K527" s="1" t="s">
        <v>4317</v>
      </c>
      <c r="L527" s="1" t="s">
        <v>4317</v>
      </c>
      <c r="M527" s="1" t="s">
        <v>4317</v>
      </c>
      <c r="N527" s="1" t="s">
        <v>4317</v>
      </c>
    </row>
    <row r="528" spans="1:14" x14ac:dyDescent="0.25">
      <c r="A528" s="1" t="s">
        <v>3373</v>
      </c>
      <c r="B528" s="1" t="s">
        <v>3374</v>
      </c>
      <c r="C528" s="1" t="s">
        <v>3375</v>
      </c>
      <c r="D528" s="1" t="s">
        <v>3376</v>
      </c>
      <c r="E528" s="1" t="s">
        <v>4353</v>
      </c>
      <c r="F528" s="1" t="s">
        <v>5975</v>
      </c>
      <c r="G528" s="1" t="s">
        <v>4353</v>
      </c>
      <c r="H528" s="1" t="s">
        <v>3377</v>
      </c>
      <c r="I528" s="1" t="s">
        <v>4353</v>
      </c>
      <c r="J528" s="1" t="s">
        <v>4317</v>
      </c>
      <c r="K528" s="1" t="s">
        <v>4317</v>
      </c>
      <c r="L528" s="1" t="s">
        <v>4317</v>
      </c>
      <c r="M528" s="1" t="s">
        <v>4317</v>
      </c>
      <c r="N528" s="1" t="s">
        <v>4317</v>
      </c>
    </row>
    <row r="529" spans="1:14" x14ac:dyDescent="0.25">
      <c r="A529" s="1" t="s">
        <v>3378</v>
      </c>
      <c r="B529" s="1" t="s">
        <v>3379</v>
      </c>
      <c r="C529" s="1" t="s">
        <v>3380</v>
      </c>
      <c r="D529" s="1" t="s">
        <v>3381</v>
      </c>
      <c r="E529" s="1" t="s">
        <v>4353</v>
      </c>
      <c r="F529" s="1" t="s">
        <v>3382</v>
      </c>
      <c r="G529" s="1" t="s">
        <v>4353</v>
      </c>
      <c r="H529" s="1" t="s">
        <v>3383</v>
      </c>
      <c r="I529" s="1" t="s">
        <v>4353</v>
      </c>
      <c r="J529" s="1" t="s">
        <v>4317</v>
      </c>
      <c r="K529" s="1" t="s">
        <v>4317</v>
      </c>
      <c r="L529" s="1" t="s">
        <v>4317</v>
      </c>
      <c r="M529" s="1" t="s">
        <v>4317</v>
      </c>
      <c r="N529" s="1" t="s">
        <v>4317</v>
      </c>
    </row>
    <row r="530" spans="1:14" x14ac:dyDescent="0.25">
      <c r="A530" s="1" t="s">
        <v>3384</v>
      </c>
      <c r="B530" s="1" t="s">
        <v>3385</v>
      </c>
      <c r="C530" s="1" t="s">
        <v>3386</v>
      </c>
      <c r="D530" s="1" t="s">
        <v>3387</v>
      </c>
      <c r="E530" s="1" t="s">
        <v>4353</v>
      </c>
      <c r="F530" s="1" t="s">
        <v>2420</v>
      </c>
      <c r="G530" s="1" t="s">
        <v>4353</v>
      </c>
      <c r="H530" s="1" t="s">
        <v>3388</v>
      </c>
      <c r="I530" s="1" t="s">
        <v>4353</v>
      </c>
      <c r="J530" s="1" t="s">
        <v>4317</v>
      </c>
      <c r="K530" s="1" t="s">
        <v>4317</v>
      </c>
      <c r="L530" s="1" t="s">
        <v>4317</v>
      </c>
      <c r="M530" s="1" t="s">
        <v>4317</v>
      </c>
      <c r="N530" s="1" t="s">
        <v>4317</v>
      </c>
    </row>
    <row r="531" spans="1:14" x14ac:dyDescent="0.25">
      <c r="A531" s="1" t="s">
        <v>3389</v>
      </c>
      <c r="B531" s="1" t="s">
        <v>3390</v>
      </c>
      <c r="C531" s="1" t="s">
        <v>3391</v>
      </c>
      <c r="D531" s="1" t="s">
        <v>3392</v>
      </c>
      <c r="E531" s="1" t="s">
        <v>4353</v>
      </c>
      <c r="F531" s="1" t="s">
        <v>2420</v>
      </c>
      <c r="G531" s="1" t="s">
        <v>4353</v>
      </c>
      <c r="H531" s="1" t="s">
        <v>3393</v>
      </c>
      <c r="I531" s="1" t="s">
        <v>4353</v>
      </c>
      <c r="J531" s="1" t="s">
        <v>4317</v>
      </c>
      <c r="K531" s="1" t="s">
        <v>4317</v>
      </c>
      <c r="L531" s="1" t="s">
        <v>4317</v>
      </c>
      <c r="M531" s="1" t="s">
        <v>4317</v>
      </c>
      <c r="N531" s="1" t="s">
        <v>4317</v>
      </c>
    </row>
    <row r="532" spans="1:14" x14ac:dyDescent="0.25">
      <c r="A532" s="1" t="s">
        <v>3394</v>
      </c>
      <c r="B532" s="1" t="s">
        <v>3395</v>
      </c>
      <c r="C532" s="1" t="s">
        <v>3396</v>
      </c>
      <c r="D532" s="1" t="s">
        <v>3397</v>
      </c>
      <c r="E532" s="1" t="s">
        <v>4353</v>
      </c>
      <c r="F532" s="1" t="s">
        <v>5636</v>
      </c>
      <c r="G532" s="1" t="s">
        <v>4353</v>
      </c>
      <c r="H532" s="1" t="s">
        <v>3398</v>
      </c>
      <c r="I532" s="1" t="s">
        <v>4353</v>
      </c>
      <c r="J532" s="1" t="s">
        <v>4317</v>
      </c>
      <c r="K532" s="1" t="s">
        <v>4317</v>
      </c>
      <c r="L532" s="1" t="s">
        <v>4317</v>
      </c>
      <c r="M532" s="1" t="s">
        <v>4317</v>
      </c>
      <c r="N532" s="1" t="s">
        <v>4317</v>
      </c>
    </row>
    <row r="533" spans="1:14" x14ac:dyDescent="0.25">
      <c r="A533" s="1" t="s">
        <v>3399</v>
      </c>
      <c r="B533" s="1" t="s">
        <v>3400</v>
      </c>
      <c r="C533" s="1" t="s">
        <v>3401</v>
      </c>
      <c r="D533" s="1" t="s">
        <v>3402</v>
      </c>
      <c r="E533" s="1" t="s">
        <v>4353</v>
      </c>
      <c r="F533" s="1" t="s">
        <v>3382</v>
      </c>
      <c r="G533" s="1" t="s">
        <v>4353</v>
      </c>
      <c r="H533" s="1" t="s">
        <v>3403</v>
      </c>
      <c r="I533" s="1" t="s">
        <v>4353</v>
      </c>
      <c r="J533" s="1" t="s">
        <v>4317</v>
      </c>
      <c r="K533" s="1" t="s">
        <v>4317</v>
      </c>
      <c r="L533" s="1" t="s">
        <v>4317</v>
      </c>
      <c r="M533" s="1" t="s">
        <v>4317</v>
      </c>
      <c r="N533" s="1" t="s">
        <v>4317</v>
      </c>
    </row>
    <row r="534" spans="1:14" x14ac:dyDescent="0.25">
      <c r="A534" s="1" t="s">
        <v>3404</v>
      </c>
      <c r="B534" s="1" t="s">
        <v>3405</v>
      </c>
      <c r="C534" s="1" t="s">
        <v>3406</v>
      </c>
      <c r="D534" s="1" t="s">
        <v>3407</v>
      </c>
      <c r="E534" s="1" t="s">
        <v>4353</v>
      </c>
      <c r="F534" s="1" t="s">
        <v>2732</v>
      </c>
      <c r="G534" s="1" t="s">
        <v>4353</v>
      </c>
      <c r="H534" s="1" t="s">
        <v>3408</v>
      </c>
      <c r="I534" s="1" t="s">
        <v>4353</v>
      </c>
      <c r="J534" s="1" t="s">
        <v>4317</v>
      </c>
      <c r="K534" s="1" t="s">
        <v>4317</v>
      </c>
      <c r="L534" s="1" t="s">
        <v>4317</v>
      </c>
      <c r="M534" s="1" t="s">
        <v>4317</v>
      </c>
      <c r="N534" s="1" t="s">
        <v>4317</v>
      </c>
    </row>
    <row r="535" spans="1:14" x14ac:dyDescent="0.25">
      <c r="A535" s="1" t="s">
        <v>3409</v>
      </c>
      <c r="B535" s="1" t="s">
        <v>3410</v>
      </c>
      <c r="C535" s="1" t="s">
        <v>3411</v>
      </c>
      <c r="D535" s="1" t="s">
        <v>3412</v>
      </c>
      <c r="E535" s="1" t="s">
        <v>4353</v>
      </c>
      <c r="F535" s="1" t="s">
        <v>5316</v>
      </c>
      <c r="G535" s="1" t="s">
        <v>4353</v>
      </c>
      <c r="H535" s="1" t="s">
        <v>3413</v>
      </c>
      <c r="I535" s="1" t="s">
        <v>4353</v>
      </c>
      <c r="J535" s="1" t="s">
        <v>4317</v>
      </c>
      <c r="K535" s="1" t="s">
        <v>4317</v>
      </c>
      <c r="L535" s="1" t="s">
        <v>4317</v>
      </c>
      <c r="M535" s="1" t="s">
        <v>4317</v>
      </c>
      <c r="N535" s="1" t="s">
        <v>4317</v>
      </c>
    </row>
    <row r="536" spans="1:14" x14ac:dyDescent="0.25">
      <c r="A536" s="1" t="s">
        <v>3414</v>
      </c>
      <c r="B536" s="1" t="s">
        <v>3415</v>
      </c>
      <c r="C536" s="1" t="s">
        <v>3416</v>
      </c>
      <c r="D536" s="1" t="s">
        <v>3417</v>
      </c>
      <c r="E536" s="1" t="s">
        <v>4353</v>
      </c>
      <c r="F536" s="1" t="s">
        <v>2726</v>
      </c>
      <c r="G536" s="1" t="s">
        <v>4353</v>
      </c>
      <c r="H536" s="1" t="s">
        <v>3418</v>
      </c>
      <c r="I536" s="1" t="s">
        <v>4353</v>
      </c>
      <c r="J536" s="1" t="s">
        <v>4317</v>
      </c>
      <c r="K536" s="1" t="s">
        <v>4317</v>
      </c>
      <c r="L536" s="1" t="s">
        <v>4317</v>
      </c>
      <c r="M536" s="1" t="s">
        <v>4317</v>
      </c>
      <c r="N536" s="1" t="s">
        <v>4317</v>
      </c>
    </row>
    <row r="537" spans="1:14" x14ac:dyDescent="0.25">
      <c r="A537" s="1" t="s">
        <v>3419</v>
      </c>
      <c r="B537" s="1" t="s">
        <v>3420</v>
      </c>
      <c r="C537" s="1" t="s">
        <v>3421</v>
      </c>
      <c r="D537" s="1" t="s">
        <v>3422</v>
      </c>
      <c r="E537" s="1" t="s">
        <v>4353</v>
      </c>
      <c r="F537" s="1" t="s">
        <v>2780</v>
      </c>
      <c r="G537" s="1" t="s">
        <v>4353</v>
      </c>
      <c r="H537" s="1" t="s">
        <v>3423</v>
      </c>
      <c r="I537" s="1" t="s">
        <v>4353</v>
      </c>
      <c r="J537" s="1" t="s">
        <v>4317</v>
      </c>
      <c r="K537" s="1" t="s">
        <v>4317</v>
      </c>
      <c r="L537" s="1" t="s">
        <v>4317</v>
      </c>
      <c r="M537" s="1" t="s">
        <v>4317</v>
      </c>
      <c r="N537" s="1" t="s">
        <v>4317</v>
      </c>
    </row>
    <row r="538" spans="1:14" x14ac:dyDescent="0.25">
      <c r="A538" s="1" t="s">
        <v>3424</v>
      </c>
      <c r="B538" s="1" t="s">
        <v>3425</v>
      </c>
      <c r="C538" s="1" t="s">
        <v>3426</v>
      </c>
      <c r="D538" s="1" t="s">
        <v>3427</v>
      </c>
      <c r="E538" s="1" t="s">
        <v>4353</v>
      </c>
      <c r="F538" s="1" t="s">
        <v>4634</v>
      </c>
      <c r="G538" s="1" t="s">
        <v>4353</v>
      </c>
      <c r="H538" s="1" t="s">
        <v>3428</v>
      </c>
      <c r="I538" s="1" t="s">
        <v>4353</v>
      </c>
      <c r="J538" s="1" t="s">
        <v>4317</v>
      </c>
      <c r="K538" s="1" t="s">
        <v>4317</v>
      </c>
      <c r="L538" s="1" t="s">
        <v>4317</v>
      </c>
      <c r="M538" s="1" t="s">
        <v>4317</v>
      </c>
      <c r="N538" s="1" t="s">
        <v>4317</v>
      </c>
    </row>
    <row r="539" spans="1:14" x14ac:dyDescent="0.25">
      <c r="A539" s="1" t="s">
        <v>3429</v>
      </c>
      <c r="B539" s="1" t="s">
        <v>3430</v>
      </c>
      <c r="C539" s="1" t="s">
        <v>3431</v>
      </c>
      <c r="D539" s="1" t="s">
        <v>3432</v>
      </c>
      <c r="E539" s="1" t="s">
        <v>4353</v>
      </c>
      <c r="F539" s="1" t="s">
        <v>5343</v>
      </c>
      <c r="G539" s="1" t="s">
        <v>4353</v>
      </c>
      <c r="H539" s="1" t="s">
        <v>3433</v>
      </c>
      <c r="I539" s="1" t="s">
        <v>4353</v>
      </c>
      <c r="J539" s="1" t="s">
        <v>4317</v>
      </c>
      <c r="K539" s="1" t="s">
        <v>4317</v>
      </c>
      <c r="L539" s="1" t="s">
        <v>4317</v>
      </c>
      <c r="M539" s="1" t="s">
        <v>4317</v>
      </c>
      <c r="N539" s="1" t="s">
        <v>4317</v>
      </c>
    </row>
    <row r="540" spans="1:14" x14ac:dyDescent="0.25">
      <c r="A540" s="1" t="s">
        <v>3434</v>
      </c>
      <c r="B540" s="1" t="s">
        <v>3435</v>
      </c>
      <c r="C540" s="1" t="s">
        <v>3436</v>
      </c>
      <c r="D540" s="1" t="s">
        <v>3437</v>
      </c>
      <c r="E540" s="1" t="s">
        <v>4353</v>
      </c>
      <c r="F540" s="1" t="s">
        <v>4996</v>
      </c>
      <c r="G540" s="1" t="s">
        <v>4353</v>
      </c>
      <c r="H540" s="1" t="s">
        <v>3438</v>
      </c>
      <c r="I540" s="1" t="s">
        <v>4353</v>
      </c>
      <c r="J540" s="1" t="s">
        <v>4317</v>
      </c>
      <c r="K540" s="1" t="s">
        <v>4317</v>
      </c>
      <c r="L540" s="1" t="s">
        <v>4317</v>
      </c>
      <c r="M540" s="1" t="s">
        <v>4317</v>
      </c>
      <c r="N540" s="1" t="s">
        <v>4317</v>
      </c>
    </row>
    <row r="541" spans="1:14" x14ac:dyDescent="0.25">
      <c r="A541" s="1" t="s">
        <v>3439</v>
      </c>
      <c r="B541" s="1" t="s">
        <v>3440</v>
      </c>
      <c r="C541" s="1" t="s">
        <v>3441</v>
      </c>
      <c r="D541" s="1" t="s">
        <v>3442</v>
      </c>
      <c r="E541" s="1" t="s">
        <v>4353</v>
      </c>
      <c r="F541" s="1" t="s">
        <v>3443</v>
      </c>
      <c r="G541" s="1" t="s">
        <v>4353</v>
      </c>
      <c r="H541" s="1" t="s">
        <v>3444</v>
      </c>
      <c r="I541" s="1" t="s">
        <v>4353</v>
      </c>
      <c r="J541" s="1" t="s">
        <v>4317</v>
      </c>
      <c r="K541" s="1" t="s">
        <v>4317</v>
      </c>
      <c r="L541" s="1" t="s">
        <v>4317</v>
      </c>
      <c r="M541" s="1" t="s">
        <v>4317</v>
      </c>
      <c r="N541" s="1" t="s">
        <v>4317</v>
      </c>
    </row>
    <row r="542" spans="1:14" x14ac:dyDescent="0.25">
      <c r="A542" s="1" t="s">
        <v>3445</v>
      </c>
      <c r="B542" s="1" t="s">
        <v>3446</v>
      </c>
      <c r="C542" s="1" t="s">
        <v>3447</v>
      </c>
      <c r="D542" s="1" t="s">
        <v>3448</v>
      </c>
      <c r="E542" s="1" t="s">
        <v>4353</v>
      </c>
      <c r="F542" s="1" t="s">
        <v>5266</v>
      </c>
      <c r="G542" s="1" t="s">
        <v>4353</v>
      </c>
      <c r="H542" s="1" t="s">
        <v>3449</v>
      </c>
      <c r="I542" s="1" t="s">
        <v>4353</v>
      </c>
      <c r="J542" s="1" t="s">
        <v>4317</v>
      </c>
      <c r="K542" s="1" t="s">
        <v>4317</v>
      </c>
      <c r="L542" s="1" t="s">
        <v>4317</v>
      </c>
      <c r="M542" s="1" t="s">
        <v>4317</v>
      </c>
      <c r="N542" s="1" t="s">
        <v>4317</v>
      </c>
    </row>
    <row r="543" spans="1:14" x14ac:dyDescent="0.25">
      <c r="A543" s="1" t="s">
        <v>3450</v>
      </c>
      <c r="B543" s="1" t="s">
        <v>3451</v>
      </c>
      <c r="C543" s="1" t="s">
        <v>3452</v>
      </c>
      <c r="D543" s="1" t="s">
        <v>3453</v>
      </c>
      <c r="E543" s="1" t="s">
        <v>4353</v>
      </c>
      <c r="F543" s="1" t="s">
        <v>5255</v>
      </c>
      <c r="G543" s="1" t="s">
        <v>4353</v>
      </c>
      <c r="H543" s="1" t="s">
        <v>3454</v>
      </c>
      <c r="I543" s="1" t="s">
        <v>4353</v>
      </c>
      <c r="J543" s="1" t="s">
        <v>4317</v>
      </c>
      <c r="K543" s="1" t="s">
        <v>4317</v>
      </c>
      <c r="L543" s="1" t="s">
        <v>4317</v>
      </c>
      <c r="M543" s="1" t="s">
        <v>4317</v>
      </c>
      <c r="N543" s="1" t="s">
        <v>4317</v>
      </c>
    </row>
    <row r="544" spans="1:14" x14ac:dyDescent="0.25">
      <c r="A544" s="1" t="s">
        <v>3455</v>
      </c>
      <c r="B544" s="1" t="s">
        <v>3456</v>
      </c>
      <c r="C544" s="1" t="s">
        <v>3457</v>
      </c>
      <c r="D544" s="1" t="s">
        <v>3458</v>
      </c>
      <c r="E544" s="1" t="s">
        <v>4353</v>
      </c>
      <c r="F544" s="1" t="s">
        <v>5013</v>
      </c>
      <c r="G544" s="1" t="s">
        <v>4353</v>
      </c>
      <c r="H544" s="1" t="s">
        <v>3459</v>
      </c>
      <c r="I544" s="1" t="s">
        <v>4353</v>
      </c>
      <c r="J544" s="1" t="s">
        <v>4317</v>
      </c>
      <c r="K544" s="1" t="s">
        <v>4317</v>
      </c>
      <c r="L544" s="1" t="s">
        <v>4317</v>
      </c>
      <c r="M544" s="1" t="s">
        <v>4317</v>
      </c>
      <c r="N544" s="1" t="s">
        <v>4317</v>
      </c>
    </row>
    <row r="545" spans="1:14" x14ac:dyDescent="0.25">
      <c r="A545" s="1" t="s">
        <v>3460</v>
      </c>
      <c r="B545" s="1" t="s">
        <v>3461</v>
      </c>
      <c r="C545" s="1" t="s">
        <v>3462</v>
      </c>
      <c r="D545" s="1" t="s">
        <v>3463</v>
      </c>
      <c r="E545" s="1" t="s">
        <v>4353</v>
      </c>
      <c r="F545" s="1" t="s">
        <v>3464</v>
      </c>
      <c r="G545" s="1" t="s">
        <v>4353</v>
      </c>
      <c r="H545" s="1" t="s">
        <v>3465</v>
      </c>
      <c r="I545" s="1" t="s">
        <v>4353</v>
      </c>
      <c r="J545" s="1" t="s">
        <v>4317</v>
      </c>
      <c r="K545" s="1" t="s">
        <v>4317</v>
      </c>
      <c r="L545" s="1" t="s">
        <v>4317</v>
      </c>
      <c r="M545" s="1" t="s">
        <v>4317</v>
      </c>
      <c r="N545" s="1" t="s">
        <v>4317</v>
      </c>
    </row>
    <row r="546" spans="1:14" x14ac:dyDescent="0.25">
      <c r="A546" s="1" t="s">
        <v>3466</v>
      </c>
      <c r="B546" s="1" t="s">
        <v>3467</v>
      </c>
      <c r="C546" s="1" t="s">
        <v>3468</v>
      </c>
      <c r="D546" s="1" t="s">
        <v>3469</v>
      </c>
      <c r="E546" s="1" t="s">
        <v>4353</v>
      </c>
      <c r="F546" s="1" t="s">
        <v>4682</v>
      </c>
      <c r="G546" s="1" t="s">
        <v>4353</v>
      </c>
      <c r="H546" s="1" t="s">
        <v>3470</v>
      </c>
      <c r="I546" s="1" t="s">
        <v>4353</v>
      </c>
      <c r="J546" s="1" t="s">
        <v>4317</v>
      </c>
      <c r="K546" s="1" t="s">
        <v>4317</v>
      </c>
      <c r="L546" s="1" t="s">
        <v>4317</v>
      </c>
      <c r="M546" s="1" t="s">
        <v>4317</v>
      </c>
      <c r="N546" s="1" t="s">
        <v>4317</v>
      </c>
    </row>
    <row r="547" spans="1:14" x14ac:dyDescent="0.25">
      <c r="A547" s="1" t="s">
        <v>3471</v>
      </c>
      <c r="B547" s="1" t="s">
        <v>3472</v>
      </c>
      <c r="C547" s="1" t="s">
        <v>3473</v>
      </c>
      <c r="D547" s="1" t="s">
        <v>3474</v>
      </c>
      <c r="E547" s="1" t="s">
        <v>4353</v>
      </c>
      <c r="F547" s="1" t="s">
        <v>5894</v>
      </c>
      <c r="G547" s="1" t="s">
        <v>4353</v>
      </c>
      <c r="H547" s="1" t="s">
        <v>3475</v>
      </c>
      <c r="I547" s="1" t="s">
        <v>4353</v>
      </c>
      <c r="J547" s="1" t="s">
        <v>4317</v>
      </c>
      <c r="K547" s="1" t="s">
        <v>4317</v>
      </c>
      <c r="L547" s="1" t="s">
        <v>4317</v>
      </c>
      <c r="M547" s="1" t="s">
        <v>4317</v>
      </c>
      <c r="N547" s="1" t="s">
        <v>4317</v>
      </c>
    </row>
    <row r="548" spans="1:14" x14ac:dyDescent="0.25">
      <c r="A548" s="1" t="s">
        <v>3476</v>
      </c>
      <c r="B548" s="1" t="s">
        <v>3477</v>
      </c>
      <c r="C548" s="1" t="s">
        <v>3478</v>
      </c>
      <c r="D548" s="1" t="s">
        <v>3479</v>
      </c>
      <c r="E548" s="1" t="s">
        <v>4353</v>
      </c>
      <c r="F548" s="1" t="s">
        <v>4902</v>
      </c>
      <c r="G548" s="1" t="s">
        <v>4353</v>
      </c>
      <c r="H548" s="1" t="s">
        <v>3480</v>
      </c>
      <c r="I548" s="1" t="s">
        <v>4353</v>
      </c>
      <c r="J548" s="1" t="s">
        <v>4317</v>
      </c>
      <c r="K548" s="1" t="s">
        <v>4317</v>
      </c>
      <c r="L548" s="1" t="s">
        <v>4317</v>
      </c>
      <c r="M548" s="1" t="s">
        <v>4317</v>
      </c>
      <c r="N548" s="1" t="s">
        <v>4317</v>
      </c>
    </row>
    <row r="549" spans="1:14" x14ac:dyDescent="0.25">
      <c r="A549" s="1" t="s">
        <v>3481</v>
      </c>
      <c r="B549" s="1" t="s">
        <v>3482</v>
      </c>
      <c r="C549" s="1" t="s">
        <v>3483</v>
      </c>
      <c r="D549" s="1" t="s">
        <v>3484</v>
      </c>
      <c r="E549" s="1" t="s">
        <v>4353</v>
      </c>
      <c r="F549" s="1" t="s">
        <v>4896</v>
      </c>
      <c r="G549" s="1" t="s">
        <v>4353</v>
      </c>
      <c r="H549" s="1" t="s">
        <v>3485</v>
      </c>
      <c r="I549" s="1" t="s">
        <v>4353</v>
      </c>
      <c r="J549" s="1" t="s">
        <v>4317</v>
      </c>
      <c r="K549" s="1" t="s">
        <v>4317</v>
      </c>
      <c r="L549" s="1" t="s">
        <v>4317</v>
      </c>
      <c r="M549" s="1" t="s">
        <v>4317</v>
      </c>
      <c r="N549" s="1" t="s">
        <v>4317</v>
      </c>
    </row>
    <row r="550" spans="1:14" x14ac:dyDescent="0.25">
      <c r="A550" s="1" t="s">
        <v>3486</v>
      </c>
      <c r="B550" s="1" t="s">
        <v>3487</v>
      </c>
      <c r="C550" s="1" t="s">
        <v>3488</v>
      </c>
      <c r="D550" s="1" t="s">
        <v>3489</v>
      </c>
      <c r="E550" s="1" t="s">
        <v>4353</v>
      </c>
      <c r="F550" s="1" t="s">
        <v>4711</v>
      </c>
      <c r="G550" s="1" t="s">
        <v>4353</v>
      </c>
      <c r="H550" s="1" t="s">
        <v>3490</v>
      </c>
      <c r="I550" s="1" t="s">
        <v>4353</v>
      </c>
      <c r="J550" s="1" t="s">
        <v>4317</v>
      </c>
      <c r="K550" s="1" t="s">
        <v>4317</v>
      </c>
      <c r="L550" s="1" t="s">
        <v>4317</v>
      </c>
      <c r="M550" s="1" t="s">
        <v>4317</v>
      </c>
      <c r="N550" s="1" t="s">
        <v>4317</v>
      </c>
    </row>
    <row r="551" spans="1:14" x14ac:dyDescent="0.25">
      <c r="A551" s="1" t="s">
        <v>3491</v>
      </c>
      <c r="B551" s="1" t="s">
        <v>3492</v>
      </c>
      <c r="C551" s="1" t="s">
        <v>3493</v>
      </c>
      <c r="D551" s="1" t="s">
        <v>3494</v>
      </c>
      <c r="E551" s="1" t="s">
        <v>4353</v>
      </c>
      <c r="F551" s="1" t="s">
        <v>4558</v>
      </c>
      <c r="G551" s="1" t="s">
        <v>4353</v>
      </c>
      <c r="H551" s="1" t="s">
        <v>3495</v>
      </c>
      <c r="I551" s="1" t="s">
        <v>4353</v>
      </c>
      <c r="J551" s="1" t="s">
        <v>4317</v>
      </c>
      <c r="K551" s="1" t="s">
        <v>4317</v>
      </c>
      <c r="L551" s="1" t="s">
        <v>4317</v>
      </c>
      <c r="M551" s="1" t="s">
        <v>4317</v>
      </c>
      <c r="N551" s="1" t="s">
        <v>4317</v>
      </c>
    </row>
    <row r="552" spans="1:14" x14ac:dyDescent="0.25">
      <c r="A552" s="1" t="s">
        <v>3496</v>
      </c>
      <c r="B552" s="1" t="s">
        <v>3497</v>
      </c>
      <c r="C552" s="1" t="s">
        <v>3498</v>
      </c>
      <c r="D552" s="1" t="s">
        <v>3499</v>
      </c>
      <c r="E552" s="1" t="s">
        <v>4353</v>
      </c>
      <c r="F552" s="1" t="s">
        <v>4728</v>
      </c>
      <c r="G552" s="1" t="s">
        <v>4353</v>
      </c>
      <c r="H552" s="1" t="s">
        <v>3500</v>
      </c>
      <c r="I552" s="1" t="s">
        <v>4353</v>
      </c>
      <c r="J552" s="1" t="s">
        <v>4317</v>
      </c>
      <c r="K552" s="1" t="s">
        <v>4317</v>
      </c>
      <c r="L552" s="1" t="s">
        <v>4317</v>
      </c>
      <c r="M552" s="1" t="s">
        <v>4317</v>
      </c>
      <c r="N552" s="1" t="s">
        <v>4317</v>
      </c>
    </row>
    <row r="553" spans="1:14" x14ac:dyDescent="0.25">
      <c r="A553" s="1" t="s">
        <v>3501</v>
      </c>
      <c r="B553" s="1" t="s">
        <v>3502</v>
      </c>
      <c r="C553" s="1" t="s">
        <v>3503</v>
      </c>
      <c r="D553" s="1" t="s">
        <v>3504</v>
      </c>
      <c r="E553" s="1" t="s">
        <v>4353</v>
      </c>
      <c r="F553" s="1" t="s">
        <v>3288</v>
      </c>
      <c r="G553" s="1" t="s">
        <v>4353</v>
      </c>
      <c r="H553" s="1" t="s">
        <v>3505</v>
      </c>
      <c r="I553" s="1" t="s">
        <v>4353</v>
      </c>
      <c r="J553" s="1" t="s">
        <v>4317</v>
      </c>
      <c r="K553" s="1" t="s">
        <v>4317</v>
      </c>
      <c r="L553" s="1" t="s">
        <v>4317</v>
      </c>
      <c r="M553" s="1" t="s">
        <v>4317</v>
      </c>
      <c r="N553" s="1" t="s">
        <v>4317</v>
      </c>
    </row>
    <row r="554" spans="1:14" x14ac:dyDescent="0.25">
      <c r="A554" s="1" t="s">
        <v>3506</v>
      </c>
      <c r="B554" s="1" t="s">
        <v>3507</v>
      </c>
      <c r="C554" s="1" t="s">
        <v>3508</v>
      </c>
      <c r="D554" s="1" t="s">
        <v>3509</v>
      </c>
      <c r="E554" s="1" t="s">
        <v>4353</v>
      </c>
      <c r="F554" s="1" t="s">
        <v>6082</v>
      </c>
      <c r="G554" s="1" t="s">
        <v>4353</v>
      </c>
      <c r="H554" s="1" t="s">
        <v>3510</v>
      </c>
      <c r="I554" s="1" t="s">
        <v>4353</v>
      </c>
      <c r="J554" s="1" t="s">
        <v>4317</v>
      </c>
      <c r="K554" s="1" t="s">
        <v>4317</v>
      </c>
      <c r="L554" s="1" t="s">
        <v>4317</v>
      </c>
      <c r="M554" s="1" t="s">
        <v>4317</v>
      </c>
      <c r="N554" s="1" t="s">
        <v>4317</v>
      </c>
    </row>
    <row r="555" spans="1:14" x14ac:dyDescent="0.25">
      <c r="A555" s="1" t="s">
        <v>3511</v>
      </c>
      <c r="B555" s="1" t="s">
        <v>3512</v>
      </c>
      <c r="C555" s="1" t="s">
        <v>3513</v>
      </c>
      <c r="D555" s="1" t="s">
        <v>3514</v>
      </c>
      <c r="E555" s="1" t="s">
        <v>4353</v>
      </c>
      <c r="F555" s="1" t="s">
        <v>4856</v>
      </c>
      <c r="G555" s="1" t="s">
        <v>4353</v>
      </c>
      <c r="H555" s="1" t="s">
        <v>3515</v>
      </c>
      <c r="I555" s="1" t="s">
        <v>4353</v>
      </c>
      <c r="J555" s="1" t="s">
        <v>4317</v>
      </c>
      <c r="K555" s="1" t="s">
        <v>4317</v>
      </c>
      <c r="L555" s="1" t="s">
        <v>4317</v>
      </c>
      <c r="M555" s="1" t="s">
        <v>4317</v>
      </c>
      <c r="N555" s="1" t="s">
        <v>4317</v>
      </c>
    </row>
    <row r="556" spans="1:14" x14ac:dyDescent="0.25">
      <c r="A556" s="1" t="s">
        <v>3516</v>
      </c>
      <c r="B556" s="1" t="s">
        <v>3517</v>
      </c>
      <c r="C556" s="1" t="s">
        <v>3518</v>
      </c>
      <c r="D556" s="1" t="s">
        <v>3519</v>
      </c>
      <c r="E556" s="1" t="s">
        <v>4353</v>
      </c>
      <c r="F556" s="1" t="s">
        <v>3520</v>
      </c>
      <c r="G556" s="1" t="s">
        <v>4353</v>
      </c>
      <c r="H556" s="1" t="s">
        <v>3521</v>
      </c>
      <c r="I556" s="1" t="s">
        <v>4353</v>
      </c>
      <c r="J556" s="1" t="s">
        <v>4317</v>
      </c>
      <c r="K556" s="1" t="s">
        <v>4317</v>
      </c>
      <c r="L556" s="1" t="s">
        <v>4317</v>
      </c>
      <c r="M556" s="1" t="s">
        <v>4317</v>
      </c>
      <c r="N556" s="1" t="s">
        <v>4317</v>
      </c>
    </row>
    <row r="557" spans="1:14" x14ac:dyDescent="0.25">
      <c r="A557" s="1" t="s">
        <v>3522</v>
      </c>
      <c r="B557" s="1" t="s">
        <v>3523</v>
      </c>
      <c r="C557" s="1" t="s">
        <v>3524</v>
      </c>
      <c r="D557" s="1" t="s">
        <v>3525</v>
      </c>
      <c r="E557" s="1" t="s">
        <v>4353</v>
      </c>
      <c r="F557" s="1" t="s">
        <v>4510</v>
      </c>
      <c r="G557" s="1" t="s">
        <v>4353</v>
      </c>
      <c r="H557" s="1" t="s">
        <v>3526</v>
      </c>
      <c r="I557" s="1" t="s">
        <v>4353</v>
      </c>
      <c r="J557" s="1" t="s">
        <v>4317</v>
      </c>
      <c r="K557" s="1" t="s">
        <v>4317</v>
      </c>
      <c r="L557" s="1" t="s">
        <v>4317</v>
      </c>
      <c r="M557" s="1" t="s">
        <v>4317</v>
      </c>
      <c r="N557" s="1" t="s">
        <v>4317</v>
      </c>
    </row>
    <row r="558" spans="1:14" x14ac:dyDescent="0.25">
      <c r="A558" s="1" t="s">
        <v>3527</v>
      </c>
      <c r="B558" s="1" t="s">
        <v>3528</v>
      </c>
      <c r="C558" s="1" t="s">
        <v>3529</v>
      </c>
      <c r="D558" s="1" t="s">
        <v>3530</v>
      </c>
      <c r="E558" s="1" t="s">
        <v>4353</v>
      </c>
      <c r="F558" s="1" t="s">
        <v>3531</v>
      </c>
      <c r="G558" s="1" t="s">
        <v>4353</v>
      </c>
      <c r="H558" s="1" t="s">
        <v>3532</v>
      </c>
      <c r="I558" s="1" t="s">
        <v>4353</v>
      </c>
      <c r="J558" s="1" t="s">
        <v>4317</v>
      </c>
      <c r="K558" s="1" t="s">
        <v>4317</v>
      </c>
      <c r="L558" s="1" t="s">
        <v>4317</v>
      </c>
      <c r="M558" s="1" t="s">
        <v>4317</v>
      </c>
      <c r="N558" s="1" t="s">
        <v>4317</v>
      </c>
    </row>
    <row r="559" spans="1:14" x14ac:dyDescent="0.25">
      <c r="A559" s="1" t="s">
        <v>3533</v>
      </c>
      <c r="B559" s="1" t="s">
        <v>3534</v>
      </c>
      <c r="C559" s="1" t="s">
        <v>3535</v>
      </c>
      <c r="D559" s="1" t="s">
        <v>3536</v>
      </c>
      <c r="E559" s="1" t="s">
        <v>4353</v>
      </c>
      <c r="F559" s="1" t="s">
        <v>3537</v>
      </c>
      <c r="G559" s="1" t="s">
        <v>4353</v>
      </c>
      <c r="H559" s="1" t="s">
        <v>3538</v>
      </c>
      <c r="I559" s="1" t="s">
        <v>4353</v>
      </c>
      <c r="J559" s="1" t="s">
        <v>4317</v>
      </c>
      <c r="K559" s="1" t="s">
        <v>4317</v>
      </c>
      <c r="L559" s="1" t="s">
        <v>4317</v>
      </c>
      <c r="M559" s="1" t="s">
        <v>4317</v>
      </c>
      <c r="N559" s="1" t="s">
        <v>4317</v>
      </c>
    </row>
    <row r="560" spans="1:14" x14ac:dyDescent="0.25">
      <c r="A560" s="1" t="s">
        <v>3539</v>
      </c>
      <c r="B560" s="1" t="s">
        <v>3540</v>
      </c>
      <c r="C560" s="1" t="s">
        <v>3541</v>
      </c>
      <c r="D560" s="1" t="s">
        <v>3542</v>
      </c>
      <c r="E560" s="1" t="s">
        <v>4353</v>
      </c>
      <c r="F560" s="1" t="s">
        <v>3543</v>
      </c>
      <c r="G560" s="1" t="s">
        <v>4353</v>
      </c>
      <c r="H560" s="1" t="s">
        <v>3544</v>
      </c>
      <c r="I560" s="1" t="s">
        <v>4353</v>
      </c>
      <c r="J560" s="1" t="s">
        <v>4317</v>
      </c>
      <c r="K560" s="1" t="s">
        <v>4317</v>
      </c>
      <c r="L560" s="1" t="s">
        <v>4317</v>
      </c>
      <c r="M560" s="1" t="s">
        <v>4317</v>
      </c>
      <c r="N560" s="1" t="s">
        <v>4317</v>
      </c>
    </row>
    <row r="561" spans="1:14" x14ac:dyDescent="0.25">
      <c r="A561" s="1" t="s">
        <v>3545</v>
      </c>
      <c r="B561" s="1" t="s">
        <v>3546</v>
      </c>
      <c r="C561" s="1" t="s">
        <v>3547</v>
      </c>
      <c r="D561" s="1" t="s">
        <v>3548</v>
      </c>
      <c r="E561" s="1" t="s">
        <v>4353</v>
      </c>
      <c r="F561" s="1" t="s">
        <v>3549</v>
      </c>
      <c r="G561" s="1" t="s">
        <v>4353</v>
      </c>
      <c r="H561" s="1" t="s">
        <v>3550</v>
      </c>
      <c r="I561" s="1" t="s">
        <v>4353</v>
      </c>
      <c r="J561" s="1" t="s">
        <v>4317</v>
      </c>
      <c r="K561" s="1" t="s">
        <v>4317</v>
      </c>
      <c r="L561" s="1" t="s">
        <v>4317</v>
      </c>
      <c r="M561" s="1" t="s">
        <v>4317</v>
      </c>
      <c r="N561" s="1" t="s">
        <v>4317</v>
      </c>
    </row>
    <row r="562" spans="1:14" x14ac:dyDescent="0.25">
      <c r="A562" s="1" t="s">
        <v>3551</v>
      </c>
      <c r="B562" s="1" t="s">
        <v>3552</v>
      </c>
      <c r="C562" s="1" t="s">
        <v>3553</v>
      </c>
      <c r="D562" s="1" t="s">
        <v>3554</v>
      </c>
      <c r="E562" s="1" t="s">
        <v>4353</v>
      </c>
      <c r="F562" s="1" t="s">
        <v>3555</v>
      </c>
      <c r="G562" s="1" t="s">
        <v>4353</v>
      </c>
      <c r="H562" s="1" t="s">
        <v>3556</v>
      </c>
      <c r="I562" s="1" t="s">
        <v>4353</v>
      </c>
      <c r="J562" s="1" t="s">
        <v>4317</v>
      </c>
      <c r="K562" s="1" t="s">
        <v>4317</v>
      </c>
      <c r="L562" s="1" t="s">
        <v>4317</v>
      </c>
      <c r="M562" s="1" t="s">
        <v>4317</v>
      </c>
      <c r="N562" s="1" t="s">
        <v>4317</v>
      </c>
    </row>
    <row r="563" spans="1:14" x14ac:dyDescent="0.25">
      <c r="A563" s="1" t="s">
        <v>3557</v>
      </c>
      <c r="B563" s="1" t="s">
        <v>3558</v>
      </c>
      <c r="C563" s="1" t="s">
        <v>3559</v>
      </c>
      <c r="D563" s="1" t="s">
        <v>3560</v>
      </c>
      <c r="E563" s="1" t="s">
        <v>4353</v>
      </c>
      <c r="F563" s="1" t="s">
        <v>3561</v>
      </c>
      <c r="G563" s="1" t="s">
        <v>4353</v>
      </c>
      <c r="H563" s="1" t="s">
        <v>3562</v>
      </c>
      <c r="I563" s="1" t="s">
        <v>4353</v>
      </c>
      <c r="J563" s="1" t="s">
        <v>4317</v>
      </c>
      <c r="K563" s="1" t="s">
        <v>4317</v>
      </c>
      <c r="L563" s="1" t="s">
        <v>4317</v>
      </c>
      <c r="M563" s="1" t="s">
        <v>4317</v>
      </c>
      <c r="N563" s="1" t="s">
        <v>4317</v>
      </c>
    </row>
    <row r="564" spans="1:14" x14ac:dyDescent="0.25">
      <c r="A564" s="1" t="s">
        <v>3563</v>
      </c>
      <c r="B564" s="1" t="s">
        <v>3564</v>
      </c>
      <c r="C564" s="1" t="s">
        <v>3565</v>
      </c>
      <c r="D564" s="1" t="s">
        <v>3566</v>
      </c>
      <c r="E564" s="1" t="s">
        <v>4353</v>
      </c>
      <c r="F564" s="1" t="s">
        <v>5819</v>
      </c>
      <c r="G564" s="1" t="s">
        <v>4353</v>
      </c>
      <c r="H564" s="1" t="s">
        <v>3567</v>
      </c>
      <c r="I564" s="1" t="s">
        <v>4353</v>
      </c>
      <c r="J564" s="1" t="s">
        <v>4317</v>
      </c>
      <c r="K564" s="1" t="s">
        <v>4317</v>
      </c>
      <c r="L564" s="1" t="s">
        <v>4317</v>
      </c>
      <c r="M564" s="1" t="s">
        <v>4317</v>
      </c>
      <c r="N564" s="1" t="s">
        <v>4317</v>
      </c>
    </row>
    <row r="565" spans="1:14" x14ac:dyDescent="0.25">
      <c r="A565" s="1" t="s">
        <v>3568</v>
      </c>
      <c r="B565" s="1" t="s">
        <v>3569</v>
      </c>
      <c r="C565" s="1" t="s">
        <v>3570</v>
      </c>
      <c r="D565" s="1" t="s">
        <v>3571</v>
      </c>
      <c r="E565" s="1" t="s">
        <v>4353</v>
      </c>
      <c r="F565" s="1" t="s">
        <v>5110</v>
      </c>
      <c r="G565" s="1" t="s">
        <v>4353</v>
      </c>
      <c r="H565" s="1" t="s">
        <v>3572</v>
      </c>
      <c r="I565" s="1" t="s">
        <v>4353</v>
      </c>
      <c r="J565" s="1" t="s">
        <v>4317</v>
      </c>
      <c r="K565" s="1" t="s">
        <v>4317</v>
      </c>
      <c r="L565" s="1" t="s">
        <v>4317</v>
      </c>
      <c r="M565" s="1" t="s">
        <v>4317</v>
      </c>
      <c r="N565" s="1" t="s">
        <v>4317</v>
      </c>
    </row>
    <row r="566" spans="1:14" x14ac:dyDescent="0.25">
      <c r="A566" s="1" t="s">
        <v>3573</v>
      </c>
      <c r="B566" s="1" t="s">
        <v>3574</v>
      </c>
      <c r="C566" s="1" t="s">
        <v>3575</v>
      </c>
      <c r="D566" s="1" t="s">
        <v>3576</v>
      </c>
      <c r="E566" s="1" t="s">
        <v>4353</v>
      </c>
      <c r="F566" s="1" t="s">
        <v>4835</v>
      </c>
      <c r="G566" s="1" t="s">
        <v>4353</v>
      </c>
      <c r="H566" s="1" t="s">
        <v>3577</v>
      </c>
      <c r="I566" s="1" t="s">
        <v>4353</v>
      </c>
      <c r="J566" s="1" t="s">
        <v>4317</v>
      </c>
      <c r="K566" s="1" t="s">
        <v>4317</v>
      </c>
      <c r="L566" s="1" t="s">
        <v>4317</v>
      </c>
      <c r="M566" s="1" t="s">
        <v>4317</v>
      </c>
      <c r="N566" s="1" t="s">
        <v>4317</v>
      </c>
    </row>
    <row r="567" spans="1:14" x14ac:dyDescent="0.25">
      <c r="A567" s="1" t="s">
        <v>3578</v>
      </c>
      <c r="B567" s="1" t="s">
        <v>3579</v>
      </c>
      <c r="C567" s="1" t="s">
        <v>3580</v>
      </c>
      <c r="D567" s="1" t="s">
        <v>3581</v>
      </c>
      <c r="E567" s="1" t="s">
        <v>4353</v>
      </c>
      <c r="F567" s="1" t="s">
        <v>5842</v>
      </c>
      <c r="G567" s="1" t="s">
        <v>4353</v>
      </c>
      <c r="H567" s="1" t="s">
        <v>3582</v>
      </c>
      <c r="I567" s="1" t="s">
        <v>4353</v>
      </c>
      <c r="J567" s="1" t="s">
        <v>4317</v>
      </c>
      <c r="K567" s="1" t="s">
        <v>4317</v>
      </c>
      <c r="L567" s="1" t="s">
        <v>4317</v>
      </c>
      <c r="M567" s="1" t="s">
        <v>4317</v>
      </c>
      <c r="N567" s="1" t="s">
        <v>4317</v>
      </c>
    </row>
    <row r="568" spans="1:14" x14ac:dyDescent="0.25">
      <c r="A568" s="1" t="s">
        <v>3583</v>
      </c>
      <c r="B568" s="1" t="s">
        <v>3584</v>
      </c>
      <c r="C568" s="1" t="s">
        <v>3585</v>
      </c>
      <c r="D568" s="1" t="s">
        <v>3586</v>
      </c>
      <c r="E568" s="1" t="s">
        <v>4353</v>
      </c>
      <c r="F568" s="1" t="s">
        <v>3587</v>
      </c>
      <c r="G568" s="1" t="s">
        <v>4353</v>
      </c>
      <c r="H568" s="1" t="s">
        <v>3588</v>
      </c>
      <c r="I568" s="1" t="s">
        <v>4353</v>
      </c>
      <c r="J568" s="1" t="s">
        <v>4317</v>
      </c>
      <c r="K568" s="1" t="s">
        <v>4317</v>
      </c>
      <c r="L568" s="1" t="s">
        <v>4317</v>
      </c>
      <c r="M568" s="1" t="s">
        <v>4317</v>
      </c>
      <c r="N568" s="1" t="s">
        <v>4317</v>
      </c>
    </row>
    <row r="569" spans="1:14" x14ac:dyDescent="0.25">
      <c r="A569" s="1" t="s">
        <v>3589</v>
      </c>
      <c r="B569" s="1" t="s">
        <v>3590</v>
      </c>
      <c r="C569" s="1" t="s">
        <v>3591</v>
      </c>
      <c r="D569" s="1" t="s">
        <v>3592</v>
      </c>
      <c r="E569" s="1" t="s">
        <v>4353</v>
      </c>
      <c r="F569" s="1" t="s">
        <v>4528</v>
      </c>
      <c r="G569" s="1" t="s">
        <v>4353</v>
      </c>
      <c r="H569" s="1" t="s">
        <v>3593</v>
      </c>
      <c r="I569" s="1" t="s">
        <v>4353</v>
      </c>
      <c r="J569" s="1" t="s">
        <v>4317</v>
      </c>
      <c r="K569" s="1" t="s">
        <v>4317</v>
      </c>
      <c r="L569" s="1" t="s">
        <v>4317</v>
      </c>
      <c r="M569" s="1" t="s">
        <v>4317</v>
      </c>
      <c r="N569" s="1" t="s">
        <v>4317</v>
      </c>
    </row>
    <row r="570" spans="1:14" x14ac:dyDescent="0.25">
      <c r="A570" s="1" t="s">
        <v>3594</v>
      </c>
      <c r="B570" s="1" t="s">
        <v>3595</v>
      </c>
      <c r="C570" s="1" t="s">
        <v>3596</v>
      </c>
      <c r="D570" s="1" t="s">
        <v>3597</v>
      </c>
      <c r="E570" s="1" t="s">
        <v>4353</v>
      </c>
      <c r="F570" s="1" t="s">
        <v>5081</v>
      </c>
      <c r="G570" s="1" t="s">
        <v>4353</v>
      </c>
      <c r="H570" s="1" t="s">
        <v>3598</v>
      </c>
      <c r="I570" s="1" t="s">
        <v>4353</v>
      </c>
      <c r="J570" s="1" t="s">
        <v>4317</v>
      </c>
      <c r="K570" s="1" t="s">
        <v>4317</v>
      </c>
      <c r="L570" s="1" t="s">
        <v>4317</v>
      </c>
      <c r="M570" s="1" t="s">
        <v>4317</v>
      </c>
      <c r="N570" s="1" t="s">
        <v>4317</v>
      </c>
    </row>
    <row r="571" spans="1:14" x14ac:dyDescent="0.25">
      <c r="A571" s="1" t="s">
        <v>3599</v>
      </c>
      <c r="B571" s="1" t="s">
        <v>3600</v>
      </c>
      <c r="C571" s="1" t="s">
        <v>3601</v>
      </c>
      <c r="D571" s="1" t="s">
        <v>3602</v>
      </c>
      <c r="E571" s="1" t="s">
        <v>4353</v>
      </c>
      <c r="F571" s="1" t="s">
        <v>5536</v>
      </c>
      <c r="G571" s="1" t="s">
        <v>4353</v>
      </c>
      <c r="H571" s="1" t="s">
        <v>3603</v>
      </c>
      <c r="I571" s="1" t="s">
        <v>4353</v>
      </c>
      <c r="J571" s="1" t="s">
        <v>4317</v>
      </c>
      <c r="K571" s="1" t="s">
        <v>4317</v>
      </c>
      <c r="L571" s="1" t="s">
        <v>4317</v>
      </c>
      <c r="M571" s="1" t="s">
        <v>4317</v>
      </c>
      <c r="N571" s="1" t="s">
        <v>4317</v>
      </c>
    </row>
    <row r="572" spans="1:14" x14ac:dyDescent="0.25">
      <c r="A572" s="1" t="s">
        <v>3604</v>
      </c>
      <c r="B572" s="1" t="s">
        <v>3605</v>
      </c>
      <c r="C572" s="1" t="s">
        <v>3606</v>
      </c>
      <c r="D572" s="1" t="s">
        <v>3607</v>
      </c>
      <c r="E572" s="1" t="s">
        <v>4353</v>
      </c>
      <c r="F572" s="1" t="s">
        <v>3288</v>
      </c>
      <c r="G572" s="1" t="s">
        <v>4353</v>
      </c>
      <c r="H572" s="1" t="s">
        <v>3608</v>
      </c>
      <c r="I572" s="1" t="s">
        <v>4353</v>
      </c>
      <c r="J572" s="1" t="s">
        <v>4317</v>
      </c>
      <c r="K572" s="1" t="s">
        <v>4317</v>
      </c>
      <c r="L572" s="1" t="s">
        <v>4317</v>
      </c>
      <c r="M572" s="1" t="s">
        <v>4317</v>
      </c>
      <c r="N572" s="1" t="s">
        <v>4317</v>
      </c>
    </row>
    <row r="573" spans="1:14" x14ac:dyDescent="0.25">
      <c r="A573" s="1" t="s">
        <v>3609</v>
      </c>
      <c r="B573" s="1" t="s">
        <v>3610</v>
      </c>
      <c r="C573" s="1" t="s">
        <v>3611</v>
      </c>
      <c r="D573" s="1" t="s">
        <v>3612</v>
      </c>
      <c r="E573" s="1" t="s">
        <v>4353</v>
      </c>
      <c r="F573" s="1" t="s">
        <v>5070</v>
      </c>
      <c r="G573" s="1" t="s">
        <v>4353</v>
      </c>
      <c r="H573" s="1" t="s">
        <v>3613</v>
      </c>
      <c r="I573" s="1" t="s">
        <v>4353</v>
      </c>
      <c r="J573" s="1" t="s">
        <v>4317</v>
      </c>
      <c r="K573" s="1" t="s">
        <v>4317</v>
      </c>
      <c r="L573" s="1" t="s">
        <v>4317</v>
      </c>
      <c r="M573" s="1" t="s">
        <v>4317</v>
      </c>
      <c r="N573" s="1" t="s">
        <v>4317</v>
      </c>
    </row>
    <row r="574" spans="1:14" x14ac:dyDescent="0.25">
      <c r="A574" s="1" t="s">
        <v>3614</v>
      </c>
      <c r="B574" s="1" t="s">
        <v>3615</v>
      </c>
      <c r="C574" s="1" t="s">
        <v>3616</v>
      </c>
      <c r="D574" s="1" t="s">
        <v>3617</v>
      </c>
      <c r="E574" s="1" t="s">
        <v>4353</v>
      </c>
      <c r="F574" s="1" t="s">
        <v>3618</v>
      </c>
      <c r="G574" s="1" t="s">
        <v>4353</v>
      </c>
      <c r="H574" s="1" t="s">
        <v>3619</v>
      </c>
      <c r="I574" s="1" t="s">
        <v>4353</v>
      </c>
      <c r="J574" s="1" t="s">
        <v>4317</v>
      </c>
      <c r="K574" s="1" t="s">
        <v>4317</v>
      </c>
      <c r="L574" s="1" t="s">
        <v>4317</v>
      </c>
      <c r="M574" s="1" t="s">
        <v>4317</v>
      </c>
      <c r="N574" s="1" t="s">
        <v>4317</v>
      </c>
    </row>
    <row r="575" spans="1:14" x14ac:dyDescent="0.25">
      <c r="A575" s="1" t="s">
        <v>3620</v>
      </c>
      <c r="B575" s="1" t="s">
        <v>3621</v>
      </c>
      <c r="C575" s="1" t="s">
        <v>3622</v>
      </c>
      <c r="D575" s="1" t="s">
        <v>3623</v>
      </c>
      <c r="E575" s="1" t="s">
        <v>4353</v>
      </c>
      <c r="F575" s="1" t="s">
        <v>3624</v>
      </c>
      <c r="G575" s="1" t="s">
        <v>4353</v>
      </c>
      <c r="H575" s="1" t="s">
        <v>3625</v>
      </c>
      <c r="I575" s="1" t="s">
        <v>4353</v>
      </c>
      <c r="J575" s="1" t="s">
        <v>4317</v>
      </c>
      <c r="K575" s="1" t="s">
        <v>4317</v>
      </c>
      <c r="L575" s="1" t="s">
        <v>4317</v>
      </c>
      <c r="M575" s="1" t="s">
        <v>4317</v>
      </c>
      <c r="N575" s="1" t="s">
        <v>4317</v>
      </c>
    </row>
    <row r="576" spans="1:14" x14ac:dyDescent="0.25">
      <c r="A576" s="1" t="s">
        <v>3626</v>
      </c>
      <c r="B576" s="1" t="s">
        <v>3627</v>
      </c>
      <c r="C576" s="1" t="s">
        <v>3628</v>
      </c>
      <c r="D576" s="1" t="s">
        <v>3629</v>
      </c>
      <c r="E576" s="1" t="s">
        <v>4353</v>
      </c>
      <c r="F576" s="1" t="s">
        <v>3630</v>
      </c>
      <c r="G576" s="1" t="s">
        <v>4353</v>
      </c>
      <c r="H576" s="1" t="s">
        <v>3631</v>
      </c>
      <c r="I576" s="1" t="s">
        <v>4353</v>
      </c>
      <c r="J576" s="1" t="s">
        <v>4317</v>
      </c>
      <c r="K576" s="1" t="s">
        <v>4317</v>
      </c>
      <c r="L576" s="1" t="s">
        <v>4317</v>
      </c>
      <c r="M576" s="1" t="s">
        <v>4317</v>
      </c>
      <c r="N576" s="1" t="s">
        <v>4317</v>
      </c>
    </row>
    <row r="577" spans="1:14" x14ac:dyDescent="0.25">
      <c r="A577" s="1" t="s">
        <v>3632</v>
      </c>
      <c r="B577" s="1" t="s">
        <v>3633</v>
      </c>
      <c r="C577" s="1" t="s">
        <v>3634</v>
      </c>
      <c r="D577" s="1" t="s">
        <v>3635</v>
      </c>
      <c r="E577" s="1" t="s">
        <v>4353</v>
      </c>
      <c r="F577" s="1" t="s">
        <v>5715</v>
      </c>
      <c r="G577" s="1" t="s">
        <v>4353</v>
      </c>
      <c r="H577" s="1" t="s">
        <v>3636</v>
      </c>
      <c r="I577" s="1" t="s">
        <v>4353</v>
      </c>
      <c r="J577" s="1" t="s">
        <v>4317</v>
      </c>
      <c r="K577" s="1" t="s">
        <v>4317</v>
      </c>
      <c r="L577" s="1" t="s">
        <v>4317</v>
      </c>
      <c r="M577" s="1" t="s">
        <v>4317</v>
      </c>
      <c r="N577" s="1" t="s">
        <v>4317</v>
      </c>
    </row>
    <row r="578" spans="1:14" x14ac:dyDescent="0.25">
      <c r="A578" s="1" t="s">
        <v>3637</v>
      </c>
      <c r="B578" s="1" t="s">
        <v>3638</v>
      </c>
      <c r="C578" s="1" t="s">
        <v>3639</v>
      </c>
      <c r="D578" s="1" t="s">
        <v>3640</v>
      </c>
      <c r="E578" s="1" t="s">
        <v>4353</v>
      </c>
      <c r="F578" s="1" t="s">
        <v>2672</v>
      </c>
      <c r="G578" s="1" t="s">
        <v>4353</v>
      </c>
      <c r="H578" s="1" t="s">
        <v>3641</v>
      </c>
      <c r="I578" s="1" t="s">
        <v>4353</v>
      </c>
      <c r="J578" s="1" t="s">
        <v>4317</v>
      </c>
      <c r="K578" s="1" t="s">
        <v>4317</v>
      </c>
      <c r="L578" s="1" t="s">
        <v>4317</v>
      </c>
      <c r="M578" s="1" t="s">
        <v>4317</v>
      </c>
      <c r="N578" s="1" t="s">
        <v>4317</v>
      </c>
    </row>
    <row r="579" spans="1:14" x14ac:dyDescent="0.25">
      <c r="A579" s="1" t="s">
        <v>3642</v>
      </c>
      <c r="B579" s="1" t="s">
        <v>3643</v>
      </c>
      <c r="C579" s="1" t="s">
        <v>3644</v>
      </c>
      <c r="D579" s="1" t="s">
        <v>3645</v>
      </c>
      <c r="E579" s="1" t="s">
        <v>4353</v>
      </c>
      <c r="F579" s="1" t="s">
        <v>2827</v>
      </c>
      <c r="G579" s="1" t="s">
        <v>4353</v>
      </c>
      <c r="H579" s="1" t="s">
        <v>3646</v>
      </c>
      <c r="I579" s="1" t="s">
        <v>4353</v>
      </c>
      <c r="J579" s="1" t="s">
        <v>4317</v>
      </c>
      <c r="K579" s="1" t="s">
        <v>4317</v>
      </c>
      <c r="L579" s="1" t="s">
        <v>4317</v>
      </c>
      <c r="M579" s="1" t="s">
        <v>4317</v>
      </c>
      <c r="N579" s="1" t="s">
        <v>4317</v>
      </c>
    </row>
    <row r="580" spans="1:14" x14ac:dyDescent="0.25">
      <c r="A580" s="1" t="s">
        <v>3647</v>
      </c>
      <c r="B580" s="1" t="s">
        <v>3648</v>
      </c>
      <c r="C580" s="1" t="s">
        <v>3649</v>
      </c>
      <c r="D580" s="1" t="s">
        <v>3650</v>
      </c>
      <c r="E580" s="1" t="s">
        <v>4353</v>
      </c>
      <c r="F580" s="1" t="s">
        <v>4670</v>
      </c>
      <c r="G580" s="1" t="s">
        <v>4353</v>
      </c>
      <c r="H580" s="1" t="s">
        <v>3651</v>
      </c>
      <c r="I580" s="1" t="s">
        <v>4353</v>
      </c>
      <c r="J580" s="1" t="s">
        <v>4317</v>
      </c>
      <c r="K580" s="1" t="s">
        <v>4317</v>
      </c>
      <c r="L580" s="1" t="s">
        <v>4317</v>
      </c>
      <c r="M580" s="1" t="s">
        <v>4317</v>
      </c>
      <c r="N580" s="1" t="s">
        <v>4317</v>
      </c>
    </row>
    <row r="581" spans="1:14" x14ac:dyDescent="0.25">
      <c r="A581" s="1" t="s">
        <v>3652</v>
      </c>
      <c r="B581" s="1" t="s">
        <v>3653</v>
      </c>
      <c r="C581" s="1" t="s">
        <v>3654</v>
      </c>
      <c r="D581" s="1" t="s">
        <v>3655</v>
      </c>
      <c r="E581" s="1" t="s">
        <v>4353</v>
      </c>
      <c r="F581" s="1" t="s">
        <v>4670</v>
      </c>
      <c r="G581" s="1" t="s">
        <v>4353</v>
      </c>
      <c r="H581" s="1" t="s">
        <v>3656</v>
      </c>
      <c r="I581" s="1" t="s">
        <v>4353</v>
      </c>
      <c r="J581" s="1" t="s">
        <v>4317</v>
      </c>
      <c r="K581" s="1" t="s">
        <v>4317</v>
      </c>
      <c r="L581" s="1" t="s">
        <v>4317</v>
      </c>
      <c r="M581" s="1" t="s">
        <v>4317</v>
      </c>
      <c r="N581" s="1" t="s">
        <v>4317</v>
      </c>
    </row>
    <row r="582" spans="1:14" x14ac:dyDescent="0.25">
      <c r="A582" s="1" t="s">
        <v>3657</v>
      </c>
      <c r="B582" s="1" t="s">
        <v>3658</v>
      </c>
      <c r="C582" s="1" t="s">
        <v>3659</v>
      </c>
      <c r="D582" s="1" t="s">
        <v>3660</v>
      </c>
      <c r="E582" s="1" t="s">
        <v>4353</v>
      </c>
      <c r="F582" s="1" t="s">
        <v>5355</v>
      </c>
      <c r="G582" s="1" t="s">
        <v>4353</v>
      </c>
      <c r="H582" s="1" t="s">
        <v>3661</v>
      </c>
      <c r="I582" s="1" t="s">
        <v>4353</v>
      </c>
      <c r="J582" s="1" t="s">
        <v>4317</v>
      </c>
      <c r="K582" s="1" t="s">
        <v>4317</v>
      </c>
      <c r="L582" s="1" t="s">
        <v>4317</v>
      </c>
      <c r="M582" s="1" t="s">
        <v>4317</v>
      </c>
      <c r="N582" s="1" t="s">
        <v>4317</v>
      </c>
    </row>
    <row r="583" spans="1:14" x14ac:dyDescent="0.25">
      <c r="A583" s="1" t="s">
        <v>3662</v>
      </c>
      <c r="B583" s="1" t="s">
        <v>3663</v>
      </c>
      <c r="C583" s="1" t="s">
        <v>3664</v>
      </c>
      <c r="D583" s="1" t="s">
        <v>3665</v>
      </c>
      <c r="E583" s="1" t="s">
        <v>4353</v>
      </c>
      <c r="F583" s="1" t="s">
        <v>5355</v>
      </c>
      <c r="G583" s="1" t="s">
        <v>4353</v>
      </c>
      <c r="H583" s="1" t="s">
        <v>3666</v>
      </c>
      <c r="I583" s="1" t="s">
        <v>4353</v>
      </c>
      <c r="J583" s="1" t="s">
        <v>4317</v>
      </c>
      <c r="K583" s="1" t="s">
        <v>4317</v>
      </c>
      <c r="L583" s="1" t="s">
        <v>4317</v>
      </c>
      <c r="M583" s="1" t="s">
        <v>4317</v>
      </c>
      <c r="N583" s="1" t="s">
        <v>4317</v>
      </c>
    </row>
    <row r="584" spans="1:14" x14ac:dyDescent="0.25">
      <c r="A584" s="1" t="s">
        <v>3667</v>
      </c>
      <c r="B584" s="1" t="s">
        <v>3668</v>
      </c>
      <c r="C584" s="1" t="s">
        <v>3669</v>
      </c>
      <c r="D584" s="1" t="s">
        <v>3670</v>
      </c>
      <c r="E584" s="1" t="s">
        <v>4353</v>
      </c>
      <c r="F584" s="1" t="s">
        <v>3671</v>
      </c>
      <c r="G584" s="1" t="s">
        <v>4353</v>
      </c>
      <c r="H584" s="1" t="s">
        <v>3672</v>
      </c>
      <c r="I584" s="1" t="s">
        <v>4353</v>
      </c>
      <c r="J584" s="1" t="s">
        <v>4317</v>
      </c>
      <c r="K584" s="1" t="s">
        <v>4317</v>
      </c>
      <c r="L584" s="1" t="s">
        <v>4317</v>
      </c>
      <c r="M584" s="1" t="s">
        <v>4317</v>
      </c>
      <c r="N584" s="1" t="s">
        <v>4317</v>
      </c>
    </row>
    <row r="585" spans="1:14" x14ac:dyDescent="0.25">
      <c r="A585" s="1" t="s">
        <v>3673</v>
      </c>
      <c r="B585" s="1" t="s">
        <v>3674</v>
      </c>
      <c r="C585" s="1" t="s">
        <v>3675</v>
      </c>
      <c r="D585" s="1" t="s">
        <v>3676</v>
      </c>
      <c r="E585" s="1" t="s">
        <v>4353</v>
      </c>
      <c r="F585" s="1" t="s">
        <v>4990</v>
      </c>
      <c r="G585" s="1" t="s">
        <v>4353</v>
      </c>
      <c r="H585" s="1" t="s">
        <v>3677</v>
      </c>
      <c r="I585" s="1" t="s">
        <v>4353</v>
      </c>
      <c r="J585" s="1" t="s">
        <v>4317</v>
      </c>
      <c r="K585" s="1" t="s">
        <v>4317</v>
      </c>
      <c r="L585" s="1" t="s">
        <v>4317</v>
      </c>
      <c r="M585" s="1" t="s">
        <v>4317</v>
      </c>
      <c r="N585" s="1" t="s">
        <v>4317</v>
      </c>
    </row>
    <row r="586" spans="1:14" x14ac:dyDescent="0.25">
      <c r="A586" s="1" t="s">
        <v>3678</v>
      </c>
      <c r="B586" s="1" t="s">
        <v>3679</v>
      </c>
      <c r="C586" s="1" t="s">
        <v>3680</v>
      </c>
      <c r="D586" s="1" t="s">
        <v>3681</v>
      </c>
      <c r="E586" s="1" t="s">
        <v>4353</v>
      </c>
      <c r="F586" s="1" t="s">
        <v>2446</v>
      </c>
      <c r="G586" s="1" t="s">
        <v>4353</v>
      </c>
      <c r="H586" s="1" t="s">
        <v>3682</v>
      </c>
      <c r="I586" s="1" t="s">
        <v>4353</v>
      </c>
      <c r="J586" s="1" t="s">
        <v>4317</v>
      </c>
      <c r="K586" s="1" t="s">
        <v>4317</v>
      </c>
      <c r="L586" s="1" t="s">
        <v>4317</v>
      </c>
      <c r="M586" s="1" t="s">
        <v>4317</v>
      </c>
      <c r="N586" s="1" t="s">
        <v>4317</v>
      </c>
    </row>
    <row r="587" spans="1:14" x14ac:dyDescent="0.25">
      <c r="A587" s="1" t="s">
        <v>3683</v>
      </c>
      <c r="B587" s="1" t="s">
        <v>3684</v>
      </c>
      <c r="C587" s="1" t="s">
        <v>3685</v>
      </c>
      <c r="D587" s="1" t="s">
        <v>3686</v>
      </c>
      <c r="E587" s="1" t="s">
        <v>4353</v>
      </c>
      <c r="F587" s="1" t="s">
        <v>3687</v>
      </c>
      <c r="G587" s="1" t="s">
        <v>4353</v>
      </c>
      <c r="H587" s="1" t="s">
        <v>3688</v>
      </c>
      <c r="I587" s="1" t="s">
        <v>4353</v>
      </c>
      <c r="J587" s="1" t="s">
        <v>4317</v>
      </c>
      <c r="K587" s="1" t="s">
        <v>4317</v>
      </c>
      <c r="L587" s="1" t="s">
        <v>4317</v>
      </c>
      <c r="M587" s="1" t="s">
        <v>4317</v>
      </c>
      <c r="N587" s="1" t="s">
        <v>4317</v>
      </c>
    </row>
    <row r="588" spans="1:14" x14ac:dyDescent="0.25">
      <c r="A588" s="1" t="s">
        <v>3689</v>
      </c>
      <c r="B588" s="1" t="s">
        <v>3690</v>
      </c>
      <c r="C588" s="1" t="s">
        <v>3691</v>
      </c>
      <c r="D588" s="1" t="s">
        <v>3692</v>
      </c>
      <c r="E588" s="1" t="s">
        <v>4353</v>
      </c>
      <c r="F588" s="1" t="s">
        <v>4962</v>
      </c>
      <c r="G588" s="1" t="s">
        <v>4353</v>
      </c>
      <c r="H588" s="1" t="s">
        <v>3693</v>
      </c>
      <c r="I588" s="1" t="s">
        <v>4353</v>
      </c>
      <c r="J588" s="1" t="s">
        <v>4317</v>
      </c>
      <c r="K588" s="1" t="s">
        <v>4317</v>
      </c>
      <c r="L588" s="1" t="s">
        <v>4317</v>
      </c>
      <c r="M588" s="1" t="s">
        <v>4317</v>
      </c>
      <c r="N588" s="1" t="s">
        <v>4317</v>
      </c>
    </row>
    <row r="589" spans="1:14" x14ac:dyDescent="0.25">
      <c r="A589" s="1" t="s">
        <v>3694</v>
      </c>
      <c r="B589" s="1" t="s">
        <v>3695</v>
      </c>
      <c r="C589" s="1" t="s">
        <v>3696</v>
      </c>
      <c r="D589" s="1" t="s">
        <v>3697</v>
      </c>
      <c r="E589" s="1" t="s">
        <v>4353</v>
      </c>
      <c r="F589" s="1" t="s">
        <v>5300</v>
      </c>
      <c r="G589" s="1" t="s">
        <v>4353</v>
      </c>
      <c r="H589" s="1" t="s">
        <v>3698</v>
      </c>
      <c r="I589" s="1" t="s">
        <v>4353</v>
      </c>
      <c r="J589" s="1" t="s">
        <v>4317</v>
      </c>
      <c r="K589" s="1" t="s">
        <v>4317</v>
      </c>
      <c r="L589" s="1" t="s">
        <v>4317</v>
      </c>
      <c r="M589" s="1" t="s">
        <v>4317</v>
      </c>
      <c r="N589" s="1" t="s">
        <v>4317</v>
      </c>
    </row>
    <row r="590" spans="1:14" x14ac:dyDescent="0.25">
      <c r="A590" s="1" t="s">
        <v>3699</v>
      </c>
      <c r="B590" s="1" t="s">
        <v>3700</v>
      </c>
      <c r="C590" s="1" t="s">
        <v>3701</v>
      </c>
      <c r="D590" s="1" t="s">
        <v>3702</v>
      </c>
      <c r="E590" s="1" t="s">
        <v>4353</v>
      </c>
      <c r="F590" s="1" t="s">
        <v>2420</v>
      </c>
      <c r="G590" s="1" t="s">
        <v>4353</v>
      </c>
      <c r="H590" s="1" t="s">
        <v>3703</v>
      </c>
      <c r="I590" s="1" t="s">
        <v>4353</v>
      </c>
      <c r="J590" s="1" t="s">
        <v>4317</v>
      </c>
      <c r="K590" s="1" t="s">
        <v>4317</v>
      </c>
      <c r="L590" s="1" t="s">
        <v>4317</v>
      </c>
      <c r="M590" s="1" t="s">
        <v>4317</v>
      </c>
      <c r="N590" s="1" t="s">
        <v>4317</v>
      </c>
    </row>
    <row r="591" spans="1:14" x14ac:dyDescent="0.25">
      <c r="A591" s="1" t="s">
        <v>3704</v>
      </c>
      <c r="B591" s="1" t="s">
        <v>3705</v>
      </c>
      <c r="C591" s="1" t="s">
        <v>3706</v>
      </c>
      <c r="D591" s="1" t="s">
        <v>3707</v>
      </c>
      <c r="E591" s="1" t="s">
        <v>4353</v>
      </c>
      <c r="F591" s="1" t="s">
        <v>3382</v>
      </c>
      <c r="G591" s="1" t="s">
        <v>4353</v>
      </c>
      <c r="H591" s="1" t="s">
        <v>3708</v>
      </c>
      <c r="I591" s="1" t="s">
        <v>4353</v>
      </c>
      <c r="J591" s="1" t="s">
        <v>4317</v>
      </c>
      <c r="K591" s="1" t="s">
        <v>4317</v>
      </c>
      <c r="L591" s="1" t="s">
        <v>4317</v>
      </c>
      <c r="M591" s="1" t="s">
        <v>4317</v>
      </c>
      <c r="N591" s="1" t="s">
        <v>4317</v>
      </c>
    </row>
    <row r="592" spans="1:14" x14ac:dyDescent="0.25">
      <c r="A592" s="1" t="s">
        <v>3709</v>
      </c>
      <c r="B592" s="1" t="s">
        <v>3710</v>
      </c>
      <c r="C592" s="1" t="s">
        <v>3711</v>
      </c>
      <c r="D592" s="1" t="s">
        <v>3712</v>
      </c>
      <c r="E592" s="1" t="s">
        <v>4353</v>
      </c>
      <c r="F592" s="1" t="s">
        <v>5300</v>
      </c>
      <c r="G592" s="1" t="s">
        <v>4353</v>
      </c>
      <c r="H592" s="1" t="s">
        <v>3713</v>
      </c>
      <c r="I592" s="1" t="s">
        <v>4353</v>
      </c>
      <c r="J592" s="1" t="s">
        <v>4317</v>
      </c>
      <c r="K592" s="1" t="s">
        <v>4317</v>
      </c>
      <c r="L592" s="1" t="s">
        <v>4317</v>
      </c>
      <c r="M592" s="1" t="s">
        <v>4317</v>
      </c>
      <c r="N592" s="1" t="s">
        <v>4317</v>
      </c>
    </row>
    <row r="593" spans="1:14" x14ac:dyDescent="0.25">
      <c r="A593" s="1" t="s">
        <v>3714</v>
      </c>
      <c r="B593" s="1" t="s">
        <v>3715</v>
      </c>
      <c r="C593" s="1" t="s">
        <v>3716</v>
      </c>
      <c r="D593" s="1" t="s">
        <v>3717</v>
      </c>
      <c r="E593" s="1" t="s">
        <v>4353</v>
      </c>
      <c r="F593" s="1" t="s">
        <v>3382</v>
      </c>
      <c r="G593" s="1" t="s">
        <v>4353</v>
      </c>
      <c r="H593" s="1" t="s">
        <v>3718</v>
      </c>
      <c r="I593" s="1" t="s">
        <v>4353</v>
      </c>
      <c r="J593" s="1" t="s">
        <v>4317</v>
      </c>
      <c r="K593" s="1" t="s">
        <v>4317</v>
      </c>
      <c r="L593" s="1" t="s">
        <v>4317</v>
      </c>
      <c r="M593" s="1" t="s">
        <v>4317</v>
      </c>
      <c r="N593" s="1" t="s">
        <v>4317</v>
      </c>
    </row>
    <row r="594" spans="1:14" x14ac:dyDescent="0.25">
      <c r="A594" s="1" t="s">
        <v>3719</v>
      </c>
      <c r="B594" s="1" t="s">
        <v>3720</v>
      </c>
      <c r="C594" s="1" t="s">
        <v>3721</v>
      </c>
      <c r="D594" s="1" t="s">
        <v>3722</v>
      </c>
      <c r="E594" s="1" t="s">
        <v>4353</v>
      </c>
      <c r="F594" s="1" t="s">
        <v>5322</v>
      </c>
      <c r="G594" s="1" t="s">
        <v>4353</v>
      </c>
      <c r="H594" s="1" t="s">
        <v>3723</v>
      </c>
      <c r="I594" s="1" t="s">
        <v>4353</v>
      </c>
      <c r="J594" s="1" t="s">
        <v>4317</v>
      </c>
      <c r="K594" s="1" t="s">
        <v>4317</v>
      </c>
      <c r="L594" s="1" t="s">
        <v>4317</v>
      </c>
      <c r="M594" s="1" t="s">
        <v>4317</v>
      </c>
      <c r="N594" s="1" t="s">
        <v>4317</v>
      </c>
    </row>
    <row r="595" spans="1:14" x14ac:dyDescent="0.25">
      <c r="A595" s="1" t="s">
        <v>3724</v>
      </c>
      <c r="B595" s="1" t="s">
        <v>3725</v>
      </c>
      <c r="C595" s="1" t="s">
        <v>3726</v>
      </c>
      <c r="D595" s="1" t="s">
        <v>3727</v>
      </c>
      <c r="E595" s="1" t="s">
        <v>4353</v>
      </c>
      <c r="F595" s="1" t="s">
        <v>2732</v>
      </c>
      <c r="G595" s="1" t="s">
        <v>4353</v>
      </c>
      <c r="H595" s="1" t="s">
        <v>3728</v>
      </c>
      <c r="I595" s="1" t="s">
        <v>4353</v>
      </c>
      <c r="J595" s="1" t="s">
        <v>4317</v>
      </c>
      <c r="K595" s="1" t="s">
        <v>4317</v>
      </c>
      <c r="L595" s="1" t="s">
        <v>4317</v>
      </c>
      <c r="M595" s="1" t="s">
        <v>4317</v>
      </c>
      <c r="N595" s="1" t="s">
        <v>4317</v>
      </c>
    </row>
    <row r="596" spans="1:14" x14ac:dyDescent="0.25">
      <c r="A596" s="1" t="s">
        <v>3729</v>
      </c>
      <c r="B596" s="1" t="s">
        <v>3730</v>
      </c>
      <c r="C596" s="1" t="s">
        <v>3731</v>
      </c>
      <c r="D596" s="1" t="s">
        <v>3732</v>
      </c>
      <c r="E596" s="1" t="s">
        <v>4353</v>
      </c>
      <c r="F596" s="1" t="s">
        <v>4973</v>
      </c>
      <c r="G596" s="1" t="s">
        <v>4353</v>
      </c>
      <c r="H596" s="1" t="s">
        <v>3733</v>
      </c>
      <c r="I596" s="1" t="s">
        <v>4353</v>
      </c>
      <c r="J596" s="1" t="s">
        <v>4317</v>
      </c>
      <c r="K596" s="1" t="s">
        <v>4317</v>
      </c>
      <c r="L596" s="1" t="s">
        <v>4317</v>
      </c>
      <c r="M596" s="1" t="s">
        <v>4317</v>
      </c>
      <c r="N596" s="1" t="s">
        <v>4317</v>
      </c>
    </row>
    <row r="597" spans="1:14" x14ac:dyDescent="0.25">
      <c r="A597" s="1" t="s">
        <v>3734</v>
      </c>
      <c r="B597" s="1" t="s">
        <v>3735</v>
      </c>
      <c r="C597" s="1" t="s">
        <v>3736</v>
      </c>
      <c r="D597" s="1" t="s">
        <v>3737</v>
      </c>
      <c r="E597" s="1" t="s">
        <v>4353</v>
      </c>
      <c r="F597" s="1" t="s">
        <v>4612</v>
      </c>
      <c r="G597" s="1" t="s">
        <v>4353</v>
      </c>
      <c r="H597" s="1" t="s">
        <v>3738</v>
      </c>
      <c r="I597" s="1" t="s">
        <v>4353</v>
      </c>
      <c r="J597" s="1" t="s">
        <v>4317</v>
      </c>
      <c r="K597" s="1" t="s">
        <v>4317</v>
      </c>
      <c r="L597" s="1" t="s">
        <v>4317</v>
      </c>
      <c r="M597" s="1" t="s">
        <v>4317</v>
      </c>
      <c r="N597" s="1" t="s">
        <v>4317</v>
      </c>
    </row>
    <row r="598" spans="1:14" x14ac:dyDescent="0.25">
      <c r="A598" s="1" t="s">
        <v>3739</v>
      </c>
      <c r="B598" s="1" t="s">
        <v>3740</v>
      </c>
      <c r="C598" s="1" t="s">
        <v>3741</v>
      </c>
      <c r="D598" s="1" t="s">
        <v>3742</v>
      </c>
      <c r="E598" s="1" t="s">
        <v>4353</v>
      </c>
      <c r="F598" s="1" t="s">
        <v>2780</v>
      </c>
      <c r="G598" s="1" t="s">
        <v>4353</v>
      </c>
      <c r="H598" s="1" t="s">
        <v>3743</v>
      </c>
      <c r="I598" s="1" t="s">
        <v>4353</v>
      </c>
      <c r="J598" s="1" t="s">
        <v>4317</v>
      </c>
      <c r="K598" s="1" t="s">
        <v>4317</v>
      </c>
      <c r="L598" s="1" t="s">
        <v>4317</v>
      </c>
      <c r="M598" s="1" t="s">
        <v>4317</v>
      </c>
      <c r="N598" s="1" t="s">
        <v>4317</v>
      </c>
    </row>
    <row r="599" spans="1:14" x14ac:dyDescent="0.25">
      <c r="A599" s="1" t="s">
        <v>3744</v>
      </c>
      <c r="B599" s="1" t="s">
        <v>3745</v>
      </c>
      <c r="C599" s="1" t="s">
        <v>3746</v>
      </c>
      <c r="D599" s="1" t="s">
        <v>3747</v>
      </c>
      <c r="E599" s="1" t="s">
        <v>4353</v>
      </c>
      <c r="F599" s="1" t="s">
        <v>4990</v>
      </c>
      <c r="G599" s="1" t="s">
        <v>4353</v>
      </c>
      <c r="H599" s="1" t="s">
        <v>3748</v>
      </c>
      <c r="I599" s="1" t="s">
        <v>4353</v>
      </c>
      <c r="J599" s="1" t="s">
        <v>4317</v>
      </c>
      <c r="K599" s="1" t="s">
        <v>4317</v>
      </c>
      <c r="L599" s="1" t="s">
        <v>4317</v>
      </c>
      <c r="M599" s="1" t="s">
        <v>4317</v>
      </c>
      <c r="N599" s="1" t="s">
        <v>4317</v>
      </c>
    </row>
    <row r="600" spans="1:14" x14ac:dyDescent="0.25">
      <c r="A600" s="1" t="s">
        <v>3749</v>
      </c>
      <c r="B600" s="1" t="s">
        <v>3750</v>
      </c>
      <c r="C600" s="1" t="s">
        <v>3751</v>
      </c>
      <c r="D600" s="1" t="s">
        <v>3752</v>
      </c>
      <c r="E600" s="1" t="s">
        <v>4353</v>
      </c>
      <c r="F600" s="1" t="s">
        <v>4996</v>
      </c>
      <c r="G600" s="1" t="s">
        <v>4353</v>
      </c>
      <c r="H600" s="1" t="s">
        <v>3753</v>
      </c>
      <c r="I600" s="1" t="s">
        <v>4353</v>
      </c>
      <c r="J600" s="1" t="s">
        <v>4317</v>
      </c>
      <c r="K600" s="1" t="s">
        <v>4317</v>
      </c>
      <c r="L600" s="1" t="s">
        <v>4317</v>
      </c>
      <c r="M600" s="1" t="s">
        <v>4317</v>
      </c>
      <c r="N600" s="1" t="s">
        <v>4317</v>
      </c>
    </row>
    <row r="601" spans="1:14" x14ac:dyDescent="0.25">
      <c r="A601" s="1" t="s">
        <v>3754</v>
      </c>
      <c r="B601" s="1" t="s">
        <v>3755</v>
      </c>
      <c r="C601" s="1" t="s">
        <v>3756</v>
      </c>
      <c r="D601" s="1" t="s">
        <v>3757</v>
      </c>
      <c r="E601" s="1" t="s">
        <v>4353</v>
      </c>
      <c r="F601" s="1" t="s">
        <v>5002</v>
      </c>
      <c r="G601" s="1" t="s">
        <v>4353</v>
      </c>
      <c r="H601" s="1" t="s">
        <v>3758</v>
      </c>
      <c r="I601" s="1" t="s">
        <v>4353</v>
      </c>
      <c r="J601" s="1" t="s">
        <v>4317</v>
      </c>
      <c r="K601" s="1" t="s">
        <v>4317</v>
      </c>
      <c r="L601" s="1" t="s">
        <v>4317</v>
      </c>
      <c r="M601" s="1" t="s">
        <v>4317</v>
      </c>
      <c r="N601" s="1" t="s">
        <v>4317</v>
      </c>
    </row>
    <row r="602" spans="1:14" x14ac:dyDescent="0.25">
      <c r="A602" s="1" t="s">
        <v>3759</v>
      </c>
      <c r="B602" s="1" t="s">
        <v>3760</v>
      </c>
      <c r="C602" s="1" t="s">
        <v>3761</v>
      </c>
      <c r="D602" s="1" t="s">
        <v>3762</v>
      </c>
      <c r="E602" s="1" t="s">
        <v>4353</v>
      </c>
      <c r="F602" s="1" t="s">
        <v>5002</v>
      </c>
      <c r="G602" s="1" t="s">
        <v>4353</v>
      </c>
      <c r="H602" s="1" t="s">
        <v>3763</v>
      </c>
      <c r="I602" s="1" t="s">
        <v>4353</v>
      </c>
      <c r="J602" s="1" t="s">
        <v>4317</v>
      </c>
      <c r="K602" s="1" t="s">
        <v>4317</v>
      </c>
      <c r="L602" s="1" t="s">
        <v>4317</v>
      </c>
      <c r="M602" s="1" t="s">
        <v>4317</v>
      </c>
      <c r="N602" s="1" t="s">
        <v>4317</v>
      </c>
    </row>
    <row r="603" spans="1:14" x14ac:dyDescent="0.25">
      <c r="A603" s="1" t="s">
        <v>3764</v>
      </c>
      <c r="B603" s="1" t="s">
        <v>3765</v>
      </c>
      <c r="C603" s="1" t="s">
        <v>3766</v>
      </c>
      <c r="D603" s="1" t="s">
        <v>3767</v>
      </c>
      <c r="E603" s="1" t="s">
        <v>4353</v>
      </c>
      <c r="F603" s="1" t="s">
        <v>5699</v>
      </c>
      <c r="G603" s="1" t="s">
        <v>4353</v>
      </c>
      <c r="H603" s="1" t="s">
        <v>3768</v>
      </c>
      <c r="I603" s="1" t="s">
        <v>4353</v>
      </c>
      <c r="J603" s="1" t="s">
        <v>4317</v>
      </c>
      <c r="K603" s="1" t="s">
        <v>4317</v>
      </c>
      <c r="L603" s="1" t="s">
        <v>4317</v>
      </c>
      <c r="M603" s="1" t="s">
        <v>4317</v>
      </c>
      <c r="N603" s="1" t="s">
        <v>4317</v>
      </c>
    </row>
    <row r="604" spans="1:14" x14ac:dyDescent="0.25">
      <c r="A604" s="1" t="s">
        <v>3769</v>
      </c>
      <c r="B604" s="1" t="s">
        <v>3770</v>
      </c>
      <c r="C604" s="1" t="s">
        <v>3771</v>
      </c>
      <c r="D604" s="1" t="s">
        <v>3772</v>
      </c>
      <c r="E604" s="1" t="s">
        <v>4353</v>
      </c>
      <c r="F604" s="1" t="s">
        <v>3773</v>
      </c>
      <c r="G604" s="1" t="s">
        <v>4353</v>
      </c>
      <c r="H604" s="1" t="s">
        <v>3774</v>
      </c>
      <c r="I604" s="1" t="s">
        <v>4353</v>
      </c>
      <c r="J604" s="1" t="s">
        <v>4317</v>
      </c>
      <c r="K604" s="1" t="s">
        <v>4317</v>
      </c>
      <c r="L604" s="1" t="s">
        <v>4317</v>
      </c>
      <c r="M604" s="1" t="s">
        <v>4317</v>
      </c>
      <c r="N604" s="1" t="s">
        <v>4317</v>
      </c>
    </row>
    <row r="605" spans="1:14" x14ac:dyDescent="0.25">
      <c r="A605" s="1" t="s">
        <v>3775</v>
      </c>
      <c r="B605" s="1" t="s">
        <v>3776</v>
      </c>
      <c r="C605" s="1" t="s">
        <v>3777</v>
      </c>
      <c r="D605" s="1" t="s">
        <v>3778</v>
      </c>
      <c r="E605" s="1" t="s">
        <v>4353</v>
      </c>
      <c r="F605" s="1" t="s">
        <v>4582</v>
      </c>
      <c r="G605" s="1" t="s">
        <v>4353</v>
      </c>
      <c r="H605" s="1" t="s">
        <v>3779</v>
      </c>
      <c r="I605" s="1" t="s">
        <v>4353</v>
      </c>
      <c r="J605" s="1" t="s">
        <v>4317</v>
      </c>
      <c r="K605" s="1" t="s">
        <v>4317</v>
      </c>
      <c r="L605" s="1" t="s">
        <v>4317</v>
      </c>
      <c r="M605" s="1" t="s">
        <v>4317</v>
      </c>
      <c r="N605" s="1" t="s">
        <v>4317</v>
      </c>
    </row>
    <row r="606" spans="1:14" x14ac:dyDescent="0.25">
      <c r="A606" s="1" t="s">
        <v>3780</v>
      </c>
      <c r="B606" s="1" t="s">
        <v>3781</v>
      </c>
      <c r="C606" s="1" t="s">
        <v>3782</v>
      </c>
      <c r="D606" s="1" t="s">
        <v>3783</v>
      </c>
      <c r="E606" s="1" t="s">
        <v>4353</v>
      </c>
      <c r="F606" s="1" t="s">
        <v>5030</v>
      </c>
      <c r="G606" s="1" t="s">
        <v>4353</v>
      </c>
      <c r="H606" s="1" t="s">
        <v>3784</v>
      </c>
      <c r="I606" s="1" t="s">
        <v>4353</v>
      </c>
      <c r="J606" s="1" t="s">
        <v>4317</v>
      </c>
      <c r="K606" s="1" t="s">
        <v>4317</v>
      </c>
      <c r="L606" s="1" t="s">
        <v>4317</v>
      </c>
      <c r="M606" s="1" t="s">
        <v>4317</v>
      </c>
      <c r="N606" s="1" t="s">
        <v>4317</v>
      </c>
    </row>
    <row r="607" spans="1:14" x14ac:dyDescent="0.25">
      <c r="A607" s="1" t="s">
        <v>3785</v>
      </c>
      <c r="B607" s="1" t="s">
        <v>3786</v>
      </c>
      <c r="C607" s="1" t="s">
        <v>3787</v>
      </c>
      <c r="D607" s="1" t="s">
        <v>3788</v>
      </c>
      <c r="E607" s="1" t="s">
        <v>4353</v>
      </c>
      <c r="F607" s="1" t="s">
        <v>2672</v>
      </c>
      <c r="G607" s="1" t="s">
        <v>4353</v>
      </c>
      <c r="H607" s="1" t="s">
        <v>3789</v>
      </c>
      <c r="I607" s="1" t="s">
        <v>4353</v>
      </c>
      <c r="J607" s="1" t="s">
        <v>4317</v>
      </c>
      <c r="K607" s="1" t="s">
        <v>4317</v>
      </c>
      <c r="L607" s="1" t="s">
        <v>4317</v>
      </c>
      <c r="M607" s="1" t="s">
        <v>4317</v>
      </c>
      <c r="N607" s="1" t="s">
        <v>4317</v>
      </c>
    </row>
    <row r="608" spans="1:14" x14ac:dyDescent="0.25">
      <c r="A608" s="1" t="s">
        <v>3790</v>
      </c>
      <c r="B608" s="1" t="s">
        <v>3791</v>
      </c>
      <c r="C608" s="1" t="s">
        <v>3792</v>
      </c>
      <c r="D608" s="1" t="s">
        <v>3793</v>
      </c>
      <c r="E608" s="1" t="s">
        <v>4353</v>
      </c>
      <c r="F608" s="1" t="s">
        <v>3794</v>
      </c>
      <c r="G608" s="1" t="s">
        <v>4353</v>
      </c>
      <c r="H608" s="1" t="s">
        <v>3795</v>
      </c>
      <c r="I608" s="1" t="s">
        <v>4353</v>
      </c>
      <c r="J608" s="1" t="s">
        <v>4317</v>
      </c>
      <c r="K608" s="1" t="s">
        <v>4317</v>
      </c>
      <c r="L608" s="1" t="s">
        <v>4317</v>
      </c>
      <c r="M608" s="1" t="s">
        <v>4317</v>
      </c>
      <c r="N608" s="1" t="s">
        <v>4317</v>
      </c>
    </row>
    <row r="609" spans="1:14" x14ac:dyDescent="0.25">
      <c r="A609" s="1" t="s">
        <v>3796</v>
      </c>
      <c r="B609" s="1" t="s">
        <v>3797</v>
      </c>
      <c r="C609" s="1" t="s">
        <v>3798</v>
      </c>
      <c r="D609" s="1" t="s">
        <v>3799</v>
      </c>
      <c r="E609" s="1" t="s">
        <v>4353</v>
      </c>
      <c r="F609" s="1" t="s">
        <v>5394</v>
      </c>
      <c r="G609" s="1" t="s">
        <v>4353</v>
      </c>
      <c r="H609" s="1" t="s">
        <v>3800</v>
      </c>
      <c r="I609" s="1" t="s">
        <v>4353</v>
      </c>
      <c r="J609" s="1" t="s">
        <v>4317</v>
      </c>
      <c r="K609" s="1" t="s">
        <v>4317</v>
      </c>
      <c r="L609" s="1" t="s">
        <v>4317</v>
      </c>
      <c r="M609" s="1" t="s">
        <v>4317</v>
      </c>
      <c r="N609" s="1" t="s">
        <v>4317</v>
      </c>
    </row>
    <row r="610" spans="1:14" x14ac:dyDescent="0.25">
      <c r="A610" s="1" t="s">
        <v>3801</v>
      </c>
      <c r="B610" s="1" t="s">
        <v>3802</v>
      </c>
      <c r="C610" s="1" t="s">
        <v>3803</v>
      </c>
      <c r="D610" s="1" t="s">
        <v>3804</v>
      </c>
      <c r="E610" s="1" t="s">
        <v>4353</v>
      </c>
      <c r="F610" s="1" t="s">
        <v>3805</v>
      </c>
      <c r="G610" s="1" t="s">
        <v>4353</v>
      </c>
      <c r="H610" s="1" t="s">
        <v>3806</v>
      </c>
      <c r="I610" s="1" t="s">
        <v>4353</v>
      </c>
      <c r="J610" s="1" t="s">
        <v>4317</v>
      </c>
      <c r="K610" s="1" t="s">
        <v>4317</v>
      </c>
      <c r="L610" s="1" t="s">
        <v>4317</v>
      </c>
      <c r="M610" s="1" t="s">
        <v>4317</v>
      </c>
      <c r="N610" s="1" t="s">
        <v>4317</v>
      </c>
    </row>
    <row r="611" spans="1:14" x14ac:dyDescent="0.25">
      <c r="A611" s="1" t="s">
        <v>3807</v>
      </c>
      <c r="B611" s="1" t="s">
        <v>3808</v>
      </c>
      <c r="C611" s="1" t="s">
        <v>3809</v>
      </c>
      <c r="D611" s="1" t="s">
        <v>3810</v>
      </c>
      <c r="E611" s="1" t="s">
        <v>4353</v>
      </c>
      <c r="F611" s="1" t="s">
        <v>5216</v>
      </c>
      <c r="G611" s="1" t="s">
        <v>4353</v>
      </c>
      <c r="H611" s="1" t="s">
        <v>3811</v>
      </c>
      <c r="I611" s="1" t="s">
        <v>4353</v>
      </c>
      <c r="J611" s="1" t="s">
        <v>4317</v>
      </c>
      <c r="K611" s="1" t="s">
        <v>4317</v>
      </c>
      <c r="L611" s="1" t="s">
        <v>4317</v>
      </c>
      <c r="M611" s="1" t="s">
        <v>4317</v>
      </c>
      <c r="N611" s="1" t="s">
        <v>4317</v>
      </c>
    </row>
    <row r="612" spans="1:14" x14ac:dyDescent="0.25">
      <c r="A612" s="1" t="s">
        <v>3812</v>
      </c>
      <c r="B612" s="1" t="s">
        <v>3813</v>
      </c>
      <c r="C612" s="1" t="s">
        <v>3814</v>
      </c>
      <c r="D612" s="1" t="s">
        <v>3815</v>
      </c>
      <c r="E612" s="1" t="s">
        <v>4353</v>
      </c>
      <c r="F612" s="1" t="s">
        <v>5064</v>
      </c>
      <c r="G612" s="1" t="s">
        <v>4353</v>
      </c>
      <c r="H612" s="1" t="s">
        <v>3816</v>
      </c>
      <c r="I612" s="1" t="s">
        <v>4353</v>
      </c>
      <c r="J612" s="1" t="s">
        <v>4317</v>
      </c>
      <c r="K612" s="1" t="s">
        <v>4317</v>
      </c>
      <c r="L612" s="1" t="s">
        <v>4317</v>
      </c>
      <c r="M612" s="1" t="s">
        <v>4317</v>
      </c>
      <c r="N612" s="1" t="s">
        <v>4317</v>
      </c>
    </row>
    <row r="613" spans="1:14" x14ac:dyDescent="0.25">
      <c r="A613" s="1" t="s">
        <v>3817</v>
      </c>
      <c r="B613" s="1" t="s">
        <v>3818</v>
      </c>
      <c r="C613" s="1" t="s">
        <v>3819</v>
      </c>
      <c r="D613" s="1" t="s">
        <v>3820</v>
      </c>
      <c r="E613" s="1" t="s">
        <v>4353</v>
      </c>
      <c r="F613" s="1" t="s">
        <v>5205</v>
      </c>
      <c r="G613" s="1" t="s">
        <v>4353</v>
      </c>
      <c r="H613" s="1" t="s">
        <v>3821</v>
      </c>
      <c r="I613" s="1" t="s">
        <v>4353</v>
      </c>
      <c r="J613" s="1" t="s">
        <v>4317</v>
      </c>
      <c r="K613" s="1" t="s">
        <v>4317</v>
      </c>
      <c r="L613" s="1" t="s">
        <v>4317</v>
      </c>
      <c r="M613" s="1" t="s">
        <v>4317</v>
      </c>
      <c r="N613" s="1" t="s">
        <v>4317</v>
      </c>
    </row>
    <row r="614" spans="1:14" x14ac:dyDescent="0.25">
      <c r="A614" s="1" t="s">
        <v>3822</v>
      </c>
      <c r="B614" s="1" t="s">
        <v>3823</v>
      </c>
      <c r="C614" s="1" t="s">
        <v>3824</v>
      </c>
      <c r="D614" s="1" t="s">
        <v>3825</v>
      </c>
      <c r="E614" s="1" t="s">
        <v>4353</v>
      </c>
      <c r="F614" s="1" t="s">
        <v>4534</v>
      </c>
      <c r="G614" s="1" t="s">
        <v>4353</v>
      </c>
      <c r="H614" s="1" t="s">
        <v>3826</v>
      </c>
      <c r="I614" s="1" t="s">
        <v>4353</v>
      </c>
      <c r="J614" s="1" t="s">
        <v>4317</v>
      </c>
      <c r="K614" s="1" t="s">
        <v>4317</v>
      </c>
      <c r="L614" s="1" t="s">
        <v>4317</v>
      </c>
      <c r="M614" s="1" t="s">
        <v>4317</v>
      </c>
      <c r="N614" s="1" t="s">
        <v>4317</v>
      </c>
    </row>
    <row r="615" spans="1:14" x14ac:dyDescent="0.25">
      <c r="A615" s="1" t="s">
        <v>3827</v>
      </c>
      <c r="B615" s="1" t="s">
        <v>3828</v>
      </c>
      <c r="C615" s="1" t="s">
        <v>3829</v>
      </c>
      <c r="D615" s="1" t="s">
        <v>3830</v>
      </c>
      <c r="E615" s="1" t="s">
        <v>4353</v>
      </c>
      <c r="F615" s="1" t="s">
        <v>2962</v>
      </c>
      <c r="G615" s="1" t="s">
        <v>4353</v>
      </c>
      <c r="H615" s="1" t="s">
        <v>3831</v>
      </c>
      <c r="I615" s="1" t="s">
        <v>4353</v>
      </c>
      <c r="J615" s="1" t="s">
        <v>4317</v>
      </c>
      <c r="K615" s="1" t="s">
        <v>4317</v>
      </c>
      <c r="L615" s="1" t="s">
        <v>4317</v>
      </c>
      <c r="M615" s="1" t="s">
        <v>4317</v>
      </c>
      <c r="N615" s="1" t="s">
        <v>4317</v>
      </c>
    </row>
    <row r="616" spans="1:14" x14ac:dyDescent="0.25">
      <c r="A616" s="1" t="s">
        <v>3832</v>
      </c>
      <c r="B616" s="1" t="s">
        <v>3833</v>
      </c>
      <c r="C616" s="1" t="s">
        <v>3834</v>
      </c>
      <c r="D616" s="1" t="s">
        <v>3835</v>
      </c>
      <c r="E616" s="1" t="s">
        <v>4353</v>
      </c>
      <c r="F616" s="1" t="s">
        <v>3836</v>
      </c>
      <c r="G616" s="1" t="s">
        <v>4353</v>
      </c>
      <c r="H616" s="1" t="s">
        <v>3837</v>
      </c>
      <c r="I616" s="1" t="s">
        <v>4353</v>
      </c>
      <c r="J616" s="1" t="s">
        <v>4317</v>
      </c>
      <c r="K616" s="1" t="s">
        <v>4317</v>
      </c>
      <c r="L616" s="1" t="s">
        <v>4317</v>
      </c>
      <c r="M616" s="1" t="s">
        <v>4317</v>
      </c>
      <c r="N616" s="1" t="s">
        <v>4317</v>
      </c>
    </row>
    <row r="617" spans="1:14" x14ac:dyDescent="0.25">
      <c r="A617" s="1" t="s">
        <v>3838</v>
      </c>
      <c r="B617" s="1" t="s">
        <v>3839</v>
      </c>
      <c r="C617" s="1" t="s">
        <v>3840</v>
      </c>
      <c r="D617" s="1" t="s">
        <v>3841</v>
      </c>
      <c r="E617" s="1" t="s">
        <v>4353</v>
      </c>
      <c r="F617" s="1" t="s">
        <v>4510</v>
      </c>
      <c r="G617" s="1" t="s">
        <v>4353</v>
      </c>
      <c r="H617" s="1" t="s">
        <v>3842</v>
      </c>
      <c r="I617" s="1" t="s">
        <v>4353</v>
      </c>
      <c r="J617" s="1" t="s">
        <v>4317</v>
      </c>
      <c r="K617" s="1" t="s">
        <v>4317</v>
      </c>
      <c r="L617" s="1" t="s">
        <v>4317</v>
      </c>
      <c r="M617" s="1" t="s">
        <v>4317</v>
      </c>
      <c r="N617" s="1" t="s">
        <v>4317</v>
      </c>
    </row>
    <row r="618" spans="1:14" x14ac:dyDescent="0.25">
      <c r="A618" s="1" t="s">
        <v>3843</v>
      </c>
      <c r="B618" s="1" t="s">
        <v>3844</v>
      </c>
      <c r="C618" s="1" t="s">
        <v>3845</v>
      </c>
      <c r="D618" s="1" t="s">
        <v>3846</v>
      </c>
      <c r="E618" s="1" t="s">
        <v>4353</v>
      </c>
      <c r="F618" s="1" t="s">
        <v>3847</v>
      </c>
      <c r="G618" s="1" t="s">
        <v>4353</v>
      </c>
      <c r="H618" s="1" t="s">
        <v>3848</v>
      </c>
      <c r="I618" s="1" t="s">
        <v>4353</v>
      </c>
      <c r="J618" s="1" t="s">
        <v>4317</v>
      </c>
      <c r="K618" s="1" t="s">
        <v>4317</v>
      </c>
      <c r="L618" s="1" t="s">
        <v>4317</v>
      </c>
      <c r="M618" s="1" t="s">
        <v>4317</v>
      </c>
      <c r="N618" s="1" t="s">
        <v>4317</v>
      </c>
    </row>
    <row r="619" spans="1:14" x14ac:dyDescent="0.25">
      <c r="A619" s="1" t="s">
        <v>3849</v>
      </c>
      <c r="B619" s="1" t="s">
        <v>3850</v>
      </c>
      <c r="C619" s="1" t="s">
        <v>3851</v>
      </c>
      <c r="D619" s="1" t="s">
        <v>3852</v>
      </c>
      <c r="E619" s="1" t="s">
        <v>4353</v>
      </c>
      <c r="F619" s="1" t="s">
        <v>3853</v>
      </c>
      <c r="G619" s="1" t="s">
        <v>4353</v>
      </c>
      <c r="H619" s="1" t="s">
        <v>3854</v>
      </c>
      <c r="I619" s="1" t="s">
        <v>4353</v>
      </c>
      <c r="J619" s="1" t="s">
        <v>4317</v>
      </c>
      <c r="K619" s="1" t="s">
        <v>4317</v>
      </c>
      <c r="L619" s="1" t="s">
        <v>4317</v>
      </c>
      <c r="M619" s="1" t="s">
        <v>4317</v>
      </c>
      <c r="N619" s="1" t="s">
        <v>4317</v>
      </c>
    </row>
    <row r="620" spans="1:14" x14ac:dyDescent="0.25">
      <c r="A620" s="1" t="s">
        <v>3855</v>
      </c>
      <c r="B620" s="1" t="s">
        <v>3856</v>
      </c>
      <c r="C620" s="1" t="s">
        <v>3857</v>
      </c>
      <c r="D620" s="1" t="s">
        <v>3858</v>
      </c>
      <c r="E620" s="1" t="s">
        <v>4353</v>
      </c>
      <c r="F620" s="1" t="s">
        <v>3859</v>
      </c>
      <c r="G620" s="1" t="s">
        <v>4353</v>
      </c>
      <c r="H620" s="1" t="s">
        <v>3860</v>
      </c>
      <c r="I620" s="1" t="s">
        <v>4353</v>
      </c>
      <c r="J620" s="1" t="s">
        <v>4317</v>
      </c>
      <c r="K620" s="1" t="s">
        <v>4317</v>
      </c>
      <c r="L620" s="1" t="s">
        <v>4317</v>
      </c>
      <c r="M620" s="1" t="s">
        <v>4317</v>
      </c>
      <c r="N620" s="1" t="s">
        <v>4317</v>
      </c>
    </row>
    <row r="621" spans="1:14" x14ac:dyDescent="0.25">
      <c r="A621" s="1" t="s">
        <v>3861</v>
      </c>
      <c r="B621" s="1" t="s">
        <v>3862</v>
      </c>
      <c r="C621" s="1" t="s">
        <v>3863</v>
      </c>
      <c r="D621" s="1" t="s">
        <v>3864</v>
      </c>
      <c r="E621" s="1" t="s">
        <v>4353</v>
      </c>
      <c r="F621" s="1" t="s">
        <v>3865</v>
      </c>
      <c r="G621" s="1" t="s">
        <v>4353</v>
      </c>
      <c r="H621" s="1" t="s">
        <v>3866</v>
      </c>
      <c r="I621" s="1" t="s">
        <v>4353</v>
      </c>
      <c r="J621" s="1" t="s">
        <v>4317</v>
      </c>
      <c r="K621" s="1" t="s">
        <v>4317</v>
      </c>
      <c r="L621" s="1" t="s">
        <v>4317</v>
      </c>
      <c r="M621" s="1" t="s">
        <v>4317</v>
      </c>
      <c r="N621" s="1" t="s">
        <v>4317</v>
      </c>
    </row>
    <row r="622" spans="1:14" x14ac:dyDescent="0.25">
      <c r="A622" s="1" t="s">
        <v>3867</v>
      </c>
      <c r="B622" s="1" t="s">
        <v>3868</v>
      </c>
      <c r="C622" s="1" t="s">
        <v>3869</v>
      </c>
      <c r="D622" s="1" t="s">
        <v>3870</v>
      </c>
      <c r="E622" s="1" t="s">
        <v>4353</v>
      </c>
      <c r="F622" s="1" t="s">
        <v>3871</v>
      </c>
      <c r="G622" s="1" t="s">
        <v>4353</v>
      </c>
      <c r="H622" s="1" t="s">
        <v>3872</v>
      </c>
      <c r="I622" s="1" t="s">
        <v>4353</v>
      </c>
      <c r="J622" s="1" t="s">
        <v>4317</v>
      </c>
      <c r="K622" s="1" t="s">
        <v>4317</v>
      </c>
      <c r="L622" s="1" t="s">
        <v>4317</v>
      </c>
      <c r="M622" s="1" t="s">
        <v>4317</v>
      </c>
      <c r="N622" s="1" t="s">
        <v>4317</v>
      </c>
    </row>
    <row r="623" spans="1:14" x14ac:dyDescent="0.25">
      <c r="A623" s="1" t="s">
        <v>3873</v>
      </c>
      <c r="B623" s="1" t="s">
        <v>3874</v>
      </c>
      <c r="C623" s="1" t="s">
        <v>3875</v>
      </c>
      <c r="D623" s="1" t="s">
        <v>3876</v>
      </c>
      <c r="E623" s="1" t="s">
        <v>4353</v>
      </c>
      <c r="F623" s="1" t="s">
        <v>3877</v>
      </c>
      <c r="G623" s="1" t="s">
        <v>4353</v>
      </c>
      <c r="H623" s="1" t="s">
        <v>3878</v>
      </c>
      <c r="I623" s="1" t="s">
        <v>4353</v>
      </c>
      <c r="J623" s="1" t="s">
        <v>4317</v>
      </c>
      <c r="K623" s="1" t="s">
        <v>4317</v>
      </c>
      <c r="L623" s="1" t="s">
        <v>4317</v>
      </c>
      <c r="M623" s="1" t="s">
        <v>4317</v>
      </c>
      <c r="N623" s="1" t="s">
        <v>4317</v>
      </c>
    </row>
    <row r="624" spans="1:14" x14ac:dyDescent="0.25">
      <c r="A624" s="1" t="s">
        <v>3879</v>
      </c>
      <c r="B624" s="1" t="s">
        <v>3880</v>
      </c>
      <c r="C624" s="1" t="s">
        <v>3881</v>
      </c>
      <c r="D624" s="1" t="s">
        <v>3882</v>
      </c>
      <c r="E624" s="1" t="s">
        <v>4353</v>
      </c>
      <c r="F624" s="1" t="s">
        <v>3883</v>
      </c>
      <c r="G624" s="1" t="s">
        <v>4353</v>
      </c>
      <c r="H624" s="1" t="s">
        <v>3884</v>
      </c>
      <c r="I624" s="1" t="s">
        <v>4353</v>
      </c>
      <c r="J624" s="1" t="s">
        <v>4317</v>
      </c>
      <c r="K624" s="1" t="s">
        <v>4317</v>
      </c>
      <c r="L624" s="1" t="s">
        <v>4317</v>
      </c>
      <c r="M624" s="1" t="s">
        <v>4317</v>
      </c>
      <c r="N624" s="1" t="s">
        <v>4317</v>
      </c>
    </row>
    <row r="625" spans="1:14" x14ac:dyDescent="0.25">
      <c r="A625" s="1" t="s">
        <v>3885</v>
      </c>
      <c r="B625" s="1" t="s">
        <v>3886</v>
      </c>
      <c r="C625" s="1" t="s">
        <v>3887</v>
      </c>
      <c r="D625" s="1" t="s">
        <v>3888</v>
      </c>
      <c r="E625" s="1" t="s">
        <v>4353</v>
      </c>
      <c r="F625" s="1" t="s">
        <v>3889</v>
      </c>
      <c r="G625" s="1" t="s">
        <v>4353</v>
      </c>
      <c r="H625" s="1" t="s">
        <v>3890</v>
      </c>
      <c r="I625" s="1" t="s">
        <v>4353</v>
      </c>
      <c r="J625" s="1" t="s">
        <v>4317</v>
      </c>
      <c r="K625" s="1" t="s">
        <v>4317</v>
      </c>
      <c r="L625" s="1" t="s">
        <v>4317</v>
      </c>
      <c r="M625" s="1" t="s">
        <v>4317</v>
      </c>
      <c r="N625" s="1" t="s">
        <v>4317</v>
      </c>
    </row>
    <row r="626" spans="1:14" x14ac:dyDescent="0.25">
      <c r="A626" s="1" t="s">
        <v>3891</v>
      </c>
      <c r="B626" s="1" t="s">
        <v>3892</v>
      </c>
      <c r="C626" s="1" t="s">
        <v>3893</v>
      </c>
      <c r="D626" s="1" t="s">
        <v>3894</v>
      </c>
      <c r="E626" s="1" t="s">
        <v>4353</v>
      </c>
      <c r="F626" s="1" t="s">
        <v>3877</v>
      </c>
      <c r="G626" s="1" t="s">
        <v>4353</v>
      </c>
      <c r="H626" s="1" t="s">
        <v>3895</v>
      </c>
      <c r="I626" s="1" t="s">
        <v>4353</v>
      </c>
      <c r="J626" s="1" t="s">
        <v>4317</v>
      </c>
      <c r="K626" s="1" t="s">
        <v>4317</v>
      </c>
      <c r="L626" s="1" t="s">
        <v>4317</v>
      </c>
      <c r="M626" s="1" t="s">
        <v>4317</v>
      </c>
      <c r="N626" s="1" t="s">
        <v>4317</v>
      </c>
    </row>
    <row r="627" spans="1:14" x14ac:dyDescent="0.25">
      <c r="A627" s="1" t="s">
        <v>3896</v>
      </c>
      <c r="B627" s="1" t="s">
        <v>3897</v>
      </c>
      <c r="C627" s="1" t="s">
        <v>3898</v>
      </c>
      <c r="D627" s="1" t="s">
        <v>3899</v>
      </c>
      <c r="E627" s="1" t="s">
        <v>4353</v>
      </c>
      <c r="F627" s="1" t="s">
        <v>3883</v>
      </c>
      <c r="G627" s="1" t="s">
        <v>4353</v>
      </c>
      <c r="H627" s="1" t="s">
        <v>3900</v>
      </c>
      <c r="I627" s="1" t="s">
        <v>4353</v>
      </c>
      <c r="J627" s="1" t="s">
        <v>4317</v>
      </c>
      <c r="K627" s="1" t="s">
        <v>4317</v>
      </c>
      <c r="L627" s="1" t="s">
        <v>4317</v>
      </c>
      <c r="M627" s="1" t="s">
        <v>4317</v>
      </c>
      <c r="N627" s="1" t="s">
        <v>4317</v>
      </c>
    </row>
    <row r="628" spans="1:14" x14ac:dyDescent="0.25">
      <c r="A628" s="1" t="s">
        <v>3901</v>
      </c>
      <c r="B628" s="1" t="s">
        <v>3902</v>
      </c>
      <c r="C628" s="1" t="s">
        <v>3903</v>
      </c>
      <c r="D628" s="1" t="s">
        <v>3904</v>
      </c>
      <c r="E628" s="1" t="s">
        <v>4353</v>
      </c>
      <c r="F628" s="1" t="s">
        <v>3905</v>
      </c>
      <c r="G628" s="1" t="s">
        <v>4353</v>
      </c>
      <c r="H628" s="1" t="s">
        <v>3906</v>
      </c>
      <c r="I628" s="1" t="s">
        <v>4353</v>
      </c>
      <c r="J628" s="1" t="s">
        <v>4317</v>
      </c>
      <c r="K628" s="1" t="s">
        <v>4317</v>
      </c>
      <c r="L628" s="1" t="s">
        <v>4317</v>
      </c>
      <c r="M628" s="1" t="s">
        <v>4317</v>
      </c>
      <c r="N628" s="1" t="s">
        <v>4317</v>
      </c>
    </row>
  </sheetData>
  <phoneticPr fontId="6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97"/>
  <sheetViews>
    <sheetView zoomScale="85" zoomScaleNormal="85" workbookViewId="0">
      <selection activeCell="N18" sqref="N18"/>
    </sheetView>
  </sheetViews>
  <sheetFormatPr defaultRowHeight="15" x14ac:dyDescent="0.25"/>
  <cols>
    <col min="1" max="1" width="12.5703125" bestFit="1" customWidth="1"/>
    <col min="2" max="2" width="12.5703125" customWidth="1"/>
    <col min="3" max="3" width="10.140625" customWidth="1"/>
    <col min="4" max="4" width="11.140625" bestFit="1" customWidth="1"/>
    <col min="7" max="7" width="9.7109375" style="14" bestFit="1" customWidth="1"/>
    <col min="8" max="8" width="11.7109375" style="14" bestFit="1" customWidth="1"/>
    <col min="9" max="9" width="9.7109375" style="14" bestFit="1" customWidth="1"/>
    <col min="10" max="10" width="12.7109375" style="14" bestFit="1" customWidth="1"/>
    <col min="11" max="11" width="9.7109375" style="14" bestFit="1" customWidth="1"/>
    <col min="12" max="12" width="11.7109375" style="15" bestFit="1" customWidth="1"/>
    <col min="13" max="13" width="9.7109375" style="16" bestFit="1" customWidth="1"/>
  </cols>
  <sheetData>
    <row r="1" spans="1:15" x14ac:dyDescent="0.25">
      <c r="A1" s="1" t="s">
        <v>4372</v>
      </c>
      <c r="B1" s="2" t="s">
        <v>3907</v>
      </c>
      <c r="C1" s="1" t="s">
        <v>4374</v>
      </c>
      <c r="D1" s="1" t="s">
        <v>3908</v>
      </c>
      <c r="E1" s="1" t="s">
        <v>3909</v>
      </c>
      <c r="G1" s="14" t="s">
        <v>4372</v>
      </c>
      <c r="H1" s="14" t="s">
        <v>3907</v>
      </c>
      <c r="I1" s="14" t="s">
        <v>4374</v>
      </c>
      <c r="J1" s="14" t="s">
        <v>3908</v>
      </c>
      <c r="K1" s="14" t="s">
        <v>3909</v>
      </c>
      <c r="L1" s="15" t="s">
        <v>658</v>
      </c>
      <c r="N1" s="23" t="s">
        <v>659</v>
      </c>
      <c r="O1" s="16">
        <f>MAX(M2:M61)</f>
        <v>5.4810314114225758</v>
      </c>
    </row>
    <row r="2" spans="1:15" x14ac:dyDescent="0.25">
      <c r="A2" s="1">
        <v>1.8905600000000002E-2</v>
      </c>
      <c r="B2" s="1">
        <f t="shared" ref="B2:B54" si="0">A2*100/0.782</f>
        <v>2.4175959079283889</v>
      </c>
      <c r="C2" s="1">
        <v>5.7490788000000004</v>
      </c>
      <c r="D2" s="1">
        <v>954.30708000000004</v>
      </c>
      <c r="E2">
        <f t="shared" ref="E2:E54" si="1">1000/D2</f>
        <v>1.0478807303829287</v>
      </c>
      <c r="G2" s="17">
        <v>2.3674400000000002E-2</v>
      </c>
      <c r="H2" s="17">
        <f t="shared" ref="H2:H65" si="2">G2*100/0.782</f>
        <v>3.0274168797953966</v>
      </c>
      <c r="I2" s="17">
        <v>5.7407792999999998</v>
      </c>
      <c r="J2" s="17">
        <v>1197.5432000000001</v>
      </c>
      <c r="K2" s="17">
        <f t="shared" ref="K2:K65" si="3">1000/J2</f>
        <v>0.83504294458855421</v>
      </c>
      <c r="L2" s="18">
        <f>AVERAGE(H2,H241)</f>
        <v>2.9031457800511511</v>
      </c>
      <c r="M2" s="18">
        <f>AVERAGE(K2,K241)</f>
        <v>1.0388722481203121</v>
      </c>
      <c r="O2" s="4">
        <f>M2/$O$1</f>
        <v>0.18953955380647558</v>
      </c>
    </row>
    <row r="3" spans="1:15" x14ac:dyDescent="0.25">
      <c r="A3" s="1">
        <v>0.1578871</v>
      </c>
      <c r="B3" s="1">
        <f t="shared" si="0"/>
        <v>20.190166240409205</v>
      </c>
      <c r="C3" s="1">
        <v>5.7427551000000001</v>
      </c>
      <c r="D3" s="1">
        <v>561.33974000000001</v>
      </c>
      <c r="E3">
        <f t="shared" si="1"/>
        <v>1.7814523518324215</v>
      </c>
      <c r="G3" s="14">
        <v>6.7609500000000003E-2</v>
      </c>
      <c r="H3" s="14">
        <f t="shared" si="2"/>
        <v>8.6457161125319697</v>
      </c>
      <c r="I3" s="14">
        <v>5.7386489000000003</v>
      </c>
      <c r="J3" s="14">
        <v>571.39359000000002</v>
      </c>
      <c r="K3" s="14">
        <f t="shared" si="3"/>
        <v>1.7501071371836705</v>
      </c>
      <c r="L3" s="19">
        <f t="shared" ref="L3:L61" si="4">AVERAGE(H3,H242)</f>
        <v>15.294156010230179</v>
      </c>
      <c r="M3" s="19">
        <f t="shared" ref="M3:M61" si="5">AVERAGE(K3,K242)</f>
        <v>1.8267700053647347</v>
      </c>
      <c r="O3" s="4">
        <f t="shared" ref="O3:O60" si="6">M3/$O$1</f>
        <v>0.33328946109626567</v>
      </c>
    </row>
    <row r="4" spans="1:15" x14ac:dyDescent="0.25">
      <c r="A4" s="1">
        <v>0.34268100000000001</v>
      </c>
      <c r="B4" s="1">
        <f t="shared" si="0"/>
        <v>43.821099744245529</v>
      </c>
      <c r="C4" s="1">
        <v>5.7407953999999997</v>
      </c>
      <c r="D4" s="1">
        <v>456.03194000000002</v>
      </c>
      <c r="E4">
        <f t="shared" si="1"/>
        <v>2.1928288619433101</v>
      </c>
      <c r="G4" s="14">
        <v>0.2574245</v>
      </c>
      <c r="H4" s="14">
        <f t="shared" si="2"/>
        <v>32.918734015345272</v>
      </c>
      <c r="I4" s="14">
        <v>5.7369716000000004</v>
      </c>
      <c r="J4" s="14">
        <v>421.80313999999998</v>
      </c>
      <c r="K4" s="14">
        <f t="shared" si="3"/>
        <v>2.3707741957539721</v>
      </c>
      <c r="L4" s="19">
        <f t="shared" si="4"/>
        <v>38.219213554987213</v>
      </c>
      <c r="M4" s="19">
        <f t="shared" si="5"/>
        <v>2.3739774765183785</v>
      </c>
      <c r="O4" s="4">
        <f t="shared" si="6"/>
        <v>0.43312604842420049</v>
      </c>
    </row>
    <row r="5" spans="1:15" x14ac:dyDescent="0.25">
      <c r="A5" s="1">
        <v>0.51766559999999995</v>
      </c>
      <c r="B5" s="1">
        <f t="shared" si="0"/>
        <v>66.19764705882352</v>
      </c>
      <c r="C5" s="1">
        <v>5.7394360000000004</v>
      </c>
      <c r="D5" s="1">
        <v>387.03221000000002</v>
      </c>
      <c r="E5">
        <f t="shared" si="1"/>
        <v>2.5837642815309865</v>
      </c>
      <c r="G5" s="14">
        <v>0.43395319999999998</v>
      </c>
      <c r="H5" s="14">
        <f t="shared" si="2"/>
        <v>55.492736572890024</v>
      </c>
      <c r="I5" s="14">
        <v>5.7360749000000002</v>
      </c>
      <c r="J5" s="14">
        <v>362.48478</v>
      </c>
      <c r="K5" s="14">
        <f t="shared" si="3"/>
        <v>2.7587365185374129</v>
      </c>
      <c r="L5" s="19">
        <f t="shared" si="4"/>
        <v>60.565063938618927</v>
      </c>
      <c r="M5" s="19">
        <f t="shared" si="5"/>
        <v>2.7354408690374958</v>
      </c>
      <c r="O5" s="4">
        <f t="shared" si="6"/>
        <v>0.49907410917893741</v>
      </c>
    </row>
    <row r="6" spans="1:15" x14ac:dyDescent="0.25">
      <c r="A6" s="1">
        <v>0.69072169999999999</v>
      </c>
      <c r="B6" s="1">
        <f t="shared" si="0"/>
        <v>88.327583120204594</v>
      </c>
      <c r="C6" s="1">
        <v>5.7384329999999997</v>
      </c>
      <c r="D6" s="1">
        <v>343.33674000000002</v>
      </c>
      <c r="E6">
        <f t="shared" si="1"/>
        <v>2.912592459519479</v>
      </c>
      <c r="G6" s="14">
        <v>0.60627450000000005</v>
      </c>
      <c r="H6" s="14">
        <f t="shared" si="2"/>
        <v>77.528708439897699</v>
      </c>
      <c r="I6" s="14">
        <v>5.7353888</v>
      </c>
      <c r="J6" s="14">
        <v>330.97714999999999</v>
      </c>
      <c r="K6" s="14">
        <f t="shared" si="3"/>
        <v>3.0213566102675062</v>
      </c>
      <c r="L6" s="19">
        <f t="shared" si="4"/>
        <v>82.669437340153451</v>
      </c>
      <c r="M6" s="19">
        <f t="shared" si="5"/>
        <v>2.9980949978996247</v>
      </c>
      <c r="O6" s="4">
        <f t="shared" si="6"/>
        <v>0.5469946754276096</v>
      </c>
    </row>
    <row r="7" spans="1:15" x14ac:dyDescent="0.25">
      <c r="A7" s="1">
        <v>0.85994309999999996</v>
      </c>
      <c r="B7" s="29">
        <f t="shared" si="0"/>
        <v>109.9671483375959</v>
      </c>
      <c r="C7" s="1">
        <v>5.7376662999999999</v>
      </c>
      <c r="D7" s="1">
        <v>317.00094000000001</v>
      </c>
      <c r="E7" s="30">
        <f t="shared" si="1"/>
        <v>3.1545647782621717</v>
      </c>
      <c r="G7" s="14">
        <v>0.78041519999999998</v>
      </c>
      <c r="H7" s="31">
        <f t="shared" si="2"/>
        <v>99.797340153452666</v>
      </c>
      <c r="I7" s="14">
        <v>5.7347327000000003</v>
      </c>
      <c r="J7" s="14">
        <v>304.67034000000001</v>
      </c>
      <c r="K7" s="31">
        <f t="shared" si="3"/>
        <v>3.2822361375905511</v>
      </c>
      <c r="L7" s="19">
        <f t="shared" si="4"/>
        <v>105.83322890025575</v>
      </c>
      <c r="M7" s="19">
        <f t="shared" si="5"/>
        <v>3.2451070996917295</v>
      </c>
      <c r="O7" s="4">
        <f t="shared" si="6"/>
        <v>0.59206139430780558</v>
      </c>
    </row>
    <row r="8" spans="1:15" x14ac:dyDescent="0.25">
      <c r="A8" s="1">
        <v>1.0353946000000001</v>
      </c>
      <c r="B8" s="29">
        <f t="shared" si="0"/>
        <v>132.40340153452686</v>
      </c>
      <c r="C8" s="1">
        <v>5.7368524000000001</v>
      </c>
      <c r="D8" s="1">
        <v>297.88619999999997</v>
      </c>
      <c r="E8" s="30">
        <f t="shared" si="1"/>
        <v>3.3569866613491999</v>
      </c>
      <c r="G8" s="14">
        <v>0.9521773</v>
      </c>
      <c r="H8" s="31">
        <f t="shared" si="2"/>
        <v>121.76180306905371</v>
      </c>
      <c r="I8" s="14">
        <v>5.7343986999999998</v>
      </c>
      <c r="J8" s="14">
        <v>284.76551999999998</v>
      </c>
      <c r="K8" s="31">
        <f t="shared" si="3"/>
        <v>3.5116611027908156</v>
      </c>
      <c r="L8" s="19">
        <f t="shared" si="4"/>
        <v>128.13</v>
      </c>
      <c r="M8" s="19">
        <f t="shared" si="5"/>
        <v>3.4469261080350684</v>
      </c>
      <c r="O8" s="4">
        <f t="shared" si="6"/>
        <v>0.62888275021588225</v>
      </c>
    </row>
    <row r="9" spans="1:15" x14ac:dyDescent="0.25">
      <c r="A9" s="1">
        <v>1.2076389000000001</v>
      </c>
      <c r="B9" s="29">
        <f t="shared" si="0"/>
        <v>154.42952685421994</v>
      </c>
      <c r="C9" s="1">
        <v>5.7364132000000003</v>
      </c>
      <c r="D9" s="1">
        <v>280.13576999999998</v>
      </c>
      <c r="E9" s="30">
        <f t="shared" si="1"/>
        <v>3.5696976505356672</v>
      </c>
      <c r="G9" s="14">
        <v>1.1207556000000001</v>
      </c>
      <c r="H9" s="31">
        <f t="shared" si="2"/>
        <v>143.31913043478261</v>
      </c>
      <c r="I9" s="14">
        <v>5.7339874000000002</v>
      </c>
      <c r="J9" s="14">
        <v>270.84942000000001</v>
      </c>
      <c r="K9" s="31">
        <f t="shared" si="3"/>
        <v>3.6920883936173832</v>
      </c>
      <c r="L9" s="19">
        <f t="shared" si="4"/>
        <v>149.76049872122763</v>
      </c>
      <c r="M9" s="19">
        <f t="shared" si="5"/>
        <v>3.6182350209291725</v>
      </c>
      <c r="O9" s="4">
        <f t="shared" si="6"/>
        <v>0.66013761814769034</v>
      </c>
    </row>
    <row r="10" spans="1:15" x14ac:dyDescent="0.25">
      <c r="A10" s="1">
        <v>1.3850581</v>
      </c>
      <c r="B10" s="29">
        <f t="shared" si="0"/>
        <v>177.11740409207161</v>
      </c>
      <c r="C10" s="1">
        <v>5.7357388</v>
      </c>
      <c r="D10" s="1">
        <v>266.37317999999999</v>
      </c>
      <c r="E10" s="30">
        <f t="shared" si="1"/>
        <v>3.7541317034995791</v>
      </c>
      <c r="G10" s="14">
        <v>1.2902294000000001</v>
      </c>
      <c r="H10" s="31">
        <f t="shared" si="2"/>
        <v>164.99097186700769</v>
      </c>
      <c r="I10" s="14">
        <v>5.7336342</v>
      </c>
      <c r="J10" s="14">
        <v>259.37112000000002</v>
      </c>
      <c r="K10" s="31">
        <f t="shared" si="3"/>
        <v>3.8554793610021036</v>
      </c>
      <c r="L10" s="19">
        <f t="shared" si="4"/>
        <v>171.39720588235292</v>
      </c>
      <c r="M10" s="19">
        <f t="shared" si="5"/>
        <v>3.7881915053661546</v>
      </c>
      <c r="O10" s="4">
        <f t="shared" si="6"/>
        <v>0.69114573900662013</v>
      </c>
    </row>
    <row r="11" spans="1:15" x14ac:dyDescent="0.25">
      <c r="A11" s="1">
        <v>1.5579851</v>
      </c>
      <c r="B11" s="29">
        <f t="shared" si="0"/>
        <v>199.23083120204603</v>
      </c>
      <c r="C11" s="1">
        <v>5.7354080999999999</v>
      </c>
      <c r="D11" s="1">
        <v>257.14587999999998</v>
      </c>
      <c r="E11" s="30">
        <f t="shared" si="1"/>
        <v>3.8888431733769178</v>
      </c>
      <c r="G11" s="14">
        <v>1.4648178000000001</v>
      </c>
      <c r="H11" s="31">
        <f t="shared" si="2"/>
        <v>187.31685421994885</v>
      </c>
      <c r="I11" s="14">
        <v>5.7333850000000002</v>
      </c>
      <c r="J11" s="14">
        <v>251.28702000000001</v>
      </c>
      <c r="K11" s="31">
        <f t="shared" si="3"/>
        <v>3.9795131479532846</v>
      </c>
      <c r="L11" s="19">
        <f t="shared" si="4"/>
        <v>193.58815856777494</v>
      </c>
      <c r="M11" s="19">
        <f t="shared" si="5"/>
        <v>3.9288115336584539</v>
      </c>
      <c r="O11" s="4">
        <f t="shared" si="6"/>
        <v>0.7168014993438524</v>
      </c>
    </row>
    <row r="12" spans="1:15" x14ac:dyDescent="0.25">
      <c r="A12" s="1">
        <v>1.7297515999999999</v>
      </c>
      <c r="B12" s="1">
        <f t="shared" si="0"/>
        <v>221.19585677749359</v>
      </c>
      <c r="C12" s="1">
        <v>5.7347402000000001</v>
      </c>
      <c r="D12" s="1">
        <v>249.18629999999999</v>
      </c>
      <c r="E12">
        <f t="shared" si="1"/>
        <v>4.0130617132643334</v>
      </c>
      <c r="G12" s="14">
        <v>1.6342487000000001</v>
      </c>
      <c r="H12" s="31">
        <f t="shared" si="2"/>
        <v>208.98320971867005</v>
      </c>
      <c r="I12" s="14">
        <v>5.7330553999999996</v>
      </c>
      <c r="J12" s="14">
        <v>242.76929000000001</v>
      </c>
      <c r="K12" s="31">
        <f t="shared" si="3"/>
        <v>4.1191371445704688</v>
      </c>
      <c r="L12" s="19">
        <f t="shared" si="4"/>
        <v>215.60007672634271</v>
      </c>
      <c r="M12" s="19">
        <f t="shared" si="5"/>
        <v>4.0469056578434746</v>
      </c>
      <c r="O12" s="4">
        <f t="shared" si="6"/>
        <v>0.73834746675774288</v>
      </c>
    </row>
    <row r="13" spans="1:15" x14ac:dyDescent="0.25">
      <c r="A13" s="1">
        <v>1.8845947000000001</v>
      </c>
      <c r="B13" s="1">
        <f t="shared" si="0"/>
        <v>240.99676470588236</v>
      </c>
      <c r="C13" s="1">
        <v>5.7344008999999998</v>
      </c>
      <c r="D13" s="1">
        <v>242.23257000000001</v>
      </c>
      <c r="E13">
        <f t="shared" si="1"/>
        <v>4.1282640067766279</v>
      </c>
      <c r="G13" s="14">
        <v>1.8085074999999999</v>
      </c>
      <c r="H13" s="14">
        <f t="shared" si="2"/>
        <v>231.26694373401534</v>
      </c>
      <c r="I13" s="14">
        <v>5.7327235999999999</v>
      </c>
      <c r="J13" s="14">
        <v>235.77583000000001</v>
      </c>
      <c r="K13" s="14">
        <f t="shared" si="3"/>
        <v>4.2413168474478491</v>
      </c>
      <c r="L13" s="19">
        <f t="shared" si="4"/>
        <v>238.36063938618923</v>
      </c>
      <c r="M13" s="19">
        <f t="shared" si="5"/>
        <v>4.1850100439096503</v>
      </c>
      <c r="O13" s="4">
        <f t="shared" si="6"/>
        <v>0.76354425467951303</v>
      </c>
    </row>
    <row r="14" spans="1:15" x14ac:dyDescent="0.25">
      <c r="A14" s="1">
        <v>2.0545765</v>
      </c>
      <c r="B14" s="1">
        <f t="shared" si="0"/>
        <v>262.73356777493603</v>
      </c>
      <c r="C14" s="1">
        <v>5.7340679999999997</v>
      </c>
      <c r="D14" s="1">
        <v>236.84926999999999</v>
      </c>
      <c r="E14">
        <f t="shared" si="1"/>
        <v>4.2220944991724068</v>
      </c>
      <c r="G14" s="14">
        <v>1.9944332</v>
      </c>
      <c r="H14" s="14">
        <f t="shared" si="2"/>
        <v>255.04260869565218</v>
      </c>
      <c r="I14" s="14">
        <v>5.7323884999999999</v>
      </c>
      <c r="J14" s="14">
        <v>228.8092</v>
      </c>
      <c r="K14" s="14">
        <f t="shared" si="3"/>
        <v>4.3704536356055614</v>
      </c>
      <c r="L14" s="19">
        <f t="shared" si="4"/>
        <v>260.58257033248083</v>
      </c>
      <c r="M14" s="19">
        <f t="shared" si="5"/>
        <v>4.3108886319803155</v>
      </c>
      <c r="O14" s="4">
        <f t="shared" si="6"/>
        <v>0.78651047738867907</v>
      </c>
    </row>
    <row r="15" spans="1:15" x14ac:dyDescent="0.25">
      <c r="A15" s="1">
        <v>2.2338040000000001</v>
      </c>
      <c r="B15" s="1">
        <f t="shared" si="0"/>
        <v>285.65268542199487</v>
      </c>
      <c r="C15" s="1">
        <v>5.7337265000000004</v>
      </c>
      <c r="D15" s="1">
        <v>229.20636999999999</v>
      </c>
      <c r="E15">
        <f t="shared" si="1"/>
        <v>4.3628804906251082</v>
      </c>
      <c r="G15" s="14">
        <v>2.1710628000000001</v>
      </c>
      <c r="H15" s="14">
        <f t="shared" si="2"/>
        <v>277.62951406649614</v>
      </c>
      <c r="I15" s="14">
        <v>5.7320503</v>
      </c>
      <c r="J15" s="14">
        <v>224.98776000000001</v>
      </c>
      <c r="K15" s="14">
        <f t="shared" si="3"/>
        <v>4.4446862353756487</v>
      </c>
      <c r="L15" s="19">
        <f t="shared" si="4"/>
        <v>283.69184782608693</v>
      </c>
      <c r="M15" s="19">
        <f t="shared" si="5"/>
        <v>4.3948197762727332</v>
      </c>
      <c r="O15" s="4">
        <f t="shared" si="6"/>
        <v>0.80182349751067716</v>
      </c>
    </row>
    <row r="16" spans="1:15" x14ac:dyDescent="0.25">
      <c r="A16" s="1">
        <v>2.4040691000000001</v>
      </c>
      <c r="B16" s="1">
        <f t="shared" si="0"/>
        <v>307.42571611253197</v>
      </c>
      <c r="C16" s="1">
        <v>5.7333946999999998</v>
      </c>
      <c r="D16" s="1">
        <v>224.57984999999999</v>
      </c>
      <c r="E16">
        <f t="shared" si="1"/>
        <v>4.4527592301802681</v>
      </c>
      <c r="G16" s="14">
        <v>2.3389519000000001</v>
      </c>
      <c r="H16" s="14">
        <f t="shared" si="2"/>
        <v>299.09870843989768</v>
      </c>
      <c r="I16" s="14">
        <v>5.7320449</v>
      </c>
      <c r="J16" s="14">
        <v>219.61623</v>
      </c>
      <c r="K16" s="14">
        <f t="shared" si="3"/>
        <v>4.5533975335065175</v>
      </c>
      <c r="L16" s="19">
        <f t="shared" si="4"/>
        <v>305.32675831202044</v>
      </c>
      <c r="M16" s="19">
        <f t="shared" si="5"/>
        <v>4.4998586684184501</v>
      </c>
      <c r="O16" s="4">
        <f t="shared" si="6"/>
        <v>0.82098757161665914</v>
      </c>
    </row>
    <row r="17" spans="1:15" x14ac:dyDescent="0.25">
      <c r="A17" s="1">
        <v>2.5743762000000001</v>
      </c>
      <c r="B17" s="1">
        <f t="shared" si="0"/>
        <v>329.20411764705887</v>
      </c>
      <c r="C17" s="1">
        <v>5.7330563999999997</v>
      </c>
      <c r="D17" s="1">
        <v>219.76651000000001</v>
      </c>
      <c r="E17">
        <f t="shared" si="1"/>
        <v>4.5502838444310738</v>
      </c>
      <c r="G17" s="14">
        <v>2.5120345999999998</v>
      </c>
      <c r="H17" s="14">
        <f t="shared" si="2"/>
        <v>321.23204603580558</v>
      </c>
      <c r="I17" s="14">
        <v>5.7317109999999998</v>
      </c>
      <c r="J17" s="14">
        <v>215.57472999999999</v>
      </c>
      <c r="K17" s="14">
        <f t="shared" si="3"/>
        <v>4.6387626230588346</v>
      </c>
      <c r="L17" s="19">
        <f t="shared" si="4"/>
        <v>327.58253196930946</v>
      </c>
      <c r="M17" s="19">
        <f t="shared" si="5"/>
        <v>4.5980180214149868</v>
      </c>
      <c r="O17" s="4">
        <f t="shared" si="6"/>
        <v>0.8388964916042313</v>
      </c>
    </row>
    <row r="18" spans="1:15" x14ac:dyDescent="0.25">
      <c r="A18" s="1">
        <v>2.7473315</v>
      </c>
      <c r="B18" s="1">
        <f t="shared" si="0"/>
        <v>351.32116368286449</v>
      </c>
      <c r="C18" s="1">
        <v>5.7327235999999999</v>
      </c>
      <c r="D18" s="1">
        <v>215.78298000000001</v>
      </c>
      <c r="E18">
        <f t="shared" si="1"/>
        <v>4.6342857995565732</v>
      </c>
      <c r="G18" s="14">
        <v>2.6814268999999999</v>
      </c>
      <c r="H18" s="14">
        <f t="shared" si="2"/>
        <v>342.8934654731458</v>
      </c>
      <c r="I18" s="14">
        <v>5.7314382000000004</v>
      </c>
      <c r="J18" s="14">
        <v>211.79837000000001</v>
      </c>
      <c r="K18" s="14">
        <f t="shared" si="3"/>
        <v>4.7214716524966649</v>
      </c>
      <c r="L18" s="19">
        <f t="shared" si="4"/>
        <v>349.08714194373403</v>
      </c>
      <c r="M18" s="19">
        <f t="shared" si="5"/>
        <v>4.6842591203128832</v>
      </c>
      <c r="O18" s="4">
        <f t="shared" si="6"/>
        <v>0.85463095696747815</v>
      </c>
    </row>
    <row r="19" spans="1:15" x14ac:dyDescent="0.25">
      <c r="A19" s="1">
        <v>2.9150323</v>
      </c>
      <c r="B19" s="1">
        <f t="shared" si="0"/>
        <v>372.76627877237854</v>
      </c>
      <c r="C19" s="1">
        <v>5.7323884999999999</v>
      </c>
      <c r="D19" s="1">
        <v>211.84237999999999</v>
      </c>
      <c r="E19">
        <f t="shared" si="1"/>
        <v>4.7204907724318428</v>
      </c>
      <c r="G19" s="14">
        <v>2.8531483999999998</v>
      </c>
      <c r="H19" s="14">
        <f t="shared" si="2"/>
        <v>364.85273657289002</v>
      </c>
      <c r="I19" s="14">
        <v>5.7313758999999997</v>
      </c>
      <c r="J19" s="14">
        <v>206.9067</v>
      </c>
      <c r="K19" s="14">
        <f t="shared" si="3"/>
        <v>4.8330962699612918</v>
      </c>
      <c r="L19" s="19">
        <f t="shared" si="4"/>
        <v>371.23267902813302</v>
      </c>
      <c r="M19" s="19">
        <f t="shared" si="5"/>
        <v>4.7847374415923412</v>
      </c>
      <c r="O19" s="4">
        <f t="shared" si="6"/>
        <v>0.87296296671842744</v>
      </c>
    </row>
    <row r="20" spans="1:15" x14ac:dyDescent="0.25">
      <c r="A20" s="1">
        <v>3.0884030999999998</v>
      </c>
      <c r="B20" s="1">
        <f t="shared" si="0"/>
        <v>394.9364578005115</v>
      </c>
      <c r="C20" s="1">
        <v>5.7322876000000003</v>
      </c>
      <c r="D20" s="1">
        <v>208.34511000000001</v>
      </c>
      <c r="E20">
        <f t="shared" si="1"/>
        <v>4.7997286809371236</v>
      </c>
      <c r="G20" s="14">
        <v>3.0369329999999999</v>
      </c>
      <c r="H20" s="14">
        <f t="shared" si="2"/>
        <v>388.35460358056258</v>
      </c>
      <c r="I20" s="14">
        <v>5.7310429999999997</v>
      </c>
      <c r="J20" s="14">
        <v>204.46463</v>
      </c>
      <c r="K20" s="14">
        <f t="shared" si="3"/>
        <v>4.89082145894867</v>
      </c>
      <c r="L20" s="19">
        <f t="shared" si="4"/>
        <v>393.96178388746802</v>
      </c>
      <c r="M20" s="19">
        <f t="shared" si="5"/>
        <v>4.84593054763784</v>
      </c>
      <c r="O20" s="4">
        <f t="shared" si="6"/>
        <v>0.88412749059215878</v>
      </c>
    </row>
    <row r="21" spans="1:15" x14ac:dyDescent="0.25">
      <c r="A21" s="1">
        <v>3.2659178</v>
      </c>
      <c r="B21" s="1">
        <f t="shared" si="0"/>
        <v>417.63654731457797</v>
      </c>
      <c r="C21" s="1">
        <v>5.7320437999999996</v>
      </c>
      <c r="D21" s="1">
        <v>204.75981999999999</v>
      </c>
      <c r="E21">
        <f t="shared" si="1"/>
        <v>4.8837706538323777</v>
      </c>
      <c r="G21" s="14">
        <v>3.1988040999999998</v>
      </c>
      <c r="H21" s="14">
        <f t="shared" si="2"/>
        <v>409.05423273657283</v>
      </c>
      <c r="I21" s="14">
        <v>5.7310441000000001</v>
      </c>
      <c r="J21" s="14">
        <v>201.38171</v>
      </c>
      <c r="K21" s="14">
        <f t="shared" si="3"/>
        <v>4.9656942529686532</v>
      </c>
      <c r="L21" s="19">
        <f t="shared" si="4"/>
        <v>415.85168797953958</v>
      </c>
      <c r="M21" s="19">
        <f t="shared" si="5"/>
        <v>4.9292083329885745</v>
      </c>
      <c r="O21" s="4">
        <f t="shared" si="6"/>
        <v>0.89932130706567537</v>
      </c>
    </row>
    <row r="22" spans="1:15" x14ac:dyDescent="0.25">
      <c r="A22" s="1">
        <v>3.4507159000000001</v>
      </c>
      <c r="B22" s="1">
        <f t="shared" si="0"/>
        <v>441.26801790281331</v>
      </c>
      <c r="C22" s="1">
        <v>5.7317033999999998</v>
      </c>
      <c r="D22" s="1">
        <v>201.61143000000001</v>
      </c>
      <c r="E22">
        <f t="shared" si="1"/>
        <v>4.960036243976842</v>
      </c>
      <c r="G22" s="14">
        <v>3.3729428000000001</v>
      </c>
      <c r="H22" s="14">
        <f t="shared" si="2"/>
        <v>431.32260869565215</v>
      </c>
      <c r="I22" s="14">
        <v>5.7307069000000004</v>
      </c>
      <c r="J22" s="14">
        <v>198.66159999999999</v>
      </c>
      <c r="K22" s="14">
        <f t="shared" si="3"/>
        <v>5.0336854228497101</v>
      </c>
      <c r="L22" s="19">
        <f t="shared" si="4"/>
        <v>437.62865728900249</v>
      </c>
      <c r="M22" s="19">
        <f t="shared" si="5"/>
        <v>5.0045962470948124</v>
      </c>
      <c r="O22" s="4">
        <f t="shared" si="6"/>
        <v>0.91307563694401328</v>
      </c>
    </row>
    <row r="23" spans="1:15" x14ac:dyDescent="0.25">
      <c r="A23" s="1">
        <v>3.6092992000000002</v>
      </c>
      <c r="B23" s="1">
        <f t="shared" si="0"/>
        <v>461.54721227621485</v>
      </c>
      <c r="C23" s="1">
        <v>5.7313684</v>
      </c>
      <c r="D23" s="1">
        <v>198.84515999999999</v>
      </c>
      <c r="E23">
        <f t="shared" si="1"/>
        <v>5.0290386751178655</v>
      </c>
      <c r="G23" s="14">
        <v>3.5427697</v>
      </c>
      <c r="H23" s="14">
        <f t="shared" si="2"/>
        <v>453.03960358056264</v>
      </c>
      <c r="I23" s="14">
        <v>5.7304192</v>
      </c>
      <c r="J23" s="14">
        <v>196.61240000000001</v>
      </c>
      <c r="K23" s="14">
        <f t="shared" si="3"/>
        <v>5.086149195066028</v>
      </c>
      <c r="L23" s="19">
        <f t="shared" si="4"/>
        <v>459.39324808184142</v>
      </c>
      <c r="M23" s="19">
        <f t="shared" si="5"/>
        <v>5.0708028922208364</v>
      </c>
      <c r="O23" s="4">
        <f t="shared" si="6"/>
        <v>0.92515486805151026</v>
      </c>
    </row>
    <row r="24" spans="1:15" x14ac:dyDescent="0.25">
      <c r="A24" s="1">
        <v>3.7799402999999998</v>
      </c>
      <c r="B24" s="1">
        <f t="shared" si="0"/>
        <v>483.36832480818407</v>
      </c>
      <c r="C24" s="1">
        <v>5.7310387</v>
      </c>
      <c r="D24" s="1">
        <v>196.61884000000001</v>
      </c>
      <c r="E24">
        <f t="shared" si="1"/>
        <v>5.0859826047188559</v>
      </c>
      <c r="G24" s="14">
        <v>3.7232181999999998</v>
      </c>
      <c r="H24" s="14">
        <f t="shared" si="2"/>
        <v>476.11485933503837</v>
      </c>
      <c r="I24" s="14">
        <v>5.7303718999999997</v>
      </c>
      <c r="J24" s="14">
        <v>194.34959000000001</v>
      </c>
      <c r="K24" s="14">
        <f t="shared" si="3"/>
        <v>5.1453671705713395</v>
      </c>
      <c r="L24" s="19">
        <f t="shared" si="4"/>
        <v>481.82447570332482</v>
      </c>
      <c r="M24" s="19">
        <f t="shared" si="5"/>
        <v>5.126270217729509</v>
      </c>
      <c r="O24" s="4">
        <f t="shared" si="6"/>
        <v>0.93527473808054862</v>
      </c>
    </row>
    <row r="25" spans="1:15" x14ac:dyDescent="0.25">
      <c r="A25" s="1">
        <v>3.9691917000000001</v>
      </c>
      <c r="B25" s="1">
        <f t="shared" si="0"/>
        <v>507.56927109974424</v>
      </c>
      <c r="C25" s="1">
        <v>5.7310409</v>
      </c>
      <c r="D25" s="1">
        <v>194.2927</v>
      </c>
      <c r="E25">
        <f t="shared" si="1"/>
        <v>5.1468737631418993</v>
      </c>
      <c r="G25" s="14">
        <v>3.8890787000000002</v>
      </c>
      <c r="H25" s="14">
        <f t="shared" si="2"/>
        <v>497.32464194373398</v>
      </c>
      <c r="I25" s="14">
        <v>5.7300369</v>
      </c>
      <c r="J25" s="14">
        <v>191.89786000000001</v>
      </c>
      <c r="K25" s="14">
        <f t="shared" si="3"/>
        <v>5.2111055329121436</v>
      </c>
      <c r="L25" s="19">
        <f t="shared" si="4"/>
        <v>504.29586317135545</v>
      </c>
      <c r="M25" s="19">
        <f t="shared" si="5"/>
        <v>5.2020134893013896</v>
      </c>
      <c r="O25" s="4">
        <f t="shared" si="6"/>
        <v>0.94909390200908039</v>
      </c>
    </row>
    <row r="26" spans="1:15" x14ac:dyDescent="0.25">
      <c r="A26" s="1">
        <v>4.1194099</v>
      </c>
      <c r="B26" s="1">
        <f t="shared" si="0"/>
        <v>526.77875959079279</v>
      </c>
      <c r="C26" s="1">
        <v>5.7307037000000003</v>
      </c>
      <c r="D26" s="1">
        <v>192.45068000000001</v>
      </c>
      <c r="E26">
        <f t="shared" si="1"/>
        <v>5.1961364854621452</v>
      </c>
      <c r="G26" s="14">
        <v>4.0590571999999998</v>
      </c>
      <c r="H26" s="14">
        <f t="shared" si="2"/>
        <v>519.06102301790281</v>
      </c>
      <c r="I26" s="14">
        <v>5.7300357999999996</v>
      </c>
      <c r="J26" s="14">
        <v>189.82075</v>
      </c>
      <c r="K26" s="14">
        <f t="shared" si="3"/>
        <v>5.2681279575599609</v>
      </c>
      <c r="L26" s="19">
        <f t="shared" si="4"/>
        <v>525.61094629156014</v>
      </c>
      <c r="M26" s="19">
        <f t="shared" si="5"/>
        <v>5.2613085257500156</v>
      </c>
      <c r="O26" s="4">
        <f t="shared" si="6"/>
        <v>0.95991212799571746</v>
      </c>
    </row>
    <row r="27" spans="1:15" x14ac:dyDescent="0.25">
      <c r="A27" s="1">
        <v>4.3038207000000002</v>
      </c>
      <c r="B27" s="1">
        <f t="shared" si="0"/>
        <v>550.36070332480813</v>
      </c>
      <c r="C27" s="1">
        <v>5.7303750999999998</v>
      </c>
      <c r="D27" s="1">
        <v>190.27482000000001</v>
      </c>
      <c r="E27">
        <f t="shared" si="1"/>
        <v>5.2555561476815482</v>
      </c>
      <c r="G27" s="14">
        <v>4.2336318000000004</v>
      </c>
      <c r="H27" s="14">
        <f t="shared" si="2"/>
        <v>541.38514066496168</v>
      </c>
      <c r="I27" s="14">
        <v>5.7297039999999999</v>
      </c>
      <c r="J27" s="14">
        <v>187.52573000000001</v>
      </c>
      <c r="K27" s="14">
        <f t="shared" si="3"/>
        <v>5.3326015581968402</v>
      </c>
      <c r="L27" s="19">
        <f t="shared" si="4"/>
        <v>547.70540920716121</v>
      </c>
      <c r="M27" s="19">
        <f t="shared" si="5"/>
        <v>5.3197819792637215</v>
      </c>
      <c r="O27" s="4">
        <f t="shared" si="6"/>
        <v>0.97058045830155115</v>
      </c>
    </row>
    <row r="28" spans="1:15" x14ac:dyDescent="0.25">
      <c r="A28" s="1">
        <v>4.4679489999999999</v>
      </c>
      <c r="B28" s="1">
        <f t="shared" si="0"/>
        <v>571.34897698209716</v>
      </c>
      <c r="C28" s="1">
        <v>5.7301001999999999</v>
      </c>
      <c r="D28" s="1">
        <v>188.97918000000001</v>
      </c>
      <c r="E28">
        <f t="shared" si="1"/>
        <v>5.2915882056425474</v>
      </c>
      <c r="G28" s="14">
        <v>4.4152408000000003</v>
      </c>
      <c r="H28" s="14">
        <f t="shared" si="2"/>
        <v>564.6087979539642</v>
      </c>
      <c r="I28" s="14">
        <v>5.7297029000000004</v>
      </c>
      <c r="J28" s="14">
        <v>185.9306</v>
      </c>
      <c r="K28" s="14">
        <f t="shared" si="3"/>
        <v>5.3783508470364749</v>
      </c>
      <c r="L28" s="19">
        <f t="shared" si="4"/>
        <v>570.1709335038363</v>
      </c>
      <c r="M28" s="19">
        <f t="shared" si="5"/>
        <v>5.3744131946097733</v>
      </c>
      <c r="O28" s="4">
        <f t="shared" si="6"/>
        <v>0.9805477821946782</v>
      </c>
    </row>
    <row r="29" spans="1:15" x14ac:dyDescent="0.25">
      <c r="A29" s="1">
        <v>4.6463463999999997</v>
      </c>
      <c r="B29" s="1">
        <f t="shared" si="0"/>
        <v>594.16194373401527</v>
      </c>
      <c r="C29" s="1">
        <v>5.7300411999999996</v>
      </c>
      <c r="D29" s="1">
        <v>187.64381</v>
      </c>
      <c r="E29">
        <f t="shared" si="1"/>
        <v>5.3292458728055028</v>
      </c>
      <c r="G29" s="14">
        <v>4.5793412</v>
      </c>
      <c r="H29" s="14">
        <f t="shared" si="2"/>
        <v>585.59350383631715</v>
      </c>
      <c r="I29" s="14">
        <v>5.7293656999999998</v>
      </c>
      <c r="J29" s="14">
        <v>184.64677</v>
      </c>
      <c r="K29" s="14">
        <f t="shared" si="3"/>
        <v>5.4157459672866199</v>
      </c>
      <c r="L29" s="19">
        <f t="shared" si="4"/>
        <v>591.73115089514067</v>
      </c>
      <c r="M29" s="19">
        <f t="shared" si="5"/>
        <v>5.415572782916108</v>
      </c>
      <c r="O29" s="4">
        <f t="shared" si="6"/>
        <v>0.98805724258940553</v>
      </c>
    </row>
    <row r="30" spans="1:15" x14ac:dyDescent="0.25">
      <c r="A30" s="1">
        <v>4.7974408000000004</v>
      </c>
      <c r="B30" s="1">
        <f t="shared" si="0"/>
        <v>613.48347826086956</v>
      </c>
      <c r="C30" s="1">
        <v>5.7297039999999999</v>
      </c>
      <c r="D30" s="1">
        <v>186.13776999999999</v>
      </c>
      <c r="E30">
        <f t="shared" si="1"/>
        <v>5.3723647812048032</v>
      </c>
      <c r="G30" s="14">
        <v>4.7558531000000004</v>
      </c>
      <c r="H30" s="14">
        <f t="shared" si="2"/>
        <v>608.16535805626597</v>
      </c>
      <c r="I30" s="14">
        <v>5.72905</v>
      </c>
      <c r="J30" s="14">
        <v>182.90350000000001</v>
      </c>
      <c r="K30" s="14">
        <f t="shared" si="3"/>
        <v>5.467363937814202</v>
      </c>
      <c r="L30" s="19">
        <f t="shared" si="4"/>
        <v>614.64813938618931</v>
      </c>
      <c r="M30" s="19">
        <f t="shared" si="5"/>
        <v>5.4691299056189022</v>
      </c>
      <c r="O30" s="4">
        <f t="shared" si="6"/>
        <v>0.9978286010587587</v>
      </c>
    </row>
    <row r="31" spans="1:15" x14ac:dyDescent="0.25">
      <c r="A31" s="1">
        <v>5.0101550000000001</v>
      </c>
      <c r="B31" s="1">
        <f t="shared" si="0"/>
        <v>640.68478260869563</v>
      </c>
      <c r="C31" s="1">
        <v>5.7295224999999999</v>
      </c>
      <c r="D31" s="1">
        <v>183.93508</v>
      </c>
      <c r="E31">
        <f t="shared" si="1"/>
        <v>5.4367008185714223</v>
      </c>
      <c r="G31" s="14">
        <v>4.9216350999999996</v>
      </c>
      <c r="H31" s="14">
        <f t="shared" si="2"/>
        <v>629.36510230179022</v>
      </c>
      <c r="I31" s="14">
        <v>5.7290307</v>
      </c>
      <c r="J31" s="14">
        <v>182.17356000000001</v>
      </c>
      <c r="K31" s="14">
        <f t="shared" si="3"/>
        <v>5.4892707811166446</v>
      </c>
      <c r="L31" s="19">
        <f t="shared" si="4"/>
        <v>635.64389386189259</v>
      </c>
      <c r="M31" s="19">
        <f t="shared" si="5"/>
        <v>5.4810314114225758</v>
      </c>
      <c r="O31" s="4">
        <f t="shared" si="6"/>
        <v>1</v>
      </c>
    </row>
    <row r="32" spans="1:15" x14ac:dyDescent="0.25">
      <c r="A32" s="1">
        <v>5.0002738000000004</v>
      </c>
      <c r="B32" s="1">
        <f t="shared" si="0"/>
        <v>639.42120204603589</v>
      </c>
      <c r="C32" s="1">
        <v>5.7297039999999999</v>
      </c>
      <c r="D32" s="1">
        <v>182.63514000000001</v>
      </c>
      <c r="E32">
        <f t="shared" si="1"/>
        <v>5.4753975604037644</v>
      </c>
      <c r="G32" s="14">
        <v>5.0095096000000003</v>
      </c>
      <c r="H32" s="14">
        <f t="shared" si="2"/>
        <v>640.60225063938617</v>
      </c>
      <c r="I32" s="14">
        <v>5.7290317999999996</v>
      </c>
      <c r="J32" s="14">
        <v>182.38288</v>
      </c>
      <c r="K32" s="14">
        <f t="shared" si="3"/>
        <v>5.4829707700635062</v>
      </c>
      <c r="L32" s="19">
        <f t="shared" si="4"/>
        <v>632.69268542199484</v>
      </c>
      <c r="M32" s="19">
        <f t="shared" si="5"/>
        <v>5.4549426188021179</v>
      </c>
      <c r="O32" s="4">
        <f t="shared" si="6"/>
        <v>0.99524016728565201</v>
      </c>
    </row>
    <row r="33" spans="1:15" x14ac:dyDescent="0.25">
      <c r="A33" s="1">
        <v>4.8098358000000001</v>
      </c>
      <c r="B33" s="1">
        <f t="shared" si="0"/>
        <v>615.06851662404097</v>
      </c>
      <c r="C33" s="1">
        <v>5.7297039999999999</v>
      </c>
      <c r="D33" s="1">
        <v>182.24655999999999</v>
      </c>
      <c r="E33">
        <f t="shared" si="1"/>
        <v>5.4870720193566349</v>
      </c>
      <c r="G33" s="14">
        <v>4.8426302999999997</v>
      </c>
      <c r="H33" s="14">
        <f t="shared" si="2"/>
        <v>619.26218670076719</v>
      </c>
      <c r="I33" s="14">
        <v>5.7290317999999996</v>
      </c>
      <c r="J33" s="14">
        <v>183.18152000000001</v>
      </c>
      <c r="K33" s="14">
        <f t="shared" si="3"/>
        <v>5.4590659581818075</v>
      </c>
      <c r="L33" s="19">
        <f t="shared" si="4"/>
        <v>611.15418158567775</v>
      </c>
      <c r="M33" s="19">
        <f t="shared" si="5"/>
        <v>5.4275089736876136</v>
      </c>
      <c r="O33" s="4">
        <f t="shared" si="6"/>
        <v>0.99023496971328784</v>
      </c>
    </row>
    <row r="34" spans="1:15" x14ac:dyDescent="0.25">
      <c r="A34" s="1">
        <v>4.6419566999999997</v>
      </c>
      <c r="B34" s="1">
        <f t="shared" si="0"/>
        <v>593.60060102301782</v>
      </c>
      <c r="C34" s="1">
        <v>5.7297029000000004</v>
      </c>
      <c r="D34" s="1">
        <v>182.58468999999999</v>
      </c>
      <c r="E34">
        <f t="shared" si="1"/>
        <v>5.4769104682325773</v>
      </c>
      <c r="G34" s="14">
        <v>4.6647483999999997</v>
      </c>
      <c r="H34" s="14">
        <f t="shared" si="2"/>
        <v>596.51514066496156</v>
      </c>
      <c r="I34" s="14">
        <v>5.7293646999999996</v>
      </c>
      <c r="J34" s="14">
        <v>184.02525</v>
      </c>
      <c r="K34" s="14">
        <f t="shared" si="3"/>
        <v>5.4340369052616424</v>
      </c>
      <c r="L34" s="19">
        <f t="shared" si="4"/>
        <v>588.58929028132991</v>
      </c>
      <c r="M34" s="19">
        <f t="shared" si="5"/>
        <v>5.4056971525686324</v>
      </c>
      <c r="O34" s="4">
        <f t="shared" si="6"/>
        <v>0.98625545938362158</v>
      </c>
    </row>
    <row r="35" spans="1:15" x14ac:dyDescent="0.25">
      <c r="A35" s="1">
        <v>4.4730506999999999</v>
      </c>
      <c r="B35" s="1">
        <f t="shared" si="0"/>
        <v>572.00136828644497</v>
      </c>
      <c r="C35" s="1">
        <v>5.7300389999999997</v>
      </c>
      <c r="D35" s="1">
        <v>182.87129999999999</v>
      </c>
      <c r="E35">
        <f t="shared" si="1"/>
        <v>5.4683266318990462</v>
      </c>
      <c r="G35" s="14">
        <v>4.4911165000000004</v>
      </c>
      <c r="H35" s="14">
        <f t="shared" si="2"/>
        <v>574.31157289002567</v>
      </c>
      <c r="I35" s="14">
        <v>5.7293678999999997</v>
      </c>
      <c r="J35" s="14">
        <v>184.78201999999999</v>
      </c>
      <c r="K35" s="14">
        <f t="shared" si="3"/>
        <v>5.4117819471829565</v>
      </c>
      <c r="L35" s="19">
        <f t="shared" si="4"/>
        <v>566.27478260869566</v>
      </c>
      <c r="M35" s="19">
        <f t="shared" si="5"/>
        <v>5.377850828356566</v>
      </c>
      <c r="O35" s="4">
        <f t="shared" si="6"/>
        <v>0.9811749695776274</v>
      </c>
    </row>
    <row r="36" spans="1:15" x14ac:dyDescent="0.25">
      <c r="A36" s="1">
        <v>4.2973014000000003</v>
      </c>
      <c r="B36" s="1">
        <f t="shared" si="0"/>
        <v>549.52703324808181</v>
      </c>
      <c r="C36" s="1">
        <v>5.7300421999999998</v>
      </c>
      <c r="D36" s="1">
        <v>183.45740000000001</v>
      </c>
      <c r="E36">
        <f t="shared" si="1"/>
        <v>5.4508567111492914</v>
      </c>
      <c r="G36" s="14">
        <v>4.3180885</v>
      </c>
      <c r="H36" s="14">
        <f t="shared" si="2"/>
        <v>552.18523017902817</v>
      </c>
      <c r="I36" s="14">
        <v>5.7297051000000003</v>
      </c>
      <c r="J36" s="14">
        <v>185.75563</v>
      </c>
      <c r="K36" s="14">
        <f t="shared" si="3"/>
        <v>5.3834169117781245</v>
      </c>
      <c r="L36" s="19">
        <f t="shared" si="4"/>
        <v>544.38812020460364</v>
      </c>
      <c r="M36" s="19">
        <f t="shared" si="5"/>
        <v>5.3544273400351754</v>
      </c>
      <c r="O36" s="4">
        <f t="shared" si="6"/>
        <v>0.97690141473673098</v>
      </c>
    </row>
    <row r="37" spans="1:15" x14ac:dyDescent="0.25">
      <c r="A37" s="1">
        <v>4.1230092999999997</v>
      </c>
      <c r="B37" s="1">
        <f t="shared" si="0"/>
        <v>527.23904092071609</v>
      </c>
      <c r="C37" s="1">
        <v>5.7303708000000002</v>
      </c>
      <c r="D37" s="1">
        <v>183.97694000000001</v>
      </c>
      <c r="E37">
        <f t="shared" si="1"/>
        <v>5.4354638141062672</v>
      </c>
      <c r="G37" s="14">
        <v>4.1473892000000001</v>
      </c>
      <c r="H37" s="14">
        <f t="shared" si="2"/>
        <v>530.35667519181584</v>
      </c>
      <c r="I37" s="14">
        <v>5.7297051000000003</v>
      </c>
      <c r="J37" s="14">
        <v>186.30844999999999</v>
      </c>
      <c r="K37" s="14">
        <f t="shared" si="3"/>
        <v>5.3674430762533856</v>
      </c>
      <c r="L37" s="19">
        <f t="shared" si="4"/>
        <v>522.62431585677746</v>
      </c>
      <c r="M37" s="19">
        <f t="shared" si="5"/>
        <v>5.3287644499803735</v>
      </c>
      <c r="O37" s="4">
        <f t="shared" si="6"/>
        <v>0.97221928684355374</v>
      </c>
    </row>
    <row r="38" spans="1:15" x14ac:dyDescent="0.25">
      <c r="A38" s="1">
        <v>3.9552138000000001</v>
      </c>
      <c r="B38" s="1">
        <f t="shared" si="0"/>
        <v>505.78181585677748</v>
      </c>
      <c r="C38" s="1">
        <v>5.7303730000000002</v>
      </c>
      <c r="D38" s="1">
        <v>184.79812000000001</v>
      </c>
      <c r="E38">
        <f t="shared" si="1"/>
        <v>5.411310461383481</v>
      </c>
      <c r="G38" s="14">
        <v>3.9735471000000002</v>
      </c>
      <c r="H38" s="14">
        <f t="shared" si="2"/>
        <v>508.12622762148339</v>
      </c>
      <c r="I38" s="14">
        <v>5.7297083000000004</v>
      </c>
      <c r="J38" s="14">
        <v>186.97076000000001</v>
      </c>
      <c r="K38" s="14">
        <f t="shared" si="3"/>
        <v>5.3484298828330159</v>
      </c>
      <c r="L38" s="19">
        <f t="shared" si="4"/>
        <v>500.44177749360614</v>
      </c>
      <c r="M38" s="19">
        <f t="shared" si="5"/>
        <v>5.3023933026358652</v>
      </c>
      <c r="O38" s="4">
        <f t="shared" si="6"/>
        <v>0.96740793924033619</v>
      </c>
    </row>
    <row r="39" spans="1:15" x14ac:dyDescent="0.25">
      <c r="A39" s="1">
        <v>3.7819031999999999</v>
      </c>
      <c r="B39" s="1">
        <f t="shared" si="0"/>
        <v>483.61933503836315</v>
      </c>
      <c r="C39" s="1">
        <v>5.7304051999999999</v>
      </c>
      <c r="D39" s="1">
        <v>185.35524000000001</v>
      </c>
      <c r="E39">
        <f t="shared" si="1"/>
        <v>5.395045751066978</v>
      </c>
      <c r="G39" s="14">
        <v>3.8032313000000002</v>
      </c>
      <c r="H39" s="14">
        <f t="shared" si="2"/>
        <v>486.34671355498716</v>
      </c>
      <c r="I39" s="14">
        <v>5.7300369</v>
      </c>
      <c r="J39" s="14">
        <v>188.37053</v>
      </c>
      <c r="K39" s="14">
        <f t="shared" si="3"/>
        <v>5.3086860242947767</v>
      </c>
      <c r="L39" s="19">
        <f t="shared" si="4"/>
        <v>478.72530690537076</v>
      </c>
      <c r="M39" s="19">
        <f t="shared" si="5"/>
        <v>5.2638515602711102</v>
      </c>
      <c r="O39" s="4">
        <f t="shared" si="6"/>
        <v>0.96037609806452517</v>
      </c>
    </row>
    <row r="40" spans="1:15" x14ac:dyDescent="0.25">
      <c r="A40" s="1">
        <v>3.6074394000000001</v>
      </c>
      <c r="B40" s="1">
        <f t="shared" si="0"/>
        <v>461.3093861892583</v>
      </c>
      <c r="C40" s="1">
        <v>5.7307005000000002</v>
      </c>
      <c r="D40" s="1">
        <v>186.48126999999999</v>
      </c>
      <c r="E40">
        <f t="shared" si="1"/>
        <v>5.3624688420451019</v>
      </c>
      <c r="G40" s="14">
        <v>3.6312747999999999</v>
      </c>
      <c r="H40" s="14">
        <f t="shared" si="2"/>
        <v>464.3573913043478</v>
      </c>
      <c r="I40" s="14">
        <v>5.7300389999999997</v>
      </c>
      <c r="J40" s="14">
        <v>189.65974</v>
      </c>
      <c r="K40" s="14">
        <f t="shared" si="3"/>
        <v>5.2726002893392137</v>
      </c>
      <c r="L40" s="19">
        <f t="shared" si="4"/>
        <v>456.76666240409202</v>
      </c>
      <c r="M40" s="19">
        <f t="shared" si="5"/>
        <v>5.223300849006419</v>
      </c>
      <c r="O40" s="4">
        <f t="shared" si="6"/>
        <v>0.95297772571070449</v>
      </c>
    </row>
    <row r="41" spans="1:15" x14ac:dyDescent="0.25">
      <c r="A41" s="1">
        <v>3.4397253999999999</v>
      </c>
      <c r="B41" s="1">
        <f t="shared" si="0"/>
        <v>439.86258312020459</v>
      </c>
      <c r="C41" s="1">
        <v>5.7307069000000004</v>
      </c>
      <c r="D41" s="1">
        <v>188.03025</v>
      </c>
      <c r="E41">
        <f t="shared" si="1"/>
        <v>5.3182932001632715</v>
      </c>
      <c r="G41" s="14">
        <v>3.4605541999999998</v>
      </c>
      <c r="H41" s="14">
        <f t="shared" si="2"/>
        <v>442.52611253196926</v>
      </c>
      <c r="I41" s="14">
        <v>5.7303730000000002</v>
      </c>
      <c r="J41" s="14">
        <v>191.39549</v>
      </c>
      <c r="K41" s="14">
        <f t="shared" si="3"/>
        <v>5.2247835097890762</v>
      </c>
      <c r="L41" s="19">
        <f t="shared" si="4"/>
        <v>434.68870204603576</v>
      </c>
      <c r="M41" s="19">
        <f t="shared" si="5"/>
        <v>5.1746171932221303</v>
      </c>
      <c r="O41" s="4">
        <f t="shared" si="6"/>
        <v>0.94409551867156383</v>
      </c>
    </row>
    <row r="42" spans="1:15" x14ac:dyDescent="0.25">
      <c r="A42" s="1">
        <v>3.2644574</v>
      </c>
      <c r="B42" s="1">
        <f t="shared" si="0"/>
        <v>417.4497953964194</v>
      </c>
      <c r="C42" s="1">
        <v>5.7310429999999997</v>
      </c>
      <c r="D42" s="1">
        <v>189.43109999999999</v>
      </c>
      <c r="E42">
        <f t="shared" si="1"/>
        <v>5.2789642249873436</v>
      </c>
      <c r="G42" s="14">
        <v>3.2888565999999999</v>
      </c>
      <c r="H42" s="14">
        <f t="shared" si="2"/>
        <v>420.56989769820967</v>
      </c>
      <c r="I42" s="14">
        <v>5.7303664999999997</v>
      </c>
      <c r="J42" s="14">
        <v>193.35022000000001</v>
      </c>
      <c r="K42" s="14">
        <f t="shared" si="3"/>
        <v>5.1719620489699984</v>
      </c>
      <c r="L42" s="19">
        <f t="shared" si="4"/>
        <v>412.71181585677743</v>
      </c>
      <c r="M42" s="19">
        <f t="shared" si="5"/>
        <v>5.1173771714773011</v>
      </c>
      <c r="O42" s="4">
        <f t="shared" si="6"/>
        <v>0.93365222480071686</v>
      </c>
    </row>
    <row r="43" spans="1:15" x14ac:dyDescent="0.25">
      <c r="A43" s="1">
        <v>3.0951895999999999</v>
      </c>
      <c r="B43" s="1">
        <f t="shared" si="0"/>
        <v>395.80429667519178</v>
      </c>
      <c r="C43" s="1">
        <v>5.7310429999999997</v>
      </c>
      <c r="D43" s="1">
        <v>191.04017999999999</v>
      </c>
      <c r="E43">
        <f t="shared" si="1"/>
        <v>5.2345009306419206</v>
      </c>
      <c r="G43" s="14">
        <v>3.1226995999999998</v>
      </c>
      <c r="H43" s="14">
        <f t="shared" si="2"/>
        <v>399.32219948849098</v>
      </c>
      <c r="I43" s="14">
        <v>5.7307005000000002</v>
      </c>
      <c r="J43" s="14">
        <v>194.83908</v>
      </c>
      <c r="K43" s="14">
        <f t="shared" si="3"/>
        <v>5.132440576089766</v>
      </c>
      <c r="L43" s="19">
        <f t="shared" si="4"/>
        <v>391.15887468030689</v>
      </c>
      <c r="M43" s="19">
        <f t="shared" si="5"/>
        <v>5.0602344047633476</v>
      </c>
      <c r="O43" s="4">
        <f t="shared" si="6"/>
        <v>0.9232266748586262</v>
      </c>
    </row>
    <row r="44" spans="1:15" x14ac:dyDescent="0.25">
      <c r="A44" s="1">
        <v>2.9213441000000002</v>
      </c>
      <c r="B44" s="1">
        <f t="shared" si="0"/>
        <v>373.57341432225064</v>
      </c>
      <c r="C44" s="1">
        <v>5.7313726999999997</v>
      </c>
      <c r="D44" s="1">
        <v>192.95626999999999</v>
      </c>
      <c r="E44">
        <f t="shared" si="1"/>
        <v>5.182521407570742</v>
      </c>
      <c r="G44" s="14">
        <v>2.9437989999999998</v>
      </c>
      <c r="H44" s="14">
        <f t="shared" si="2"/>
        <v>376.44488491048588</v>
      </c>
      <c r="I44" s="14">
        <v>5.7307025999999999</v>
      </c>
      <c r="J44" s="14">
        <v>198.01109</v>
      </c>
      <c r="K44" s="14">
        <f t="shared" si="3"/>
        <v>5.0502221870502302</v>
      </c>
      <c r="L44" s="19">
        <f t="shared" si="4"/>
        <v>368.24075447570328</v>
      </c>
      <c r="M44" s="19">
        <f t="shared" si="5"/>
        <v>4.9939953745981098</v>
      </c>
      <c r="O44" s="4">
        <f t="shared" si="6"/>
        <v>0.91114153518451413</v>
      </c>
    </row>
    <row r="45" spans="1:15" x14ac:dyDescent="0.25">
      <c r="A45" s="1">
        <v>2.7512251000000001</v>
      </c>
      <c r="B45" s="1">
        <f t="shared" si="0"/>
        <v>351.81906649616371</v>
      </c>
      <c r="C45" s="1">
        <v>5.7314059999999998</v>
      </c>
      <c r="D45" s="1">
        <v>195.40048999999999</v>
      </c>
      <c r="E45">
        <f t="shared" si="1"/>
        <v>5.117694433621943</v>
      </c>
      <c r="G45" s="14">
        <v>2.7695400999999999</v>
      </c>
      <c r="H45" s="14">
        <f t="shared" si="2"/>
        <v>354.16113810741683</v>
      </c>
      <c r="I45" s="14">
        <v>5.7310420000000004</v>
      </c>
      <c r="J45" s="14">
        <v>200.58628999999999</v>
      </c>
      <c r="K45" s="14">
        <f t="shared" si="3"/>
        <v>4.9853855914080674</v>
      </c>
      <c r="L45" s="19">
        <f t="shared" si="4"/>
        <v>345.92563938618923</v>
      </c>
      <c r="M45" s="19">
        <f t="shared" si="5"/>
        <v>4.9166605623624253</v>
      </c>
      <c r="O45" s="4">
        <f t="shared" si="6"/>
        <v>0.89703199877964745</v>
      </c>
    </row>
    <row r="46" spans="1:15" x14ac:dyDescent="0.25">
      <c r="A46" s="1">
        <v>2.5836066999999998</v>
      </c>
      <c r="B46" s="1">
        <f t="shared" si="0"/>
        <v>330.38448849104856</v>
      </c>
      <c r="C46" s="1">
        <v>5.7317045000000002</v>
      </c>
      <c r="D46" s="1">
        <v>198.49306999999999</v>
      </c>
      <c r="E46">
        <f t="shared" si="1"/>
        <v>5.0379592597363727</v>
      </c>
      <c r="G46" s="14">
        <v>2.5930551999999998</v>
      </c>
      <c r="H46" s="14">
        <f t="shared" si="2"/>
        <v>331.59273657289003</v>
      </c>
      <c r="I46" s="14">
        <v>5.7310429999999997</v>
      </c>
      <c r="J46" s="14">
        <v>202.75892999999999</v>
      </c>
      <c r="K46" s="14">
        <f t="shared" si="3"/>
        <v>4.9319652653523081</v>
      </c>
      <c r="L46" s="19">
        <f t="shared" si="4"/>
        <v>323.45781969309462</v>
      </c>
      <c r="M46" s="19">
        <f t="shared" si="5"/>
        <v>4.837898241057327</v>
      </c>
      <c r="O46" s="4">
        <f t="shared" si="6"/>
        <v>0.88266201703844527</v>
      </c>
    </row>
    <row r="47" spans="1:15" x14ac:dyDescent="0.25">
      <c r="A47" s="1">
        <v>2.4070714</v>
      </c>
      <c r="B47" s="1">
        <f t="shared" si="0"/>
        <v>307.80964194373399</v>
      </c>
      <c r="C47" s="1">
        <v>5.7320406000000004</v>
      </c>
      <c r="D47" s="1">
        <v>201.1112</v>
      </c>
      <c r="E47">
        <f t="shared" si="1"/>
        <v>4.9723734928735945</v>
      </c>
      <c r="G47" s="14">
        <v>2.423708</v>
      </c>
      <c r="H47" s="14">
        <f t="shared" si="2"/>
        <v>309.93708439897699</v>
      </c>
      <c r="I47" s="14">
        <v>5.7313758999999997</v>
      </c>
      <c r="J47" s="14">
        <v>206.21110999999999</v>
      </c>
      <c r="K47" s="14">
        <f t="shared" si="3"/>
        <v>4.8493992394493199</v>
      </c>
      <c r="L47" s="19">
        <f t="shared" si="4"/>
        <v>301.97788363171355</v>
      </c>
      <c r="M47" s="19">
        <f t="shared" si="5"/>
        <v>4.7362654004143945</v>
      </c>
      <c r="O47" s="4">
        <f t="shared" si="6"/>
        <v>0.86411936821670565</v>
      </c>
    </row>
    <row r="48" spans="1:15" x14ac:dyDescent="0.25">
      <c r="A48" s="1">
        <v>2.2231806999999999</v>
      </c>
      <c r="B48" s="1">
        <f t="shared" si="0"/>
        <v>284.29420716112526</v>
      </c>
      <c r="C48" s="1">
        <v>5.7320406000000004</v>
      </c>
      <c r="D48" s="1">
        <v>204.80384000000001</v>
      </c>
      <c r="E48">
        <f t="shared" si="1"/>
        <v>4.8827209489822065</v>
      </c>
      <c r="G48" s="14">
        <v>2.2488942999999999</v>
      </c>
      <c r="H48" s="14">
        <f t="shared" si="2"/>
        <v>287.58239130434782</v>
      </c>
      <c r="I48" s="14">
        <v>5.7313780999999997</v>
      </c>
      <c r="J48" s="14">
        <v>211.37651</v>
      </c>
      <c r="K48" s="14">
        <f t="shared" si="3"/>
        <v>4.7308946486059407</v>
      </c>
      <c r="L48" s="19">
        <f t="shared" si="4"/>
        <v>279.83099744245521</v>
      </c>
      <c r="M48" s="19">
        <f t="shared" si="5"/>
        <v>4.6229462277228777</v>
      </c>
      <c r="O48" s="4">
        <f t="shared" si="6"/>
        <v>0.84344457834862396</v>
      </c>
    </row>
    <row r="49" spans="1:20" x14ac:dyDescent="0.25">
      <c r="A49" s="1">
        <v>2.0617485000000002</v>
      </c>
      <c r="B49" s="1">
        <f t="shared" si="0"/>
        <v>263.65070332480821</v>
      </c>
      <c r="C49" s="1">
        <v>5.7323842000000003</v>
      </c>
      <c r="D49" s="1">
        <v>209.62572</v>
      </c>
      <c r="E49">
        <f t="shared" si="1"/>
        <v>4.7704069901346076</v>
      </c>
      <c r="G49" s="14">
        <v>2.0867200000000001</v>
      </c>
      <c r="H49" s="14">
        <f t="shared" si="2"/>
        <v>266.84398976982101</v>
      </c>
      <c r="I49" s="14">
        <v>5.7317131000000003</v>
      </c>
      <c r="J49" s="14">
        <v>216.07281</v>
      </c>
      <c r="K49" s="14">
        <f t="shared" si="3"/>
        <v>4.6280695845071849</v>
      </c>
      <c r="L49" s="19">
        <f t="shared" si="4"/>
        <v>258.69109335038365</v>
      </c>
      <c r="M49" s="19">
        <f t="shared" si="5"/>
        <v>4.5194163289934401</v>
      </c>
      <c r="O49" s="4">
        <f t="shared" si="6"/>
        <v>0.82455581618723961</v>
      </c>
    </row>
    <row r="50" spans="1:20" x14ac:dyDescent="0.25">
      <c r="A50" s="1">
        <v>1.8919633</v>
      </c>
      <c r="B50" s="1">
        <f t="shared" si="0"/>
        <v>241.93904092071608</v>
      </c>
      <c r="C50" s="1">
        <v>5.7323864000000002</v>
      </c>
      <c r="D50" s="1">
        <v>215.03801000000001</v>
      </c>
      <c r="E50">
        <f t="shared" si="1"/>
        <v>4.6503406537290779</v>
      </c>
      <c r="G50" s="14">
        <v>1.9097607000000001</v>
      </c>
      <c r="H50" s="14">
        <f t="shared" si="2"/>
        <v>244.21492327365732</v>
      </c>
      <c r="I50" s="14">
        <v>5.7320428000000003</v>
      </c>
      <c r="J50" s="14">
        <v>221.59675999999999</v>
      </c>
      <c r="K50" s="14">
        <f t="shared" si="3"/>
        <v>4.5127013589909888</v>
      </c>
      <c r="L50" s="19">
        <f t="shared" si="4"/>
        <v>235.65576726342712</v>
      </c>
      <c r="M50" s="19">
        <f t="shared" si="5"/>
        <v>4.3691119604575883</v>
      </c>
      <c r="O50" s="4">
        <f t="shared" si="6"/>
        <v>0.79713317302876141</v>
      </c>
    </row>
    <row r="51" spans="1:20" x14ac:dyDescent="0.25">
      <c r="A51" s="1">
        <v>1.7153163</v>
      </c>
      <c r="B51" s="1">
        <f t="shared" si="0"/>
        <v>219.34991048593349</v>
      </c>
      <c r="C51" s="1">
        <v>5.7327159999999999</v>
      </c>
      <c r="D51" s="1">
        <v>221.18993</v>
      </c>
      <c r="E51">
        <f t="shared" si="1"/>
        <v>4.5210014759713522</v>
      </c>
      <c r="G51" s="14">
        <v>1.733903</v>
      </c>
      <c r="H51" s="14">
        <f t="shared" si="2"/>
        <v>221.72672634271098</v>
      </c>
      <c r="I51" s="14">
        <v>5.7320449</v>
      </c>
      <c r="J51" s="14">
        <v>230.05761000000001</v>
      </c>
      <c r="K51" s="14">
        <f t="shared" si="3"/>
        <v>4.3467373237512117</v>
      </c>
      <c r="L51" s="19">
        <f t="shared" si="4"/>
        <v>213.96793478260867</v>
      </c>
      <c r="M51" s="19">
        <f t="shared" si="5"/>
        <v>4.2158772693132534</v>
      </c>
      <c r="O51" s="4">
        <f t="shared" si="6"/>
        <v>0.7691759000919578</v>
      </c>
    </row>
    <row r="52" spans="1:20" x14ac:dyDescent="0.25">
      <c r="A52" s="1">
        <v>1.5445774000000001</v>
      </c>
      <c r="B52" s="1">
        <f t="shared" si="0"/>
        <v>197.5162915601023</v>
      </c>
      <c r="C52" s="1">
        <v>5.7330511</v>
      </c>
      <c r="D52" s="1">
        <v>229.41032999999999</v>
      </c>
      <c r="E52">
        <f t="shared" si="1"/>
        <v>4.359001619499872</v>
      </c>
      <c r="G52" s="14">
        <v>1.5682678999999999</v>
      </c>
      <c r="H52" s="14">
        <f t="shared" si="2"/>
        <v>200.54576726342708</v>
      </c>
      <c r="I52" s="14">
        <v>5.7323842000000003</v>
      </c>
      <c r="J52" s="14">
        <v>239.34502000000001</v>
      </c>
      <c r="K52" s="14">
        <f t="shared" si="3"/>
        <v>4.1780689650446874</v>
      </c>
      <c r="L52" s="19">
        <f t="shared" si="4"/>
        <v>191.99343350383629</v>
      </c>
      <c r="M52" s="19">
        <f t="shared" si="5"/>
        <v>4.0304816776436887</v>
      </c>
      <c r="O52" s="4">
        <f t="shared" si="6"/>
        <v>0.73535095406388051</v>
      </c>
    </row>
    <row r="53" spans="1:20" x14ac:dyDescent="0.25">
      <c r="A53" s="1">
        <v>1.3777798000000001</v>
      </c>
      <c r="B53" s="1">
        <f t="shared" si="0"/>
        <v>176.18667519181588</v>
      </c>
      <c r="C53" s="1">
        <v>5.7333882999999997</v>
      </c>
      <c r="D53" s="1">
        <v>240.29715999999999</v>
      </c>
      <c r="E53">
        <f t="shared" si="1"/>
        <v>4.1615140187258142</v>
      </c>
      <c r="G53" s="14">
        <v>1.3924437999999999</v>
      </c>
      <c r="H53" s="14">
        <f t="shared" si="2"/>
        <v>178.06186700767259</v>
      </c>
      <c r="I53" s="14">
        <v>5.7327193000000003</v>
      </c>
      <c r="J53" s="14">
        <v>249.12190000000001</v>
      </c>
      <c r="K53" s="14">
        <f t="shared" si="3"/>
        <v>4.0140991217552529</v>
      </c>
      <c r="L53" s="19">
        <f t="shared" si="4"/>
        <v>170.30979539641942</v>
      </c>
      <c r="M53" s="19">
        <f t="shared" si="5"/>
        <v>3.8232505312156864</v>
      </c>
      <c r="O53" s="4">
        <f t="shared" si="6"/>
        <v>0.69754216756502396</v>
      </c>
    </row>
    <row r="54" spans="1:20" x14ac:dyDescent="0.25">
      <c r="A54" s="1">
        <v>1.2027745000000001</v>
      </c>
      <c r="B54" s="1">
        <f t="shared" si="0"/>
        <v>153.80748081841432</v>
      </c>
      <c r="C54" s="1">
        <v>5.7337243999999998</v>
      </c>
      <c r="D54" s="1">
        <v>250.29624000000001</v>
      </c>
      <c r="E54">
        <f t="shared" si="1"/>
        <v>3.9952657698733307</v>
      </c>
      <c r="G54" s="14">
        <v>1.2193864000000001</v>
      </c>
      <c r="H54" s="14">
        <f t="shared" si="2"/>
        <v>155.93176470588236</v>
      </c>
      <c r="I54" s="14">
        <v>5.7330370999999998</v>
      </c>
      <c r="J54" s="14">
        <v>263.10347999999999</v>
      </c>
      <c r="K54" s="14">
        <f t="shared" si="3"/>
        <v>3.8007859113075968</v>
      </c>
      <c r="L54" s="19">
        <f t="shared" si="4"/>
        <v>148.21617007672634</v>
      </c>
      <c r="M54" s="19">
        <f t="shared" si="5"/>
        <v>3.6076789728754655</v>
      </c>
      <c r="O54" s="4">
        <f t="shared" si="6"/>
        <v>0.65821169449184191</v>
      </c>
    </row>
    <row r="55" spans="1:20" x14ac:dyDescent="0.25">
      <c r="A55" s="1">
        <v>1.0138947</v>
      </c>
      <c r="B55" s="1">
        <f t="shared" ref="B55:B118" si="7">A55*100/0.782</f>
        <v>129.6540537084399</v>
      </c>
      <c r="C55" s="1">
        <v>5.7340625999999997</v>
      </c>
      <c r="D55" s="1">
        <v>267.64627000000002</v>
      </c>
      <c r="E55">
        <f t="shared" ref="E55:E118" si="8">1000/D55</f>
        <v>3.7362747480097518</v>
      </c>
      <c r="G55" s="14">
        <v>1.0491032</v>
      </c>
      <c r="H55" s="14">
        <f t="shared" si="2"/>
        <v>134.15641943734013</v>
      </c>
      <c r="I55" s="14">
        <v>5.7333151999999998</v>
      </c>
      <c r="J55" s="14">
        <v>286.39285000000001</v>
      </c>
      <c r="K55" s="14">
        <f t="shared" si="3"/>
        <v>3.4917072824967521</v>
      </c>
      <c r="L55" s="19">
        <f t="shared" si="4"/>
        <v>126.27849104859334</v>
      </c>
      <c r="M55" s="19">
        <f t="shared" si="5"/>
        <v>3.2937416270340591</v>
      </c>
      <c r="O55" s="4">
        <f t="shared" si="6"/>
        <v>0.60093463798982028</v>
      </c>
    </row>
    <row r="56" spans="1:20" x14ac:dyDescent="0.25">
      <c r="A56" s="1">
        <v>0.85227710000000001</v>
      </c>
      <c r="B56" s="1">
        <f t="shared" si="7"/>
        <v>108.98684143222506</v>
      </c>
      <c r="C56" s="1">
        <v>5.7343954999999998</v>
      </c>
      <c r="D56" s="1">
        <v>288.31538</v>
      </c>
      <c r="E56">
        <f t="shared" si="8"/>
        <v>3.4684240570170068</v>
      </c>
      <c r="G56" s="14">
        <v>0.86615730000000002</v>
      </c>
      <c r="H56" s="14">
        <f t="shared" si="2"/>
        <v>110.7618030690537</v>
      </c>
      <c r="I56" s="14">
        <v>5.7337254</v>
      </c>
      <c r="J56" s="14">
        <v>306.25903</v>
      </c>
      <c r="K56" s="14">
        <f t="shared" si="3"/>
        <v>3.265209845404395</v>
      </c>
      <c r="L56" s="19">
        <f t="shared" si="4"/>
        <v>103.24392583120203</v>
      </c>
      <c r="M56" s="19">
        <f t="shared" si="5"/>
        <v>3.0111199879281543</v>
      </c>
      <c r="O56" s="4">
        <f t="shared" si="6"/>
        <v>0.54937105115889717</v>
      </c>
    </row>
    <row r="57" spans="1:20" x14ac:dyDescent="0.25">
      <c r="A57" s="1">
        <v>0.67764579999999996</v>
      </c>
      <c r="B57" s="1">
        <f t="shared" si="7"/>
        <v>86.655473145780036</v>
      </c>
      <c r="C57" s="1">
        <v>5.7350645</v>
      </c>
      <c r="D57" s="1">
        <v>321.31724000000003</v>
      </c>
      <c r="E57">
        <f t="shared" si="8"/>
        <v>3.1121890627468352</v>
      </c>
      <c r="G57" s="14">
        <v>0.69513930000000002</v>
      </c>
      <c r="H57" s="14">
        <f>G57*100/0.782</f>
        <v>88.892493606138103</v>
      </c>
      <c r="I57" s="14">
        <v>5.7342032999999999</v>
      </c>
      <c r="J57" s="14">
        <v>344.42306000000002</v>
      </c>
      <c r="K57" s="14">
        <f t="shared" si="3"/>
        <v>2.9034060611388792</v>
      </c>
      <c r="L57" s="19">
        <f t="shared" si="4"/>
        <v>81.066202046035798</v>
      </c>
      <c r="M57" s="19">
        <f t="shared" si="5"/>
        <v>2.6283345266225</v>
      </c>
      <c r="O57" s="4">
        <f t="shared" si="6"/>
        <v>0.47953283412041753</v>
      </c>
    </row>
    <row r="58" spans="1:20" x14ac:dyDescent="0.25">
      <c r="A58" s="1">
        <v>0.50881410000000005</v>
      </c>
      <c r="B58" s="1">
        <f t="shared" si="7"/>
        <v>65.065741687979539</v>
      </c>
      <c r="C58" s="1">
        <v>5.7357795999999999</v>
      </c>
      <c r="D58" s="1">
        <v>392.01943999999997</v>
      </c>
      <c r="E58">
        <f t="shared" si="8"/>
        <v>2.5508939046492185</v>
      </c>
      <c r="G58" s="14">
        <v>0.52384319999999995</v>
      </c>
      <c r="H58" s="14">
        <f t="shared" si="2"/>
        <v>66.987621483375946</v>
      </c>
      <c r="I58" s="14">
        <v>5.7347412999999996</v>
      </c>
      <c r="J58" s="14">
        <v>408.30031000000002</v>
      </c>
      <c r="K58" s="14">
        <f t="shared" si="3"/>
        <v>2.449177665331677</v>
      </c>
      <c r="L58" s="19">
        <f t="shared" si="4"/>
        <v>58.517116368286437</v>
      </c>
      <c r="M58" s="19">
        <f t="shared" si="5"/>
        <v>2.1398804262617261</v>
      </c>
      <c r="O58" s="4">
        <f t="shared" si="6"/>
        <v>0.39041564728167288</v>
      </c>
    </row>
    <row r="59" spans="1:20" x14ac:dyDescent="0.25">
      <c r="A59" s="1">
        <v>0.32597350000000003</v>
      </c>
      <c r="B59" s="1">
        <f t="shared" si="7"/>
        <v>41.684590792838883</v>
      </c>
      <c r="C59" s="1">
        <v>5.7370821999999997</v>
      </c>
      <c r="D59" s="1">
        <v>557.38733000000002</v>
      </c>
      <c r="E59">
        <f t="shared" si="8"/>
        <v>1.7940845551692033</v>
      </c>
      <c r="G59" s="14">
        <v>0.35969990000000002</v>
      </c>
      <c r="H59" s="14">
        <f t="shared" si="2"/>
        <v>45.997429667519185</v>
      </c>
      <c r="I59" s="14">
        <v>5.7357452999999996</v>
      </c>
      <c r="J59" s="14">
        <v>561.48464999999999</v>
      </c>
      <c r="K59" s="14">
        <f t="shared" si="3"/>
        <v>1.7809925881321957</v>
      </c>
      <c r="L59" s="19">
        <f t="shared" si="4"/>
        <v>37.529060102301791</v>
      </c>
      <c r="M59" s="19">
        <f t="shared" si="5"/>
        <v>1.3632500306879944</v>
      </c>
      <c r="O59" s="4">
        <f>M59/$O$1</f>
        <v>0.24872144097677581</v>
      </c>
    </row>
    <row r="60" spans="1:20" x14ac:dyDescent="0.25">
      <c r="A60" s="1">
        <v>0.15723210000000001</v>
      </c>
      <c r="B60" s="1">
        <f t="shared" si="7"/>
        <v>20.106406649616371</v>
      </c>
      <c r="C60" s="1">
        <v>5.7396646999999996</v>
      </c>
      <c r="D60" s="1">
        <v>1274.4870000000001</v>
      </c>
      <c r="E60">
        <f t="shared" si="8"/>
        <v>0.78462942344645326</v>
      </c>
      <c r="G60" s="14">
        <v>0.17939559999999999</v>
      </c>
      <c r="H60" s="14">
        <f t="shared" si="2"/>
        <v>22.940613810741688</v>
      </c>
      <c r="I60" s="14">
        <v>5.7377114000000002</v>
      </c>
      <c r="J60" s="14">
        <v>1382.1931</v>
      </c>
      <c r="K60" s="14">
        <f t="shared" si="3"/>
        <v>0.7234879120724883</v>
      </c>
      <c r="L60" s="19">
        <f t="shared" si="4"/>
        <v>15.000639386189258</v>
      </c>
      <c r="M60" s="19">
        <f t="shared" si="5"/>
        <v>0.75420743279640168</v>
      </c>
      <c r="O60" s="4">
        <f t="shared" si="6"/>
        <v>0.13760319476086541</v>
      </c>
    </row>
    <row r="61" spans="1:20" x14ac:dyDescent="0.25">
      <c r="A61" s="1">
        <v>2.5081099999999999E-2</v>
      </c>
      <c r="B61" s="1">
        <f t="shared" si="7"/>
        <v>3.2073017902813294</v>
      </c>
      <c r="C61" s="1">
        <v>5.7427808999999996</v>
      </c>
      <c r="D61" s="1">
        <v>1073.5917999999999</v>
      </c>
      <c r="E61">
        <f t="shared" si="8"/>
        <v>0.93145271787657102</v>
      </c>
      <c r="G61" s="17">
        <v>2.5695300000000001E-2</v>
      </c>
      <c r="H61" s="17">
        <f t="shared" si="2"/>
        <v>3.2858439897698206</v>
      </c>
      <c r="I61" s="17">
        <v>5.7404411</v>
      </c>
      <c r="J61" s="17">
        <v>1191.9920999999999</v>
      </c>
      <c r="K61" s="17">
        <f t="shared" si="3"/>
        <v>0.83893173453079095</v>
      </c>
      <c r="L61" s="18">
        <f t="shared" si="4"/>
        <v>3.3117263427109971</v>
      </c>
      <c r="M61" s="18">
        <f t="shared" si="5"/>
        <v>0.85521329655164902</v>
      </c>
      <c r="O61" s="4">
        <f>M61/$O$1</f>
        <v>0.15603145327161744</v>
      </c>
      <c r="S61" s="11"/>
      <c r="T61" s="11"/>
    </row>
    <row r="62" spans="1:20" x14ac:dyDescent="0.25">
      <c r="A62" s="1">
        <v>7.9366599999999995E-2</v>
      </c>
      <c r="B62" s="1">
        <f t="shared" si="7"/>
        <v>10.149181585677749</v>
      </c>
      <c r="C62" s="1">
        <v>5.7402435000000001</v>
      </c>
      <c r="D62" s="1">
        <v>546.82253000000003</v>
      </c>
      <c r="E62">
        <f t="shared" si="8"/>
        <v>1.8287468879528426</v>
      </c>
      <c r="G62" s="14">
        <v>3.4284700000000001E-2</v>
      </c>
      <c r="H62" s="14">
        <f t="shared" si="2"/>
        <v>4.3842327365728897</v>
      </c>
      <c r="I62" s="14">
        <v>5.7390698000000002</v>
      </c>
      <c r="J62" s="14">
        <v>613.1644</v>
      </c>
      <c r="K62" s="14">
        <f t="shared" si="3"/>
        <v>1.6308839847845047</v>
      </c>
      <c r="L62" s="20"/>
      <c r="M62" s="14"/>
      <c r="S62" s="11"/>
      <c r="T62" s="11"/>
    </row>
    <row r="63" spans="1:20" x14ac:dyDescent="0.25">
      <c r="A63" s="1">
        <v>0.26634360000000001</v>
      </c>
      <c r="B63" s="1">
        <f t="shared" si="7"/>
        <v>34.059283887468034</v>
      </c>
      <c r="C63" s="1">
        <v>5.7383815</v>
      </c>
      <c r="D63" s="1">
        <v>422.6576</v>
      </c>
      <c r="E63">
        <f t="shared" si="8"/>
        <v>2.365981352281374</v>
      </c>
      <c r="G63" s="14">
        <v>0.22265650000000001</v>
      </c>
      <c r="H63" s="14">
        <f t="shared" si="2"/>
        <v>28.472698209718668</v>
      </c>
      <c r="I63" s="14">
        <v>5.7370789999999996</v>
      </c>
      <c r="J63" s="14">
        <v>450.42320000000001</v>
      </c>
      <c r="K63" s="14">
        <f t="shared" si="3"/>
        <v>2.220134309245172</v>
      </c>
      <c r="S63" s="11"/>
      <c r="T63" s="11"/>
    </row>
    <row r="64" spans="1:20" x14ac:dyDescent="0.25">
      <c r="A64" s="1">
        <v>0.44311820000000002</v>
      </c>
      <c r="B64" s="1">
        <f t="shared" si="7"/>
        <v>56.664731457800514</v>
      </c>
      <c r="C64" s="1">
        <v>5.7373785000000002</v>
      </c>
      <c r="D64" s="1">
        <v>360.87139999999999</v>
      </c>
      <c r="E64">
        <f t="shared" si="8"/>
        <v>2.7710702482934364</v>
      </c>
      <c r="G64" s="14">
        <v>0.40152919999999998</v>
      </c>
      <c r="H64" s="14">
        <f t="shared" si="2"/>
        <v>51.346445012787719</v>
      </c>
      <c r="I64" s="14">
        <v>5.7360749000000002</v>
      </c>
      <c r="J64" s="14">
        <v>375.65804000000003</v>
      </c>
      <c r="K64" s="14">
        <f t="shared" si="3"/>
        <v>2.6619954680059554</v>
      </c>
      <c r="S64" s="11"/>
      <c r="T64" s="11"/>
    </row>
    <row r="65" spans="1:20" x14ac:dyDescent="0.25">
      <c r="A65" s="1">
        <v>0.6154191</v>
      </c>
      <c r="B65" s="1">
        <f t="shared" si="7"/>
        <v>78.698094629156003</v>
      </c>
      <c r="C65" s="1">
        <v>5.7364142999999999</v>
      </c>
      <c r="D65" s="1">
        <v>319.69420000000002</v>
      </c>
      <c r="E65">
        <f t="shared" si="8"/>
        <v>3.1279891846645951</v>
      </c>
      <c r="G65" s="14">
        <v>0.57085589999999997</v>
      </c>
      <c r="H65" s="14">
        <f t="shared" si="2"/>
        <v>72.999475703324805</v>
      </c>
      <c r="I65" s="14">
        <v>5.7354006000000002</v>
      </c>
      <c r="J65" s="14">
        <v>345.85502000000002</v>
      </c>
      <c r="K65" s="14">
        <f t="shared" si="3"/>
        <v>2.8913849508386491</v>
      </c>
      <c r="S65" s="11"/>
      <c r="T65" s="11"/>
    </row>
    <row r="66" spans="1:20" x14ac:dyDescent="0.25">
      <c r="A66" s="1">
        <v>0.78809620000000002</v>
      </c>
      <c r="B66" s="29">
        <f t="shared" si="7"/>
        <v>100.77956521739129</v>
      </c>
      <c r="C66" s="1">
        <v>5.735741</v>
      </c>
      <c r="D66" s="1">
        <v>296.53903000000003</v>
      </c>
      <c r="E66" s="30">
        <f t="shared" si="8"/>
        <v>3.3722373746214789</v>
      </c>
      <c r="G66" s="14">
        <v>0.74692400000000003</v>
      </c>
      <c r="H66" s="31">
        <f t="shared" ref="H66:H129" si="9">G66*100/0.782</f>
        <v>95.514578005115098</v>
      </c>
      <c r="I66" s="14">
        <v>5.7347359000000004</v>
      </c>
      <c r="J66" s="14">
        <v>314.07258999999999</v>
      </c>
      <c r="K66" s="31">
        <f t="shared" ref="K66:K129" si="10">1000/J66</f>
        <v>3.1839773091946673</v>
      </c>
      <c r="S66" s="11"/>
      <c r="T66" s="11"/>
    </row>
    <row r="67" spans="1:20" x14ac:dyDescent="0.25">
      <c r="A67" s="1">
        <v>0.96466680000000005</v>
      </c>
      <c r="B67" s="29">
        <f t="shared" si="7"/>
        <v>123.35892583120206</v>
      </c>
      <c r="C67" s="1">
        <v>5.7354080999999999</v>
      </c>
      <c r="D67" s="1">
        <v>277.99961999999999</v>
      </c>
      <c r="E67" s="30">
        <f t="shared" si="8"/>
        <v>3.5971272190947601</v>
      </c>
      <c r="G67" s="14">
        <v>0.92234890000000003</v>
      </c>
      <c r="H67" s="31">
        <f t="shared" si="9"/>
        <v>117.94742966751919</v>
      </c>
      <c r="I67" s="14">
        <v>5.7343847999999999</v>
      </c>
      <c r="J67" s="14">
        <v>294.49198000000001</v>
      </c>
      <c r="K67" s="31">
        <f t="shared" si="10"/>
        <v>3.3956782116782942</v>
      </c>
      <c r="S67" s="11"/>
      <c r="T67" s="11"/>
    </row>
    <row r="68" spans="1:20" x14ac:dyDescent="0.25">
      <c r="A68" s="1">
        <v>1.1352456</v>
      </c>
      <c r="B68" s="29">
        <f t="shared" si="7"/>
        <v>145.17207161125319</v>
      </c>
      <c r="C68" s="1">
        <v>5.7347315999999999</v>
      </c>
      <c r="D68" s="1">
        <v>263.62625000000003</v>
      </c>
      <c r="E68" s="30">
        <f t="shared" si="8"/>
        <v>3.7932489651542665</v>
      </c>
      <c r="G68" s="14">
        <v>1.0885433</v>
      </c>
      <c r="H68" s="31">
        <f>G68*100/0.782</f>
        <v>139.19991048593351</v>
      </c>
      <c r="I68" s="14">
        <v>5.7338177999999997</v>
      </c>
      <c r="J68" s="14">
        <v>276.16512</v>
      </c>
      <c r="K68" s="31">
        <f t="shared" si="10"/>
        <v>3.6210220899728394</v>
      </c>
      <c r="S68" s="11"/>
      <c r="T68" s="11"/>
    </row>
    <row r="69" spans="1:20" x14ac:dyDescent="0.25">
      <c r="A69" s="1">
        <v>1.2996821999999999</v>
      </c>
      <c r="B69" s="29">
        <f t="shared" si="7"/>
        <v>166.19976982097185</v>
      </c>
      <c r="C69" s="1">
        <v>5.7344008999999998</v>
      </c>
      <c r="D69" s="1">
        <v>256.56623000000002</v>
      </c>
      <c r="E69" s="30">
        <f t="shared" si="8"/>
        <v>3.8976290839211378</v>
      </c>
      <c r="G69" s="14">
        <v>1.2688412</v>
      </c>
      <c r="H69" s="31">
        <f t="shared" si="9"/>
        <v>162.25590792838872</v>
      </c>
      <c r="I69" s="14">
        <v>5.7334300999999996</v>
      </c>
      <c r="J69" s="14">
        <v>266.06403</v>
      </c>
      <c r="K69" s="31">
        <f t="shared" si="10"/>
        <v>3.758493773096649</v>
      </c>
      <c r="S69" s="11"/>
      <c r="T69" s="11"/>
    </row>
    <row r="70" spans="1:20" x14ac:dyDescent="0.25">
      <c r="A70" s="1">
        <v>1.4797857000000001</v>
      </c>
      <c r="B70" s="29">
        <f t="shared" si="7"/>
        <v>189.23090792838877</v>
      </c>
      <c r="C70" s="1">
        <v>5.7340625999999997</v>
      </c>
      <c r="D70" s="1">
        <v>247.4162</v>
      </c>
      <c r="E70" s="30">
        <f t="shared" si="8"/>
        <v>4.0417725274254472</v>
      </c>
      <c r="G70" s="14">
        <v>1.4431858</v>
      </c>
      <c r="H70" s="31">
        <f t="shared" si="9"/>
        <v>184.55061381074168</v>
      </c>
      <c r="I70" s="14">
        <v>5.7332057000000001</v>
      </c>
      <c r="J70" s="14">
        <v>256.27318000000002</v>
      </c>
      <c r="K70" s="31">
        <f t="shared" si="10"/>
        <v>3.9020860473967658</v>
      </c>
      <c r="S70" s="11"/>
      <c r="T70" s="11"/>
    </row>
    <row r="71" spans="1:20" x14ac:dyDescent="0.25">
      <c r="A71" s="1">
        <v>1.6542505999999999</v>
      </c>
      <c r="B71" s="29">
        <f t="shared" si="7"/>
        <v>211.54099744245525</v>
      </c>
      <c r="C71" s="1">
        <v>5.7337265000000004</v>
      </c>
      <c r="D71" s="1">
        <v>240.15224000000001</v>
      </c>
      <c r="E71" s="30">
        <f t="shared" si="8"/>
        <v>4.1640252866265168</v>
      </c>
      <c r="G71" s="14">
        <v>1.6121732</v>
      </c>
      <c r="H71" s="31">
        <f t="shared" si="9"/>
        <v>206.16025575447568</v>
      </c>
      <c r="I71" s="14">
        <v>5.7330597000000001</v>
      </c>
      <c r="J71" s="14">
        <v>246.39322000000001</v>
      </c>
      <c r="K71" s="31">
        <f t="shared" si="10"/>
        <v>4.0585532345411126</v>
      </c>
      <c r="S71" s="11"/>
      <c r="T71" s="11"/>
    </row>
    <row r="72" spans="1:20" x14ac:dyDescent="0.25">
      <c r="A72" s="1">
        <v>1.8269211999999999</v>
      </c>
      <c r="B72" s="1">
        <f t="shared" si="7"/>
        <v>233.62163682864448</v>
      </c>
      <c r="C72" s="1">
        <v>5.7333914999999998</v>
      </c>
      <c r="D72" s="1">
        <v>234.20860999999999</v>
      </c>
      <c r="E72">
        <f t="shared" si="8"/>
        <v>4.2696978561121215</v>
      </c>
      <c r="G72" s="14">
        <v>1.7775041</v>
      </c>
      <c r="H72" s="14">
        <f t="shared" si="9"/>
        <v>227.30231457800514</v>
      </c>
      <c r="I72" s="14">
        <v>5.7327181999999999</v>
      </c>
      <c r="J72" s="14">
        <v>238.44655</v>
      </c>
      <c r="K72" s="14">
        <f t="shared" si="10"/>
        <v>4.1938119884728886</v>
      </c>
      <c r="S72" s="11"/>
      <c r="T72" s="11"/>
    </row>
    <row r="73" spans="1:20" x14ac:dyDescent="0.25">
      <c r="A73" s="1">
        <v>1.9959505</v>
      </c>
      <c r="B73" s="1">
        <f t="shared" si="7"/>
        <v>255.23663682864446</v>
      </c>
      <c r="C73" s="1">
        <v>5.7330531999999996</v>
      </c>
      <c r="D73" s="1">
        <v>228.44209000000001</v>
      </c>
      <c r="E73">
        <f t="shared" si="8"/>
        <v>4.3774770227325446</v>
      </c>
      <c r="G73" s="14">
        <v>1.9617848</v>
      </c>
      <c r="H73" s="14">
        <f t="shared" si="9"/>
        <v>250.86762148337596</v>
      </c>
      <c r="I73" s="14">
        <v>5.7323852999999998</v>
      </c>
      <c r="J73" s="14">
        <v>232.95912999999999</v>
      </c>
      <c r="K73" s="14">
        <f t="shared" si="10"/>
        <v>4.2925984484918018</v>
      </c>
      <c r="S73" s="11"/>
      <c r="T73" s="11"/>
    </row>
    <row r="74" spans="1:20" x14ac:dyDescent="0.25">
      <c r="A74" s="1">
        <v>2.1684448000000001</v>
      </c>
      <c r="B74" s="1">
        <f t="shared" si="7"/>
        <v>277.29473145780048</v>
      </c>
      <c r="C74" s="1">
        <v>5.7327794000000001</v>
      </c>
      <c r="D74" s="1">
        <v>222.52851000000001</v>
      </c>
      <c r="E74">
        <f t="shared" si="8"/>
        <v>4.4938062093706552</v>
      </c>
      <c r="G74" s="14">
        <v>2.1364548999999999</v>
      </c>
      <c r="H74" s="14">
        <f t="shared" si="9"/>
        <v>273.20395140664959</v>
      </c>
      <c r="I74" s="14">
        <v>5.7320437999999996</v>
      </c>
      <c r="J74" s="14">
        <v>227.96548000000001</v>
      </c>
      <c r="K74" s="14">
        <f t="shared" si="10"/>
        <v>4.3866290633125677</v>
      </c>
      <c r="S74" s="11"/>
      <c r="T74" s="11"/>
    </row>
    <row r="75" spans="1:20" x14ac:dyDescent="0.25">
      <c r="A75" s="1">
        <v>2.3535675999999999</v>
      </c>
      <c r="B75" s="1">
        <f t="shared" si="7"/>
        <v>300.96772378516619</v>
      </c>
      <c r="C75" s="1">
        <v>5.7327171000000003</v>
      </c>
      <c r="D75" s="1">
        <v>219.15358000000001</v>
      </c>
      <c r="E75">
        <f t="shared" si="8"/>
        <v>4.5630101046033564</v>
      </c>
      <c r="G75" s="14">
        <v>2.3036211999999998</v>
      </c>
      <c r="H75" s="14">
        <f t="shared" si="9"/>
        <v>294.58071611253195</v>
      </c>
      <c r="I75" s="14">
        <v>5.7320406000000004</v>
      </c>
      <c r="J75" s="14">
        <v>222.36749</v>
      </c>
      <c r="K75" s="14">
        <f t="shared" si="10"/>
        <v>4.4970602492297775</v>
      </c>
      <c r="S75" s="11"/>
      <c r="T75" s="11"/>
    </row>
    <row r="76" spans="1:20" x14ac:dyDescent="0.25">
      <c r="A76" s="1">
        <v>2.5089345000000001</v>
      </c>
      <c r="B76" s="1">
        <f t="shared" si="7"/>
        <v>320.83561381074168</v>
      </c>
      <c r="C76" s="1">
        <v>5.7323842000000003</v>
      </c>
      <c r="D76" s="1">
        <v>215.46738999999999</v>
      </c>
      <c r="E76">
        <f t="shared" si="8"/>
        <v>4.6410735285743243</v>
      </c>
      <c r="G76" s="14">
        <v>2.4880928</v>
      </c>
      <c r="H76" s="14">
        <f t="shared" si="9"/>
        <v>318.17043478260871</v>
      </c>
      <c r="I76" s="14">
        <v>5.7317087999999998</v>
      </c>
      <c r="J76" s="14">
        <v>217.55414999999999</v>
      </c>
      <c r="K76" s="14">
        <f t="shared" si="10"/>
        <v>4.5965567652926866</v>
      </c>
      <c r="S76" s="11"/>
      <c r="T76" s="11"/>
    </row>
    <row r="77" spans="1:20" x14ac:dyDescent="0.25">
      <c r="A77" s="1">
        <v>2.6840932</v>
      </c>
      <c r="B77" s="1">
        <f t="shared" si="7"/>
        <v>343.23442455242963</v>
      </c>
      <c r="C77" s="1">
        <v>5.7320437999999996</v>
      </c>
      <c r="D77" s="1">
        <v>212.30932999999999</v>
      </c>
      <c r="E77">
        <f t="shared" si="8"/>
        <v>4.7101085948507304</v>
      </c>
      <c r="G77" s="14">
        <v>2.6514299000000001</v>
      </c>
      <c r="H77" s="14">
        <f t="shared" si="9"/>
        <v>339.05753196930942</v>
      </c>
      <c r="I77" s="14">
        <v>5.7313694999999996</v>
      </c>
      <c r="J77" s="14">
        <v>213.20779999999999</v>
      </c>
      <c r="K77" s="14">
        <f t="shared" si="10"/>
        <v>4.690259924824514</v>
      </c>
      <c r="S77" s="11"/>
      <c r="T77" s="11"/>
    </row>
    <row r="78" spans="1:20" x14ac:dyDescent="0.25">
      <c r="A78" s="1">
        <v>2.8514571000000002</v>
      </c>
      <c r="B78" s="1">
        <f t="shared" si="7"/>
        <v>364.63645780051149</v>
      </c>
      <c r="C78" s="1">
        <v>5.7320428000000003</v>
      </c>
      <c r="D78" s="1">
        <v>207.93397999999999</v>
      </c>
      <c r="E78">
        <f t="shared" si="8"/>
        <v>4.8092187722276085</v>
      </c>
      <c r="G78" s="14">
        <v>2.8210950000000001</v>
      </c>
      <c r="H78" s="14">
        <f t="shared" si="9"/>
        <v>360.75383631713555</v>
      </c>
      <c r="I78" s="14">
        <v>5.7313738000000001</v>
      </c>
      <c r="J78" s="14">
        <v>210.26336000000001</v>
      </c>
      <c r="K78" s="14">
        <f t="shared" si="10"/>
        <v>4.7559403597469379</v>
      </c>
      <c r="S78" s="11"/>
      <c r="T78" s="11"/>
    </row>
    <row r="79" spans="1:20" x14ac:dyDescent="0.25">
      <c r="A79" s="1">
        <v>3.0268047999999999</v>
      </c>
      <c r="B79" s="1">
        <f t="shared" si="7"/>
        <v>387.05943734015341</v>
      </c>
      <c r="C79" s="1">
        <v>5.7317099000000002</v>
      </c>
      <c r="D79" s="1">
        <v>205.08186000000001</v>
      </c>
      <c r="E79">
        <f t="shared" si="8"/>
        <v>4.8761016698405211</v>
      </c>
      <c r="G79" s="14">
        <v>3.0005554000000001</v>
      </c>
      <c r="H79" s="14">
        <f t="shared" si="9"/>
        <v>383.70273657289005</v>
      </c>
      <c r="I79" s="14">
        <v>5.7310397999999996</v>
      </c>
      <c r="J79" s="14">
        <v>206.73817</v>
      </c>
      <c r="K79" s="14">
        <f t="shared" si="10"/>
        <v>4.8370361409313043</v>
      </c>
      <c r="S79" s="11"/>
      <c r="T79" s="11"/>
    </row>
    <row r="80" spans="1:20" x14ac:dyDescent="0.25">
      <c r="A80" s="1">
        <v>3.1932879999999999</v>
      </c>
      <c r="B80" s="1">
        <f t="shared" si="7"/>
        <v>408.34884910485931</v>
      </c>
      <c r="C80" s="1">
        <v>5.7313748999999996</v>
      </c>
      <c r="D80" s="1">
        <v>202.92102</v>
      </c>
      <c r="E80">
        <f t="shared" si="8"/>
        <v>4.9280256919662637</v>
      </c>
      <c r="G80" s="14">
        <v>3.1677762999999999</v>
      </c>
      <c r="H80" s="14">
        <f t="shared" si="9"/>
        <v>405.08648337595906</v>
      </c>
      <c r="I80" s="14">
        <v>5.7310429999999997</v>
      </c>
      <c r="J80" s="14">
        <v>203.79910000000001</v>
      </c>
      <c r="K80" s="14">
        <f t="shared" si="10"/>
        <v>4.9067930133155642</v>
      </c>
      <c r="S80" s="11"/>
      <c r="T80" s="11"/>
    </row>
    <row r="81" spans="1:20" x14ac:dyDescent="0.25">
      <c r="A81" s="1">
        <v>3.3747606999999999</v>
      </c>
      <c r="B81" s="1">
        <f t="shared" si="7"/>
        <v>431.55507672634269</v>
      </c>
      <c r="C81" s="1">
        <v>5.7313232999999997</v>
      </c>
      <c r="D81" s="1">
        <v>199.97336000000001</v>
      </c>
      <c r="E81">
        <f t="shared" si="8"/>
        <v>5.0006660887230172</v>
      </c>
      <c r="G81" s="14">
        <v>3.3388705000000001</v>
      </c>
      <c r="H81" s="14">
        <f t="shared" si="9"/>
        <v>426.96553708439893</v>
      </c>
      <c r="I81" s="14">
        <v>5.7306993999999998</v>
      </c>
      <c r="J81" s="14">
        <v>200.55624</v>
      </c>
      <c r="K81" s="14">
        <f t="shared" si="10"/>
        <v>4.9861325681015956</v>
      </c>
      <c r="S81" s="11"/>
      <c r="T81" s="11"/>
    </row>
    <row r="82" spans="1:20" x14ac:dyDescent="0.25">
      <c r="A82" s="1">
        <v>3.5392326000000001</v>
      </c>
      <c r="B82" s="1">
        <f t="shared" si="7"/>
        <v>452.58728900255755</v>
      </c>
      <c r="C82" s="1">
        <v>5.7310366000000004</v>
      </c>
      <c r="D82" s="1">
        <v>198.01539</v>
      </c>
      <c r="E82">
        <f t="shared" si="8"/>
        <v>5.0501125190319804</v>
      </c>
      <c r="G82" s="14">
        <v>3.5177755999999998</v>
      </c>
      <c r="H82" s="14">
        <f t="shared" si="9"/>
        <v>449.84342710997441</v>
      </c>
      <c r="I82" s="14">
        <v>5.7303718999999997</v>
      </c>
      <c r="J82" s="14">
        <v>197.67832999999999</v>
      </c>
      <c r="K82" s="14">
        <f t="shared" si="10"/>
        <v>5.0587234321536414</v>
      </c>
      <c r="S82" s="11"/>
      <c r="T82" s="11"/>
    </row>
    <row r="83" spans="1:20" x14ac:dyDescent="0.25">
      <c r="A83" s="1">
        <v>3.7279011</v>
      </c>
      <c r="B83" s="1">
        <f t="shared" si="7"/>
        <v>476.71369565217384</v>
      </c>
      <c r="C83" s="1">
        <v>5.7307037000000003</v>
      </c>
      <c r="D83" s="1">
        <v>196.3537</v>
      </c>
      <c r="E83">
        <f t="shared" si="8"/>
        <v>5.0928503002489895</v>
      </c>
      <c r="G83" s="14">
        <v>3.6880432000000001</v>
      </c>
      <c r="H83" s="14">
        <f t="shared" si="9"/>
        <v>471.61677749360615</v>
      </c>
      <c r="I83" s="14">
        <v>5.7303698000000001</v>
      </c>
      <c r="J83" s="14">
        <v>195.90823</v>
      </c>
      <c r="K83" s="14">
        <f t="shared" si="10"/>
        <v>5.1044307837399172</v>
      </c>
      <c r="S83" s="11"/>
      <c r="T83" s="11"/>
    </row>
    <row r="84" spans="1:20" x14ac:dyDescent="0.25">
      <c r="A84" s="1">
        <v>3.8884226000000002</v>
      </c>
      <c r="B84" s="1">
        <f t="shared" si="7"/>
        <v>497.24074168797955</v>
      </c>
      <c r="C84" s="1">
        <v>5.7306951000000002</v>
      </c>
      <c r="D84" s="1">
        <v>193.51553000000001</v>
      </c>
      <c r="E84">
        <f t="shared" si="8"/>
        <v>5.1675439175346805</v>
      </c>
      <c r="G84" s="14">
        <v>3.8589235999999998</v>
      </c>
      <c r="H84" s="14">
        <f t="shared" si="9"/>
        <v>493.46849104859331</v>
      </c>
      <c r="I84" s="14">
        <v>5.7300336999999999</v>
      </c>
      <c r="J84" s="14">
        <v>192.79740000000001</v>
      </c>
      <c r="K84" s="14">
        <f t="shared" si="10"/>
        <v>5.1867919380655545</v>
      </c>
      <c r="S84" s="11"/>
      <c r="T84" s="11"/>
    </row>
    <row r="85" spans="1:20" x14ac:dyDescent="0.25">
      <c r="A85" s="1">
        <v>4.0563469000000003</v>
      </c>
      <c r="B85" s="1">
        <f t="shared" si="7"/>
        <v>518.71443734015349</v>
      </c>
      <c r="C85" s="1">
        <v>5.7303708000000002</v>
      </c>
      <c r="D85" s="1">
        <v>192.34226000000001</v>
      </c>
      <c r="E85">
        <f t="shared" si="8"/>
        <v>5.1990654575858679</v>
      </c>
      <c r="G85" s="14">
        <v>4.0245889000000004</v>
      </c>
      <c r="H85" s="14">
        <f t="shared" si="9"/>
        <v>514.65331202046036</v>
      </c>
      <c r="I85" s="14">
        <v>5.7300282999999999</v>
      </c>
      <c r="J85" s="14">
        <v>190.90815000000001</v>
      </c>
      <c r="K85" s="14">
        <f t="shared" si="10"/>
        <v>5.2381210545490067</v>
      </c>
      <c r="S85" s="11"/>
      <c r="T85" s="11"/>
    </row>
    <row r="86" spans="1:20" x14ac:dyDescent="0.25">
      <c r="A86" s="1">
        <v>4.2429857999999996</v>
      </c>
      <c r="B86" s="1">
        <f t="shared" si="7"/>
        <v>542.58130434782606</v>
      </c>
      <c r="C86" s="1">
        <v>5.7300347</v>
      </c>
      <c r="D86" s="1">
        <v>190.22865999999999</v>
      </c>
      <c r="E86">
        <f t="shared" si="8"/>
        <v>5.2568314364407556</v>
      </c>
      <c r="G86" s="14">
        <v>4.2037399999999998</v>
      </c>
      <c r="H86" s="14">
        <f t="shared" si="9"/>
        <v>537.56265984654726</v>
      </c>
      <c r="I86" s="14">
        <v>5.7296997000000003</v>
      </c>
      <c r="J86" s="14">
        <v>188.7312</v>
      </c>
      <c r="K86" s="14">
        <f t="shared" si="10"/>
        <v>5.2985409937519607</v>
      </c>
      <c r="S86" s="11"/>
      <c r="T86" s="11"/>
    </row>
    <row r="87" spans="1:20" x14ac:dyDescent="0.25">
      <c r="A87" s="1">
        <v>4.4021100999999998</v>
      </c>
      <c r="B87" s="1">
        <f t="shared" si="7"/>
        <v>562.92968030690531</v>
      </c>
      <c r="C87" s="1">
        <v>5.7300389999999997</v>
      </c>
      <c r="D87" s="1">
        <v>188.42420000000001</v>
      </c>
      <c r="E87">
        <f t="shared" si="8"/>
        <v>5.3071739192736382</v>
      </c>
      <c r="G87" s="14">
        <v>4.3823917000000003</v>
      </c>
      <c r="H87" s="14">
        <f t="shared" si="9"/>
        <v>560.4081457800512</v>
      </c>
      <c r="I87" s="14">
        <v>5.7296965000000002</v>
      </c>
      <c r="J87" s="14">
        <v>186.55964</v>
      </c>
      <c r="K87" s="14">
        <f t="shared" si="10"/>
        <v>5.3602161753742665</v>
      </c>
      <c r="S87" s="11"/>
      <c r="T87" s="11"/>
    </row>
    <row r="88" spans="1:20" x14ac:dyDescent="0.25">
      <c r="A88" s="1">
        <v>4.6031208000000001</v>
      </c>
      <c r="B88" s="1">
        <f t="shared" si="7"/>
        <v>588.6343734015345</v>
      </c>
      <c r="C88" s="1">
        <v>5.7297039999999999</v>
      </c>
      <c r="D88" s="1">
        <v>186.35998000000001</v>
      </c>
      <c r="E88">
        <f t="shared" si="8"/>
        <v>5.365958936033369</v>
      </c>
      <c r="G88" s="14">
        <v>4.5482382000000001</v>
      </c>
      <c r="H88" s="14">
        <f t="shared" si="9"/>
        <v>581.61613810741687</v>
      </c>
      <c r="I88" s="14">
        <v>5.7293624999999997</v>
      </c>
      <c r="J88" s="14">
        <v>184.90869000000001</v>
      </c>
      <c r="K88" s="14">
        <f t="shared" si="10"/>
        <v>5.4080746556584227</v>
      </c>
      <c r="S88" s="11"/>
      <c r="T88" s="11"/>
    </row>
    <row r="89" spans="1:20" x14ac:dyDescent="0.25">
      <c r="A89" s="1">
        <v>4.7692607000000002</v>
      </c>
      <c r="B89" s="1">
        <f t="shared" si="7"/>
        <v>609.879884910486</v>
      </c>
      <c r="C89" s="1">
        <v>5.7293668000000002</v>
      </c>
      <c r="D89" s="1">
        <v>184.91191000000001</v>
      </c>
      <c r="E89">
        <f t="shared" si="8"/>
        <v>5.4079804810842091</v>
      </c>
      <c r="G89" s="14">
        <v>4.7224842999999996</v>
      </c>
      <c r="H89" s="14">
        <f t="shared" si="9"/>
        <v>603.89824808184142</v>
      </c>
      <c r="I89" s="14">
        <v>5.7290371999999996</v>
      </c>
      <c r="J89" s="14">
        <v>183.85778999999999</v>
      </c>
      <c r="K89" s="14">
        <f t="shared" si="10"/>
        <v>5.438986294787945</v>
      </c>
      <c r="S89" s="11"/>
      <c r="T89" s="11"/>
    </row>
    <row r="90" spans="1:20" x14ac:dyDescent="0.25">
      <c r="A90" s="1">
        <v>4.9361091000000004</v>
      </c>
      <c r="B90" s="1">
        <f t="shared" si="7"/>
        <v>631.21599744245532</v>
      </c>
      <c r="C90" s="1">
        <v>5.7293656999999998</v>
      </c>
      <c r="D90" s="1">
        <v>183.20085</v>
      </c>
      <c r="E90">
        <f t="shared" si="8"/>
        <v>5.4584899578795625</v>
      </c>
      <c r="G90" s="14">
        <v>4.8899435999999996</v>
      </c>
      <c r="H90" s="14">
        <f t="shared" si="9"/>
        <v>625.31248081841431</v>
      </c>
      <c r="I90" s="14">
        <v>5.7290307</v>
      </c>
      <c r="J90" s="14">
        <v>182.82729</v>
      </c>
      <c r="K90" s="14">
        <f t="shared" si="10"/>
        <v>5.469642961945123</v>
      </c>
      <c r="S90" s="11"/>
      <c r="T90" s="11"/>
    </row>
    <row r="91" spans="1:20" x14ac:dyDescent="0.25">
      <c r="A91" s="1">
        <v>5.0057426999999999</v>
      </c>
      <c r="B91" s="1">
        <f t="shared" si="7"/>
        <v>640.12054987212275</v>
      </c>
      <c r="C91" s="1">
        <v>5.7293646999999996</v>
      </c>
      <c r="D91" s="1">
        <v>182.55893</v>
      </c>
      <c r="E91">
        <f t="shared" si="8"/>
        <v>5.4776832883496853</v>
      </c>
      <c r="G91" s="14">
        <v>5.0129834000000004</v>
      </c>
      <c r="H91" s="14">
        <f t="shared" si="9"/>
        <v>641.04647058823537</v>
      </c>
      <c r="I91" s="14">
        <v>5.7290339000000001</v>
      </c>
      <c r="J91" s="14">
        <v>181.69587999999999</v>
      </c>
      <c r="K91" s="14">
        <f t="shared" si="10"/>
        <v>5.5037021202682199</v>
      </c>
      <c r="S91" s="11"/>
      <c r="T91" s="11"/>
    </row>
    <row r="92" spans="1:20" x14ac:dyDescent="0.25">
      <c r="A92" s="1">
        <v>4.8173708</v>
      </c>
      <c r="B92" s="1">
        <f t="shared" si="7"/>
        <v>616.03207161125317</v>
      </c>
      <c r="C92" s="1">
        <v>5.7293656999999998</v>
      </c>
      <c r="D92" s="1">
        <v>182.5804</v>
      </c>
      <c r="E92">
        <f t="shared" si="8"/>
        <v>5.4770391564483374</v>
      </c>
      <c r="G92" s="14">
        <v>5.0167878999999997</v>
      </c>
      <c r="H92" s="14">
        <f t="shared" si="9"/>
        <v>641.53297953964193</v>
      </c>
      <c r="I92" s="14">
        <v>5.7290329</v>
      </c>
      <c r="J92" s="14">
        <v>181.65724</v>
      </c>
      <c r="K92" s="14">
        <f t="shared" si="10"/>
        <v>5.5048728033080323</v>
      </c>
      <c r="S92" s="11"/>
      <c r="T92" s="11"/>
    </row>
    <row r="93" spans="1:20" x14ac:dyDescent="0.25">
      <c r="A93" s="1">
        <v>4.6457419</v>
      </c>
      <c r="B93" s="1">
        <f t="shared" si="7"/>
        <v>594.08464194373403</v>
      </c>
      <c r="C93" s="1">
        <v>5.7296997000000003</v>
      </c>
      <c r="D93" s="1">
        <v>182.61474999999999</v>
      </c>
      <c r="E93">
        <f t="shared" si="8"/>
        <v>5.4760089204185318</v>
      </c>
      <c r="G93" s="14">
        <v>4.9151180999999999</v>
      </c>
      <c r="H93" s="14">
        <f t="shared" si="9"/>
        <v>628.53172634271095</v>
      </c>
      <c r="I93" s="14">
        <v>5.7290307</v>
      </c>
      <c r="J93" s="14">
        <v>182.85842</v>
      </c>
      <c r="K93" s="14">
        <f t="shared" si="10"/>
        <v>5.4687118044659906</v>
      </c>
      <c r="S93" s="11"/>
      <c r="T93" s="11"/>
    </row>
    <row r="94" spans="1:20" x14ac:dyDescent="0.25">
      <c r="A94" s="1">
        <v>4.4655962000000002</v>
      </c>
      <c r="B94" s="1">
        <f t="shared" si="7"/>
        <v>571.04810741687982</v>
      </c>
      <c r="C94" s="1">
        <v>5.7297060999999996</v>
      </c>
      <c r="D94" s="1">
        <v>183.27813</v>
      </c>
      <c r="E94">
        <f t="shared" si="8"/>
        <v>5.456188362463104</v>
      </c>
      <c r="G94" s="14">
        <v>4.7402075999999997</v>
      </c>
      <c r="H94" s="14">
        <f t="shared" si="9"/>
        <v>606.16465473145774</v>
      </c>
      <c r="I94" s="14">
        <v>5.7290317999999996</v>
      </c>
      <c r="J94" s="14">
        <v>183.98768000000001</v>
      </c>
      <c r="K94" s="14">
        <f t="shared" si="10"/>
        <v>5.4351465272022557</v>
      </c>
      <c r="S94" s="11"/>
      <c r="T94" s="11"/>
    </row>
    <row r="95" spans="1:20" x14ac:dyDescent="0.25">
      <c r="A95" s="1">
        <v>4.2933111000000004</v>
      </c>
      <c r="B95" s="1">
        <f t="shared" si="7"/>
        <v>549.01676470588234</v>
      </c>
      <c r="C95" s="1">
        <v>5.7299348999999999</v>
      </c>
      <c r="D95" s="1">
        <v>183.67316</v>
      </c>
      <c r="E95">
        <f t="shared" si="8"/>
        <v>5.4444536153240897</v>
      </c>
      <c r="G95" s="14">
        <v>4.5626971000000003</v>
      </c>
      <c r="H95" s="14">
        <f t="shared" si="9"/>
        <v>583.46510230179035</v>
      </c>
      <c r="I95" s="14">
        <v>5.7293636000000001</v>
      </c>
      <c r="J95" s="14">
        <v>184.75841</v>
      </c>
      <c r="K95" s="14">
        <f t="shared" si="10"/>
        <v>5.4124735106780797</v>
      </c>
      <c r="S95" s="11"/>
      <c r="T95" s="11"/>
    </row>
    <row r="96" spans="1:20" x14ac:dyDescent="0.25">
      <c r="A96" s="1">
        <v>4.1255671999999999</v>
      </c>
      <c r="B96" s="1">
        <f t="shared" si="7"/>
        <v>527.5661381074168</v>
      </c>
      <c r="C96" s="1">
        <v>5.7300380000000004</v>
      </c>
      <c r="D96" s="1">
        <v>184.17660000000001</v>
      </c>
      <c r="E96">
        <f t="shared" si="8"/>
        <v>5.4295714004927875</v>
      </c>
      <c r="G96" s="14">
        <v>4.3888432000000002</v>
      </c>
      <c r="H96" s="14">
        <f t="shared" si="9"/>
        <v>561.23314578005113</v>
      </c>
      <c r="I96" s="14">
        <v>5.7293636000000001</v>
      </c>
      <c r="J96" s="14">
        <v>185.48405</v>
      </c>
      <c r="K96" s="14">
        <f t="shared" si="10"/>
        <v>5.3912991440503912</v>
      </c>
      <c r="S96" s="11"/>
      <c r="T96" s="11"/>
    </row>
    <row r="97" spans="1:20" x14ac:dyDescent="0.25">
      <c r="A97" s="1">
        <v>3.9555091</v>
      </c>
      <c r="B97" s="1">
        <f t="shared" si="7"/>
        <v>505.81957800511503</v>
      </c>
      <c r="C97" s="1">
        <v>5.7300401000000001</v>
      </c>
      <c r="D97" s="1">
        <v>185.06326000000001</v>
      </c>
      <c r="E97">
        <f t="shared" si="8"/>
        <v>5.4035576807627832</v>
      </c>
      <c r="G97" s="14">
        <v>4.2169264999999996</v>
      </c>
      <c r="H97" s="14">
        <f t="shared" si="9"/>
        <v>539.24891304347818</v>
      </c>
      <c r="I97" s="14">
        <v>5.7297007999999998</v>
      </c>
      <c r="J97" s="14">
        <v>185.82862</v>
      </c>
      <c r="K97" s="14">
        <f t="shared" si="10"/>
        <v>5.3813024064861485</v>
      </c>
      <c r="S97" s="11"/>
      <c r="T97" s="11"/>
    </row>
    <row r="98" spans="1:20" x14ac:dyDescent="0.25">
      <c r="A98" s="1">
        <v>3.7886038000000002</v>
      </c>
      <c r="B98" s="1">
        <f t="shared" si="7"/>
        <v>484.47618925831205</v>
      </c>
      <c r="C98" s="1">
        <v>5.7303698000000001</v>
      </c>
      <c r="D98" s="1">
        <v>186.20433</v>
      </c>
      <c r="E98">
        <f t="shared" si="8"/>
        <v>5.3704443929955872</v>
      </c>
      <c r="G98" s="14">
        <v>4.0433365999999999</v>
      </c>
      <c r="H98" s="14">
        <f t="shared" si="9"/>
        <v>517.05071611253197</v>
      </c>
      <c r="I98" s="14">
        <v>5.7297029000000004</v>
      </c>
      <c r="J98" s="14">
        <v>186.91387</v>
      </c>
      <c r="K98" s="14">
        <f t="shared" si="10"/>
        <v>5.3500577565485106</v>
      </c>
      <c r="S98" s="11"/>
      <c r="T98" s="11"/>
    </row>
    <row r="99" spans="1:20" x14ac:dyDescent="0.25">
      <c r="A99" s="1">
        <v>3.6153415999999998</v>
      </c>
      <c r="B99" s="1">
        <f t="shared" si="7"/>
        <v>462.31989769820967</v>
      </c>
      <c r="C99" s="1">
        <v>5.7303708000000002</v>
      </c>
      <c r="D99" s="1">
        <v>187.08240000000001</v>
      </c>
      <c r="E99">
        <f t="shared" si="8"/>
        <v>5.3452382479591876</v>
      </c>
      <c r="G99" s="14">
        <v>3.8718083000000001</v>
      </c>
      <c r="H99" s="14">
        <f t="shared" si="9"/>
        <v>495.11615089514066</v>
      </c>
      <c r="I99" s="14">
        <v>5.7300336999999999</v>
      </c>
      <c r="J99" s="14">
        <v>187.55686</v>
      </c>
      <c r="K99" s="14">
        <f t="shared" si="10"/>
        <v>5.3317164725406467</v>
      </c>
      <c r="S99" s="11"/>
      <c r="T99" s="11"/>
    </row>
    <row r="100" spans="1:20" x14ac:dyDescent="0.25">
      <c r="A100" s="1">
        <v>3.4472377999999999</v>
      </c>
      <c r="B100" s="1">
        <f t="shared" si="7"/>
        <v>440.82324808184137</v>
      </c>
      <c r="C100" s="1">
        <v>5.7307079999999999</v>
      </c>
      <c r="D100" s="1">
        <v>188.89330000000001</v>
      </c>
      <c r="E100">
        <f t="shared" si="8"/>
        <v>5.2939940167279618</v>
      </c>
      <c r="G100" s="14">
        <v>3.6985591000000002</v>
      </c>
      <c r="H100" s="14">
        <f t="shared" si="9"/>
        <v>472.96152173913043</v>
      </c>
      <c r="I100" s="14">
        <v>5.7300380000000004</v>
      </c>
      <c r="J100" s="14">
        <v>189.05968999999999</v>
      </c>
      <c r="K100" s="14">
        <f t="shared" si="10"/>
        <v>5.2893348127250182</v>
      </c>
      <c r="S100" s="11"/>
      <c r="T100" s="11"/>
    </row>
    <row r="101" spans="1:20" x14ac:dyDescent="0.25">
      <c r="A101" s="1">
        <v>3.2715928999999999</v>
      </c>
      <c r="B101" s="1">
        <f t="shared" si="7"/>
        <v>418.36226342710995</v>
      </c>
      <c r="C101" s="1">
        <v>5.7307037000000003</v>
      </c>
      <c r="D101" s="1">
        <v>190.29951</v>
      </c>
      <c r="E101">
        <f t="shared" si="8"/>
        <v>5.2548742768701819</v>
      </c>
      <c r="G101" s="14">
        <v>3.5241959999999999</v>
      </c>
      <c r="H101" s="14">
        <f t="shared" si="9"/>
        <v>450.66445012787722</v>
      </c>
      <c r="I101" s="14">
        <v>5.7300411999999996</v>
      </c>
      <c r="J101" s="14">
        <v>190.45301000000001</v>
      </c>
      <c r="K101" s="14">
        <f t="shared" si="10"/>
        <v>5.2506389896384418</v>
      </c>
      <c r="S101" s="11"/>
      <c r="T101" s="11"/>
    </row>
    <row r="102" spans="1:20" x14ac:dyDescent="0.25">
      <c r="A102" s="1">
        <v>3.0979998000000002</v>
      </c>
      <c r="B102" s="1">
        <f t="shared" si="7"/>
        <v>396.16365728900257</v>
      </c>
      <c r="C102" s="1">
        <v>5.7310420000000004</v>
      </c>
      <c r="D102" s="1">
        <v>192.16514000000001</v>
      </c>
      <c r="E102">
        <f t="shared" si="8"/>
        <v>5.2038574738373464</v>
      </c>
      <c r="G102" s="14">
        <v>3.3514385</v>
      </c>
      <c r="H102" s="14">
        <f t="shared" si="9"/>
        <v>428.57269820971862</v>
      </c>
      <c r="I102" s="14">
        <v>5.7303718999999997</v>
      </c>
      <c r="J102" s="14">
        <v>192.26283000000001</v>
      </c>
      <c r="K102" s="14">
        <f t="shared" si="10"/>
        <v>5.2012133598574408</v>
      </c>
      <c r="S102" s="11"/>
      <c r="T102" s="11"/>
    </row>
    <row r="103" spans="1:20" x14ac:dyDescent="0.25">
      <c r="A103" s="1">
        <v>2.9219906</v>
      </c>
      <c r="B103" s="1">
        <f t="shared" si="7"/>
        <v>373.65608695652168</v>
      </c>
      <c r="C103" s="1">
        <v>5.7310397999999996</v>
      </c>
      <c r="D103" s="1">
        <v>194.07479000000001</v>
      </c>
      <c r="E103">
        <f t="shared" si="8"/>
        <v>5.1526527479432023</v>
      </c>
      <c r="G103" s="14">
        <v>3.1760114000000002</v>
      </c>
      <c r="H103" s="14">
        <f t="shared" si="9"/>
        <v>406.13956521739129</v>
      </c>
      <c r="I103" s="14">
        <v>5.7303740999999997</v>
      </c>
      <c r="J103" s="14">
        <v>194.50631000000001</v>
      </c>
      <c r="K103" s="14">
        <f t="shared" si="10"/>
        <v>5.1412213824836837</v>
      </c>
      <c r="S103" s="11"/>
      <c r="T103" s="11"/>
    </row>
    <row r="104" spans="1:20" x14ac:dyDescent="0.25">
      <c r="A104" s="1">
        <v>2.7435934999999998</v>
      </c>
      <c r="B104" s="1">
        <f t="shared" si="7"/>
        <v>350.84315856777494</v>
      </c>
      <c r="C104" s="1">
        <v>5.7313748999999996</v>
      </c>
      <c r="D104" s="1">
        <v>195.98444000000001</v>
      </c>
      <c r="E104">
        <f t="shared" si="8"/>
        <v>5.1024458880511121</v>
      </c>
      <c r="G104" s="14">
        <v>3.0041774000000001</v>
      </c>
      <c r="H104" s="14">
        <f t="shared" si="9"/>
        <v>384.16590792838878</v>
      </c>
      <c r="I104" s="14">
        <v>5.7307059000000002</v>
      </c>
      <c r="J104" s="14">
        <v>196.85177999999999</v>
      </c>
      <c r="K104" s="14">
        <f t="shared" si="10"/>
        <v>5.0799642248599435</v>
      </c>
      <c r="S104" s="11"/>
      <c r="T104" s="11"/>
    </row>
    <row r="105" spans="1:20" x14ac:dyDescent="0.25">
      <c r="A105" s="1">
        <v>2.5744224</v>
      </c>
      <c r="B105" s="1">
        <f t="shared" si="7"/>
        <v>329.21002557544762</v>
      </c>
      <c r="C105" s="1">
        <v>5.7313780999999997</v>
      </c>
      <c r="D105" s="1">
        <v>198.80436</v>
      </c>
      <c r="E105">
        <f t="shared" si="8"/>
        <v>5.0300707690716644</v>
      </c>
      <c r="G105" s="14">
        <v>2.8384554</v>
      </c>
      <c r="H105" s="14">
        <f t="shared" si="9"/>
        <v>362.97383631713552</v>
      </c>
      <c r="I105" s="14">
        <v>5.7307015999999997</v>
      </c>
      <c r="J105" s="14">
        <v>199.65562</v>
      </c>
      <c r="K105" s="14">
        <f t="shared" si="10"/>
        <v>5.008624350268728</v>
      </c>
      <c r="S105" s="11"/>
      <c r="T105" s="11"/>
    </row>
    <row r="106" spans="1:20" x14ac:dyDescent="0.25">
      <c r="A106" s="1">
        <v>2.4060513000000001</v>
      </c>
      <c r="B106" s="1">
        <f t="shared" si="7"/>
        <v>307.67919437340151</v>
      </c>
      <c r="C106" s="1">
        <v>5.7317163000000004</v>
      </c>
      <c r="D106" s="1">
        <v>202.37464</v>
      </c>
      <c r="E106">
        <f t="shared" si="8"/>
        <v>4.9413305935961143</v>
      </c>
      <c r="G106" s="14">
        <v>2.6685143</v>
      </c>
      <c r="H106" s="14">
        <f t="shared" si="9"/>
        <v>341.24223785166237</v>
      </c>
      <c r="I106" s="14">
        <v>5.7310376999999999</v>
      </c>
      <c r="J106" s="14">
        <v>202.82119</v>
      </c>
      <c r="K106" s="14">
        <f t="shared" si="10"/>
        <v>4.9304513004780217</v>
      </c>
      <c r="S106" s="11"/>
      <c r="T106" s="11"/>
    </row>
    <row r="107" spans="1:20" x14ac:dyDescent="0.25">
      <c r="A107" s="1">
        <v>2.2380531000000001</v>
      </c>
      <c r="B107" s="1">
        <f t="shared" si="7"/>
        <v>286.19604859335038</v>
      </c>
      <c r="C107" s="1">
        <v>5.7317109999999998</v>
      </c>
      <c r="D107" s="1">
        <v>206.08767</v>
      </c>
      <c r="E107">
        <f t="shared" si="8"/>
        <v>4.852303876306622</v>
      </c>
      <c r="G107" s="14">
        <v>2.4891171999999999</v>
      </c>
      <c r="H107" s="14">
        <f t="shared" si="9"/>
        <v>318.30143222506393</v>
      </c>
      <c r="I107" s="14">
        <v>5.7310935000000001</v>
      </c>
      <c r="J107" s="14">
        <v>205.77744000000001</v>
      </c>
      <c r="K107" s="14">
        <f t="shared" si="10"/>
        <v>4.8596192080142506</v>
      </c>
      <c r="S107" s="11"/>
      <c r="T107" s="11"/>
    </row>
    <row r="108" spans="1:20" x14ac:dyDescent="0.25">
      <c r="A108" s="1">
        <v>2.0643824999999998</v>
      </c>
      <c r="B108" s="1">
        <f t="shared" si="7"/>
        <v>263.98753196930943</v>
      </c>
      <c r="C108" s="1">
        <v>5.7320437999999996</v>
      </c>
      <c r="D108" s="1">
        <v>210.96216000000001</v>
      </c>
      <c r="E108">
        <f t="shared" si="8"/>
        <v>4.740186581328139</v>
      </c>
      <c r="G108" s="14">
        <v>2.3269766999999999</v>
      </c>
      <c r="H108" s="14">
        <f t="shared" si="9"/>
        <v>297.56735294117647</v>
      </c>
      <c r="I108" s="14">
        <v>5.7313726999999997</v>
      </c>
      <c r="J108" s="14">
        <v>210.15923000000001</v>
      </c>
      <c r="K108" s="14">
        <f t="shared" si="10"/>
        <v>4.7582968399722434</v>
      </c>
      <c r="S108" s="11"/>
      <c r="T108" s="11"/>
    </row>
    <row r="109" spans="1:20" x14ac:dyDescent="0.25">
      <c r="A109" s="1">
        <v>1.8868313999999999</v>
      </c>
      <c r="B109" s="1">
        <f t="shared" si="7"/>
        <v>241.28278772378513</v>
      </c>
      <c r="C109" s="1">
        <v>5.7323852999999998</v>
      </c>
      <c r="D109" s="1">
        <v>215.74218999999999</v>
      </c>
      <c r="E109">
        <f t="shared" si="8"/>
        <v>4.6351619958989012</v>
      </c>
      <c r="G109" s="14">
        <v>2.1524987000000002</v>
      </c>
      <c r="H109" s="14">
        <f t="shared" si="9"/>
        <v>275.25558823529411</v>
      </c>
      <c r="I109" s="14">
        <v>5.7317087999999998</v>
      </c>
      <c r="J109" s="14">
        <v>214.48518999999999</v>
      </c>
      <c r="K109" s="14">
        <f t="shared" si="10"/>
        <v>4.662326569027913</v>
      </c>
      <c r="S109" s="11"/>
      <c r="T109" s="11"/>
    </row>
    <row r="110" spans="1:20" x14ac:dyDescent="0.25">
      <c r="A110" s="1">
        <v>1.7227557</v>
      </c>
      <c r="B110" s="1">
        <f t="shared" si="7"/>
        <v>220.30124040920714</v>
      </c>
      <c r="C110" s="1">
        <v>5.7323874999999997</v>
      </c>
      <c r="D110" s="1">
        <v>223.04268999999999</v>
      </c>
      <c r="E110">
        <f t="shared" si="8"/>
        <v>4.4834466442276142</v>
      </c>
      <c r="G110" s="14">
        <v>1.9732521000000001</v>
      </c>
      <c r="H110" s="14">
        <f t="shared" si="9"/>
        <v>252.33402813299233</v>
      </c>
      <c r="I110" s="14">
        <v>5.7317099000000002</v>
      </c>
      <c r="J110" s="14">
        <v>221.29406</v>
      </c>
      <c r="K110" s="14">
        <f t="shared" si="10"/>
        <v>4.5188741170910776</v>
      </c>
      <c r="S110" s="11"/>
      <c r="T110" s="11"/>
    </row>
    <row r="111" spans="1:20" x14ac:dyDescent="0.25">
      <c r="A111" s="1">
        <v>1.5443036000000001</v>
      </c>
      <c r="B111" s="1">
        <f t="shared" si="7"/>
        <v>197.48127877237852</v>
      </c>
      <c r="C111" s="1">
        <v>5.7327235999999999</v>
      </c>
      <c r="D111" s="1">
        <v>229.9084</v>
      </c>
      <c r="E111">
        <f t="shared" si="8"/>
        <v>4.3495583458455629</v>
      </c>
      <c r="G111" s="14">
        <v>1.8046568000000001</v>
      </c>
      <c r="H111" s="14">
        <f t="shared" si="9"/>
        <v>230.77452685421997</v>
      </c>
      <c r="I111" s="14">
        <v>5.7320428000000003</v>
      </c>
      <c r="J111" s="14">
        <v>228.00198</v>
      </c>
      <c r="K111" s="14">
        <f t="shared" si="10"/>
        <v>4.3859268239688092</v>
      </c>
      <c r="S111" s="11"/>
      <c r="T111" s="11"/>
    </row>
    <row r="112" spans="1:20" x14ac:dyDescent="0.25">
      <c r="A112" s="1">
        <v>1.3719447</v>
      </c>
      <c r="B112" s="1">
        <f t="shared" si="7"/>
        <v>175.44049872122761</v>
      </c>
      <c r="C112" s="1">
        <v>5.7330575000000001</v>
      </c>
      <c r="D112" s="1">
        <v>238.66230999999999</v>
      </c>
      <c r="E112">
        <f t="shared" si="8"/>
        <v>4.190020619510471</v>
      </c>
      <c r="G112" s="14">
        <v>1.6368784999999999</v>
      </c>
      <c r="H112" s="14">
        <f t="shared" si="9"/>
        <v>209.31950127877238</v>
      </c>
      <c r="I112" s="14">
        <v>5.7322768999999996</v>
      </c>
      <c r="J112" s="14">
        <v>236.67214999999999</v>
      </c>
      <c r="K112" s="14">
        <f t="shared" si="10"/>
        <v>4.2252542177015764</v>
      </c>
      <c r="S112" s="11"/>
      <c r="T112" s="11"/>
    </row>
    <row r="113" spans="1:20" x14ac:dyDescent="0.25">
      <c r="A113" s="1">
        <v>1.2050940000000001</v>
      </c>
      <c r="B113" s="1">
        <f t="shared" si="7"/>
        <v>154.10409207161126</v>
      </c>
      <c r="C113" s="1">
        <v>5.7333872000000001</v>
      </c>
      <c r="D113" s="1">
        <v>251.24409</v>
      </c>
      <c r="E113">
        <f t="shared" si="8"/>
        <v>3.9801931261348278</v>
      </c>
      <c r="G113" s="14">
        <v>1.4601445</v>
      </c>
      <c r="H113" s="14">
        <f t="shared" si="9"/>
        <v>186.71924552429664</v>
      </c>
      <c r="I113" s="14">
        <v>5.7323884999999999</v>
      </c>
      <c r="J113" s="14">
        <v>247.14355</v>
      </c>
      <c r="K113" s="14">
        <f t="shared" si="10"/>
        <v>4.0462314310852943</v>
      </c>
      <c r="S113" s="11"/>
      <c r="T113" s="11"/>
    </row>
    <row r="114" spans="1:20" x14ac:dyDescent="0.25">
      <c r="A114" s="1">
        <v>1.0321216</v>
      </c>
      <c r="B114" s="1">
        <f t="shared" si="7"/>
        <v>131.98485933503835</v>
      </c>
      <c r="C114" s="1">
        <v>5.7337243999999998</v>
      </c>
      <c r="D114" s="1">
        <v>268.00587999999999</v>
      </c>
      <c r="E114">
        <f t="shared" si="8"/>
        <v>3.7312614185927564</v>
      </c>
      <c r="G114" s="14">
        <v>1.2863766000000001</v>
      </c>
      <c r="H114" s="14">
        <f t="shared" si="9"/>
        <v>164.49828644501281</v>
      </c>
      <c r="I114" s="14">
        <v>5.7327203000000004</v>
      </c>
      <c r="J114" s="14">
        <v>259.32175000000001</v>
      </c>
      <c r="K114" s="14">
        <f t="shared" si="10"/>
        <v>3.8562133719982992</v>
      </c>
      <c r="S114" s="11"/>
      <c r="T114" s="11"/>
    </row>
    <row r="115" spans="1:20" x14ac:dyDescent="0.25">
      <c r="A115" s="1">
        <v>0.84725170000000005</v>
      </c>
      <c r="B115" s="1">
        <f t="shared" si="7"/>
        <v>108.34420716112533</v>
      </c>
      <c r="C115" s="1">
        <v>5.7341023</v>
      </c>
      <c r="D115" s="1">
        <v>289.48005999999998</v>
      </c>
      <c r="E115">
        <f t="shared" si="8"/>
        <v>3.454469368287405</v>
      </c>
      <c r="G115" s="14">
        <v>1.1182364</v>
      </c>
      <c r="H115" s="14">
        <f t="shared" si="9"/>
        <v>142.9969820971867</v>
      </c>
      <c r="I115" s="14">
        <v>5.7330531999999996</v>
      </c>
      <c r="J115" s="14">
        <v>280.43418000000003</v>
      </c>
      <c r="K115" s="14">
        <f t="shared" si="10"/>
        <v>3.5658991354049636</v>
      </c>
      <c r="S115" s="11"/>
      <c r="T115" s="11"/>
    </row>
    <row r="116" spans="1:20" x14ac:dyDescent="0.25">
      <c r="A116" s="1">
        <v>0.67215440000000004</v>
      </c>
      <c r="B116" s="1">
        <f t="shared" si="7"/>
        <v>85.953248081841437</v>
      </c>
      <c r="C116" s="1">
        <v>5.7347327000000003</v>
      </c>
      <c r="D116" s="1">
        <v>323.10343999999998</v>
      </c>
      <c r="E116">
        <f t="shared" si="8"/>
        <v>3.0949840707359848</v>
      </c>
      <c r="G116" s="14">
        <v>0.9332395</v>
      </c>
      <c r="H116" s="14">
        <f t="shared" si="9"/>
        <v>119.34008951406649</v>
      </c>
      <c r="I116" s="14">
        <v>5.7333892999999998</v>
      </c>
      <c r="J116" s="14">
        <v>301.32549</v>
      </c>
      <c r="K116" s="14">
        <f t="shared" si="10"/>
        <v>3.3186704516766903</v>
      </c>
      <c r="S116" s="11"/>
      <c r="T116" s="11"/>
    </row>
    <row r="117" spans="1:20" x14ac:dyDescent="0.25">
      <c r="A117" s="1">
        <v>0.50525439999999999</v>
      </c>
      <c r="B117" s="1">
        <f t="shared" si="7"/>
        <v>64.61053708439897</v>
      </c>
      <c r="C117" s="1">
        <v>5.7354058999999999</v>
      </c>
      <c r="D117" s="1">
        <v>390.18279000000001</v>
      </c>
      <c r="E117">
        <f t="shared" si="8"/>
        <v>2.5629013519535291</v>
      </c>
      <c r="G117" s="14">
        <v>0.76501989999999997</v>
      </c>
      <c r="H117" s="14">
        <f t="shared" si="9"/>
        <v>97.828631713554969</v>
      </c>
      <c r="I117" s="14">
        <v>5.7340615000000001</v>
      </c>
      <c r="J117" s="14">
        <v>333.60278</v>
      </c>
      <c r="K117" s="14">
        <f t="shared" si="10"/>
        <v>2.9975769386574056</v>
      </c>
      <c r="S117" s="11"/>
      <c r="T117" s="11"/>
    </row>
    <row r="118" spans="1:20" x14ac:dyDescent="0.25">
      <c r="A118" s="1">
        <v>0.32864300000000002</v>
      </c>
      <c r="B118" s="1">
        <f t="shared" si="7"/>
        <v>42.025959079283886</v>
      </c>
      <c r="C118" s="1">
        <v>5.7365387999999999</v>
      </c>
      <c r="D118" s="1">
        <v>558.31371000000001</v>
      </c>
      <c r="E118">
        <f t="shared" si="8"/>
        <v>1.7911077268727646</v>
      </c>
      <c r="G118" s="14">
        <v>0.59469450000000001</v>
      </c>
      <c r="H118" s="14">
        <f t="shared" si="9"/>
        <v>76.047890025575441</v>
      </c>
      <c r="I118" s="14">
        <v>5.7344018999999999</v>
      </c>
      <c r="J118" s="14">
        <v>383.39111000000003</v>
      </c>
      <c r="K118" s="14">
        <f t="shared" si="10"/>
        <v>2.608302524281275</v>
      </c>
      <c r="S118" s="11"/>
      <c r="T118" s="11"/>
    </row>
    <row r="119" spans="1:20" x14ac:dyDescent="0.25">
      <c r="A119" s="1">
        <v>0.15954289999999999</v>
      </c>
      <c r="B119" s="1">
        <f t="shared" ref="B119:B182" si="11">A119*100/0.782</f>
        <v>20.401905370843988</v>
      </c>
      <c r="C119" s="1">
        <v>5.7389023000000003</v>
      </c>
      <c r="D119" s="1">
        <v>1254.1610000000001</v>
      </c>
      <c r="E119">
        <f t="shared" ref="E119:E182" si="12">1000/D119</f>
        <v>0.79734579531655025</v>
      </c>
      <c r="G119" s="14">
        <v>0.42754579999999998</v>
      </c>
      <c r="H119" s="14">
        <f t="shared" si="9"/>
        <v>54.67337595907928</v>
      </c>
      <c r="I119" s="14">
        <v>5.7354113</v>
      </c>
      <c r="J119" s="14">
        <v>498.52947</v>
      </c>
      <c r="K119" s="14">
        <f t="shared" si="10"/>
        <v>2.005899470697289</v>
      </c>
      <c r="S119" s="11"/>
      <c r="T119" s="11"/>
    </row>
    <row r="120" spans="1:20" x14ac:dyDescent="0.25">
      <c r="A120" s="1">
        <v>2.6784100000000002E-2</v>
      </c>
      <c r="B120" s="1">
        <f t="shared" si="11"/>
        <v>3.4250767263427107</v>
      </c>
      <c r="C120" s="1">
        <v>5.7417844000000002</v>
      </c>
      <c r="D120" s="1">
        <v>1175.2419</v>
      </c>
      <c r="E120">
        <f t="shared" si="12"/>
        <v>0.85088865534831593</v>
      </c>
      <c r="G120" s="14">
        <v>0.24589710000000001</v>
      </c>
      <c r="H120" s="14">
        <f t="shared" si="9"/>
        <v>31.444641943734016</v>
      </c>
      <c r="I120" s="14">
        <v>5.7365162999999999</v>
      </c>
      <c r="J120" s="14">
        <v>806.56407999999999</v>
      </c>
      <c r="K120" s="14">
        <f t="shared" si="10"/>
        <v>1.2398270947052341</v>
      </c>
      <c r="S120" s="11"/>
      <c r="T120" s="11"/>
    </row>
    <row r="121" spans="1:20" x14ac:dyDescent="0.25">
      <c r="A121" s="1">
        <v>2.2512500000000001E-2</v>
      </c>
      <c r="B121" s="1">
        <f t="shared" si="11"/>
        <v>2.87883631713555</v>
      </c>
      <c r="C121" s="1">
        <v>5.7406611999999999</v>
      </c>
      <c r="D121" s="1">
        <v>612.39152000000001</v>
      </c>
      <c r="E121">
        <f t="shared" si="12"/>
        <v>1.6329422719635307</v>
      </c>
      <c r="G121" s="14">
        <v>8.5740800000000006E-2</v>
      </c>
      <c r="H121" s="14">
        <f t="shared" si="9"/>
        <v>10.964296675191816</v>
      </c>
      <c r="I121" s="14">
        <v>5.7397356000000004</v>
      </c>
      <c r="J121" s="14">
        <v>1245.5174999999999</v>
      </c>
      <c r="K121" s="14">
        <f t="shared" si="10"/>
        <v>0.80287912454060262</v>
      </c>
      <c r="S121" s="11"/>
      <c r="T121" s="11"/>
    </row>
    <row r="122" spans="1:20" x14ac:dyDescent="0.25">
      <c r="A122" s="1">
        <v>0.20061309999999999</v>
      </c>
      <c r="B122" s="1">
        <f t="shared" si="11"/>
        <v>25.653849104859333</v>
      </c>
      <c r="C122" s="1">
        <v>5.7381333999999997</v>
      </c>
      <c r="D122" s="1">
        <v>446.89373000000001</v>
      </c>
      <c r="E122">
        <f t="shared" si="12"/>
        <v>2.2376684497229351</v>
      </c>
      <c r="G122" s="17">
        <v>2.2399800000000001E-2</v>
      </c>
      <c r="H122" s="17">
        <f t="shared" si="9"/>
        <v>2.8644245524296674</v>
      </c>
      <c r="I122" s="17">
        <v>5.7400802999999998</v>
      </c>
      <c r="J122" s="17">
        <v>782.84212000000002</v>
      </c>
      <c r="K122" s="17">
        <f t="shared" si="10"/>
        <v>1.277396775738127</v>
      </c>
      <c r="S122" s="11"/>
      <c r="T122" s="11"/>
    </row>
    <row r="123" spans="1:20" x14ac:dyDescent="0.25">
      <c r="A123" s="1">
        <v>0.37367119999999998</v>
      </c>
      <c r="B123" s="1">
        <f t="shared" si="11"/>
        <v>47.784040920716109</v>
      </c>
      <c r="C123" s="1">
        <v>5.7370865000000002</v>
      </c>
      <c r="D123" s="1">
        <v>370.96174999999999</v>
      </c>
      <c r="E123">
        <f t="shared" si="12"/>
        <v>2.695695715259053</v>
      </c>
      <c r="G123" s="14">
        <v>0.1610366</v>
      </c>
      <c r="H123" s="14">
        <f t="shared" si="9"/>
        <v>20.592915601023019</v>
      </c>
      <c r="I123" s="14">
        <v>5.7374226000000004</v>
      </c>
      <c r="J123" s="14">
        <v>511.42041999999998</v>
      </c>
      <c r="K123" s="14">
        <f t="shared" si="10"/>
        <v>1.9553384278242156</v>
      </c>
    </row>
    <row r="124" spans="1:20" x14ac:dyDescent="0.25">
      <c r="A124" s="1">
        <v>0.5490564</v>
      </c>
      <c r="B124" s="1">
        <f t="shared" si="11"/>
        <v>70.211815856777491</v>
      </c>
      <c r="C124" s="1">
        <v>5.7360781999999997</v>
      </c>
      <c r="D124" s="1">
        <v>327.45627000000002</v>
      </c>
      <c r="E124">
        <f t="shared" si="12"/>
        <v>3.0538428841200687</v>
      </c>
      <c r="G124" s="14">
        <v>0.33245609999999998</v>
      </c>
      <c r="H124" s="14">
        <f t="shared" si="9"/>
        <v>42.513567774936057</v>
      </c>
      <c r="I124" s="14">
        <v>5.7362994</v>
      </c>
      <c r="J124" s="14">
        <v>409.03026</v>
      </c>
      <c r="K124" s="14">
        <f t="shared" si="10"/>
        <v>2.4448068952160167</v>
      </c>
    </row>
    <row r="125" spans="1:20" x14ac:dyDescent="0.25">
      <c r="A125" s="1">
        <v>0.72350630000000005</v>
      </c>
      <c r="B125" s="29">
        <f t="shared" si="11"/>
        <v>92.51998721227622</v>
      </c>
      <c r="C125" s="1">
        <v>5.7354273999999998</v>
      </c>
      <c r="D125" s="1">
        <v>300.44848999999999</v>
      </c>
      <c r="E125" s="30">
        <f t="shared" si="12"/>
        <v>3.328357549741721</v>
      </c>
      <c r="G125" s="14">
        <v>0.50735699999999995</v>
      </c>
      <c r="H125" s="14">
        <f t="shared" si="9"/>
        <v>64.879411764705878</v>
      </c>
      <c r="I125" s="14">
        <v>5.7354145000000001</v>
      </c>
      <c r="J125" s="14">
        <v>365.24351999999999</v>
      </c>
      <c r="K125" s="14">
        <f t="shared" si="10"/>
        <v>2.7378993609523858</v>
      </c>
    </row>
    <row r="126" spans="1:20" x14ac:dyDescent="0.25">
      <c r="A126" s="1">
        <v>0.89971179999999995</v>
      </c>
      <c r="B126" s="29">
        <f t="shared" si="11"/>
        <v>115.0526598465473</v>
      </c>
      <c r="C126" s="1">
        <v>5.7350687999999996</v>
      </c>
      <c r="D126" s="1">
        <v>280.17441000000002</v>
      </c>
      <c r="E126" s="30">
        <f t="shared" si="12"/>
        <v>3.5692053389172833</v>
      </c>
      <c r="G126" s="14">
        <v>0.67654409999999998</v>
      </c>
      <c r="H126" s="14">
        <f t="shared" si="9"/>
        <v>86.514590792838874</v>
      </c>
      <c r="I126" s="14">
        <v>5.7347336999999996</v>
      </c>
      <c r="J126" s="14">
        <v>327.26841999999999</v>
      </c>
      <c r="K126" s="14">
        <f t="shared" si="10"/>
        <v>3.0555957705910028</v>
      </c>
    </row>
    <row r="127" spans="1:20" x14ac:dyDescent="0.25">
      <c r="A127" s="1">
        <v>1.0729698000000001</v>
      </c>
      <c r="B127" s="29">
        <f t="shared" si="11"/>
        <v>137.20841432225063</v>
      </c>
      <c r="C127" s="1">
        <v>5.7345147000000001</v>
      </c>
      <c r="D127" s="1">
        <v>269.23174</v>
      </c>
      <c r="E127" s="30">
        <f t="shared" si="12"/>
        <v>3.714272321680943</v>
      </c>
      <c r="G127" s="14">
        <v>0.85427549999999997</v>
      </c>
      <c r="H127" s="31">
        <f t="shared" si="9"/>
        <v>109.24239130434782</v>
      </c>
      <c r="I127" s="14">
        <v>5.7343966000000002</v>
      </c>
      <c r="J127" s="14">
        <v>304.99880999999999</v>
      </c>
      <c r="K127" s="31">
        <f t="shared" si="10"/>
        <v>3.2787013169002202</v>
      </c>
    </row>
    <row r="128" spans="1:20" x14ac:dyDescent="0.25">
      <c r="A128" s="1">
        <v>1.2326684000000001</v>
      </c>
      <c r="B128" s="29">
        <f t="shared" si="11"/>
        <v>157.63023017902816</v>
      </c>
      <c r="C128" s="1">
        <v>5.7340615000000001</v>
      </c>
      <c r="D128" s="1">
        <v>256.46746999999999</v>
      </c>
      <c r="E128" s="30">
        <f t="shared" si="12"/>
        <v>3.8991299754311921</v>
      </c>
      <c r="G128" s="14">
        <v>1.0301619</v>
      </c>
      <c r="H128" s="31">
        <f t="shared" si="9"/>
        <v>131.73425831202044</v>
      </c>
      <c r="I128" s="14">
        <v>5.7340605</v>
      </c>
      <c r="J128" s="14">
        <v>286.18997000000002</v>
      </c>
      <c r="K128" s="31">
        <f t="shared" si="10"/>
        <v>3.4941825529385251</v>
      </c>
    </row>
    <row r="129" spans="1:11" x14ac:dyDescent="0.25">
      <c r="A129" s="1">
        <v>1.4249589</v>
      </c>
      <c r="B129" s="29">
        <f t="shared" si="11"/>
        <v>182.21980818414323</v>
      </c>
      <c r="C129" s="1">
        <v>5.7337265000000004</v>
      </c>
      <c r="D129" s="1">
        <v>249.54697999999999</v>
      </c>
      <c r="E129" s="30">
        <f t="shared" si="12"/>
        <v>4.0072614783797427</v>
      </c>
      <c r="G129" s="14">
        <v>1.1993491000000001</v>
      </c>
      <c r="H129" s="31">
        <f t="shared" si="9"/>
        <v>153.36945012787723</v>
      </c>
      <c r="I129" s="14">
        <v>5.7336974999999999</v>
      </c>
      <c r="J129" s="14">
        <v>273.63502</v>
      </c>
      <c r="K129" s="31">
        <f t="shared" si="10"/>
        <v>3.654502994536299</v>
      </c>
    </row>
    <row r="130" spans="1:11" x14ac:dyDescent="0.25">
      <c r="A130" s="1">
        <v>1.5883636000000001</v>
      </c>
      <c r="B130" s="29">
        <f t="shared" si="11"/>
        <v>203.11554987212278</v>
      </c>
      <c r="C130" s="1">
        <v>5.7333936000000003</v>
      </c>
      <c r="D130" s="1">
        <v>241.86116000000001</v>
      </c>
      <c r="E130" s="30">
        <f t="shared" si="12"/>
        <v>4.1346035055814667</v>
      </c>
      <c r="G130" s="14">
        <v>1.3717826</v>
      </c>
      <c r="H130" s="31">
        <f t="shared" ref="H130:H193" si="13">G130*100/0.782</f>
        <v>175.41976982097185</v>
      </c>
      <c r="I130" s="14">
        <v>5.7333904000000002</v>
      </c>
      <c r="J130" s="14">
        <v>262.56461000000002</v>
      </c>
      <c r="K130" s="31">
        <f t="shared" ref="K130:K193" si="14">1000/J130</f>
        <v>3.8085863894604834</v>
      </c>
    </row>
    <row r="131" spans="1:11" x14ac:dyDescent="0.25">
      <c r="A131" s="1">
        <v>1.7600309999999999</v>
      </c>
      <c r="B131" s="1">
        <f t="shared" si="11"/>
        <v>225.06790281329921</v>
      </c>
      <c r="C131" s="1">
        <v>5.7330585999999997</v>
      </c>
      <c r="D131" s="1">
        <v>232.59522999999999</v>
      </c>
      <c r="E131">
        <f t="shared" si="12"/>
        <v>4.2993143066605457</v>
      </c>
      <c r="G131" s="14">
        <v>1.5433082</v>
      </c>
      <c r="H131" s="31">
        <f t="shared" si="13"/>
        <v>197.35398976982094</v>
      </c>
      <c r="I131" s="14">
        <v>5.7330563999999997</v>
      </c>
      <c r="J131" s="14">
        <v>253.94273999999999</v>
      </c>
      <c r="K131" s="31">
        <f t="shared" si="14"/>
        <v>3.9378956059149401</v>
      </c>
    </row>
    <row r="132" spans="1:11" x14ac:dyDescent="0.25">
      <c r="A132" s="1">
        <v>1.9407057999999999</v>
      </c>
      <c r="B132" s="1">
        <f t="shared" si="11"/>
        <v>248.17209718670077</v>
      </c>
      <c r="C132" s="1">
        <v>5.7330468000000003</v>
      </c>
      <c r="D132" s="1">
        <v>226.50989999999999</v>
      </c>
      <c r="E132">
        <f t="shared" si="12"/>
        <v>4.4148180719694814</v>
      </c>
      <c r="G132" s="14">
        <v>1.7147161</v>
      </c>
      <c r="H132" s="14">
        <f t="shared" si="13"/>
        <v>219.27315856777491</v>
      </c>
      <c r="I132" s="14">
        <v>5.7327268</v>
      </c>
      <c r="J132" s="14">
        <v>245.44</v>
      </c>
      <c r="K132" s="14">
        <f t="shared" si="14"/>
        <v>4.0743155149934811</v>
      </c>
    </row>
    <row r="133" spans="1:11" x14ac:dyDescent="0.25">
      <c r="A133" s="1">
        <v>2.1010296999999998</v>
      </c>
      <c r="B133" s="1">
        <f t="shared" si="11"/>
        <v>268.67387468030688</v>
      </c>
      <c r="C133" s="1">
        <v>5.7327225000000004</v>
      </c>
      <c r="D133" s="1">
        <v>221.78139999999999</v>
      </c>
      <c r="E133">
        <f t="shared" si="12"/>
        <v>4.5089443929923796</v>
      </c>
      <c r="G133" s="14">
        <v>1.8891939</v>
      </c>
      <c r="H133" s="14">
        <f t="shared" si="13"/>
        <v>241.58489769820969</v>
      </c>
      <c r="I133" s="14">
        <v>5.7323906999999998</v>
      </c>
      <c r="J133" s="14">
        <v>239.41264000000001</v>
      </c>
      <c r="K133" s="14">
        <f t="shared" si="14"/>
        <v>4.1768889061162353</v>
      </c>
    </row>
    <row r="134" spans="1:11" x14ac:dyDescent="0.25">
      <c r="A134" s="1">
        <v>2.2762712000000001</v>
      </c>
      <c r="B134" s="1">
        <f t="shared" si="11"/>
        <v>291.083273657289</v>
      </c>
      <c r="C134" s="1">
        <v>5.7323874999999997</v>
      </c>
      <c r="D134" s="1">
        <v>216.97879</v>
      </c>
      <c r="E134">
        <f t="shared" si="12"/>
        <v>4.608745398570985</v>
      </c>
      <c r="G134" s="14">
        <v>2.0651847000000001</v>
      </c>
      <c r="H134" s="14">
        <f t="shared" si="13"/>
        <v>264.09011508951409</v>
      </c>
      <c r="I134" s="14">
        <v>5.7320770999999997</v>
      </c>
      <c r="J134" s="14">
        <v>232.82173</v>
      </c>
      <c r="K134" s="14">
        <f t="shared" si="14"/>
        <v>4.2951317301868688</v>
      </c>
    </row>
    <row r="135" spans="1:11" x14ac:dyDescent="0.25">
      <c r="A135" s="1">
        <v>2.4588141999999999</v>
      </c>
      <c r="B135" s="1">
        <f t="shared" si="11"/>
        <v>314.42636828644498</v>
      </c>
      <c r="C135" s="1">
        <v>5.7320395</v>
      </c>
      <c r="D135" s="1">
        <v>214.30162999999999</v>
      </c>
      <c r="E135">
        <f t="shared" si="12"/>
        <v>4.6663200835196639</v>
      </c>
      <c r="G135" s="14">
        <v>2.2354061000000001</v>
      </c>
      <c r="H135" s="14">
        <f t="shared" si="13"/>
        <v>285.85755754475701</v>
      </c>
      <c r="I135" s="14">
        <v>5.7320471</v>
      </c>
      <c r="J135" s="14">
        <v>227.05735000000001</v>
      </c>
      <c r="K135" s="14">
        <f t="shared" si="14"/>
        <v>4.4041736592098868</v>
      </c>
    </row>
    <row r="136" spans="1:11" x14ac:dyDescent="0.25">
      <c r="A136" s="1">
        <v>2.6193990999999999</v>
      </c>
      <c r="B136" s="1">
        <f t="shared" si="11"/>
        <v>334.96152173913043</v>
      </c>
      <c r="C136" s="1">
        <v>5.7320460000000004</v>
      </c>
      <c r="D136" s="1">
        <v>209.44646</v>
      </c>
      <c r="E136">
        <f t="shared" si="12"/>
        <v>4.7744898624689096</v>
      </c>
      <c r="G136" s="14">
        <v>2.4088056</v>
      </c>
      <c r="H136" s="14">
        <f t="shared" si="13"/>
        <v>308.03140664961637</v>
      </c>
      <c r="I136" s="14">
        <v>5.7317077000000003</v>
      </c>
      <c r="J136" s="14">
        <v>222.08625000000001</v>
      </c>
      <c r="K136" s="14">
        <f t="shared" si="14"/>
        <v>4.5027551232910632</v>
      </c>
    </row>
    <row r="137" spans="1:11" x14ac:dyDescent="0.25">
      <c r="A137" s="1">
        <v>2.8034811999999998</v>
      </c>
      <c r="B137" s="1">
        <f t="shared" si="11"/>
        <v>358.50143222506392</v>
      </c>
      <c r="C137" s="1">
        <v>5.7317109999999998</v>
      </c>
      <c r="D137" s="1">
        <v>206.50631000000001</v>
      </c>
      <c r="E137">
        <f t="shared" si="12"/>
        <v>4.8424670413218847</v>
      </c>
      <c r="G137" s="14">
        <v>2.5811541</v>
      </c>
      <c r="H137" s="14">
        <f t="shared" si="13"/>
        <v>330.07085677749359</v>
      </c>
      <c r="I137" s="14">
        <v>5.7315659999999999</v>
      </c>
      <c r="J137" s="14">
        <v>217.54235</v>
      </c>
      <c r="K137" s="14">
        <f t="shared" si="14"/>
        <v>4.5968060931584125</v>
      </c>
    </row>
    <row r="138" spans="1:11" x14ac:dyDescent="0.25">
      <c r="A138" s="1">
        <v>2.9630223999999998</v>
      </c>
      <c r="B138" s="1">
        <f t="shared" si="11"/>
        <v>378.90312020460357</v>
      </c>
      <c r="C138" s="1">
        <v>5.7313738000000001</v>
      </c>
      <c r="D138" s="1">
        <v>203.78407000000001</v>
      </c>
      <c r="E138">
        <f t="shared" si="12"/>
        <v>4.907154911568897</v>
      </c>
      <c r="G138" s="14">
        <v>2.7545109999999999</v>
      </c>
      <c r="H138" s="14">
        <f t="shared" si="13"/>
        <v>352.23925831202047</v>
      </c>
      <c r="I138" s="14">
        <v>5.7313770000000002</v>
      </c>
      <c r="J138" s="14">
        <v>213.17774</v>
      </c>
      <c r="K138" s="14">
        <f t="shared" si="14"/>
        <v>4.6909212941276142</v>
      </c>
    </row>
    <row r="139" spans="1:11" x14ac:dyDescent="0.25">
      <c r="A139" s="1">
        <v>3.1297782000000001</v>
      </c>
      <c r="B139" s="1">
        <f t="shared" si="11"/>
        <v>400.2273913043478</v>
      </c>
      <c r="C139" s="1">
        <v>5.7313726999999997</v>
      </c>
      <c r="D139" s="1">
        <v>201.47939</v>
      </c>
      <c r="E139">
        <f t="shared" si="12"/>
        <v>4.9632868155894263</v>
      </c>
      <c r="G139" s="14">
        <v>2.9298755999999999</v>
      </c>
      <c r="H139" s="14">
        <f t="shared" si="13"/>
        <v>374.66439897698206</v>
      </c>
      <c r="I139" s="14">
        <v>5.7310409</v>
      </c>
      <c r="J139" s="14">
        <v>209.91127</v>
      </c>
      <c r="K139" s="14">
        <f t="shared" si="14"/>
        <v>4.7639176305302708</v>
      </c>
    </row>
    <row r="140" spans="1:11" x14ac:dyDescent="0.25">
      <c r="A140" s="1">
        <v>3.3147408999999999</v>
      </c>
      <c r="B140" s="1">
        <f t="shared" si="11"/>
        <v>423.87991048593346</v>
      </c>
      <c r="C140" s="1">
        <v>5.7310397999999996</v>
      </c>
      <c r="D140" s="1">
        <v>198.93102999999999</v>
      </c>
      <c r="E140">
        <f t="shared" si="12"/>
        <v>5.0268678546529424</v>
      </c>
      <c r="G140" s="14">
        <v>3.1005113999999998</v>
      </c>
      <c r="H140" s="14">
        <f t="shared" si="13"/>
        <v>396.48483375959074</v>
      </c>
      <c r="I140" s="14">
        <v>5.7310366000000004</v>
      </c>
      <c r="J140" s="14">
        <v>205.95778000000001</v>
      </c>
      <c r="K140" s="14">
        <f t="shared" si="14"/>
        <v>4.8553640459709753</v>
      </c>
    </row>
    <row r="141" spans="1:11" x14ac:dyDescent="0.25">
      <c r="A141" s="1">
        <v>3.4785406000000001</v>
      </c>
      <c r="B141" s="1">
        <f t="shared" si="11"/>
        <v>444.82616368286443</v>
      </c>
      <c r="C141" s="1">
        <v>5.7307788999999998</v>
      </c>
      <c r="D141" s="1">
        <v>196.79811000000001</v>
      </c>
      <c r="E141">
        <f t="shared" si="12"/>
        <v>5.081349612554714</v>
      </c>
      <c r="G141" s="14">
        <v>3.2760557000000001</v>
      </c>
      <c r="H141" s="14">
        <f t="shared" si="13"/>
        <v>418.93295396419438</v>
      </c>
      <c r="I141" s="14">
        <v>5.7306993999999998</v>
      </c>
      <c r="J141" s="14">
        <v>204.07497000000001</v>
      </c>
      <c r="K141" s="14">
        <f t="shared" si="14"/>
        <v>4.9001599755227208</v>
      </c>
    </row>
    <row r="142" spans="1:11" x14ac:dyDescent="0.25">
      <c r="A142" s="1">
        <v>3.6479758000000002</v>
      </c>
      <c r="B142" s="1">
        <f t="shared" si="11"/>
        <v>466.4930690537085</v>
      </c>
      <c r="C142" s="1">
        <v>5.7307047999999998</v>
      </c>
      <c r="D142" s="1">
        <v>194.95500999999999</v>
      </c>
      <c r="E142">
        <f t="shared" si="12"/>
        <v>5.1293885702142257</v>
      </c>
      <c r="G142" s="14">
        <v>3.4448604</v>
      </c>
      <c r="H142" s="14">
        <f t="shared" si="13"/>
        <v>440.51923273657286</v>
      </c>
      <c r="I142" s="14">
        <v>5.7306005999999998</v>
      </c>
      <c r="J142" s="14">
        <v>200.41990999999999</v>
      </c>
      <c r="K142" s="14">
        <f t="shared" si="14"/>
        <v>4.9895242443727277</v>
      </c>
    </row>
    <row r="143" spans="1:11" x14ac:dyDescent="0.25">
      <c r="A143" s="1">
        <v>3.8325046</v>
      </c>
      <c r="B143" s="1">
        <f t="shared" si="11"/>
        <v>490.09010230179024</v>
      </c>
      <c r="C143" s="1">
        <v>5.7303698000000001</v>
      </c>
      <c r="D143" s="1">
        <v>193.20853</v>
      </c>
      <c r="E143">
        <f t="shared" si="12"/>
        <v>5.1757549213795064</v>
      </c>
      <c r="G143" s="14">
        <v>3.6280534000000002</v>
      </c>
      <c r="H143" s="14">
        <f t="shared" si="13"/>
        <v>463.94544757033248</v>
      </c>
      <c r="I143" s="14">
        <v>5.7303708000000002</v>
      </c>
      <c r="J143" s="14">
        <v>197.54844</v>
      </c>
      <c r="K143" s="14">
        <f t="shared" si="14"/>
        <v>5.0620495914824737</v>
      </c>
    </row>
    <row r="144" spans="1:11" x14ac:dyDescent="0.25">
      <c r="A144" s="1">
        <v>3.9978777000000001</v>
      </c>
      <c r="B144" s="1">
        <f t="shared" si="11"/>
        <v>511.23755754475707</v>
      </c>
      <c r="C144" s="1">
        <v>5.7303718999999997</v>
      </c>
      <c r="D144" s="1">
        <v>190.78684999999999</v>
      </c>
      <c r="E144">
        <f t="shared" si="12"/>
        <v>5.2414513893384163</v>
      </c>
      <c r="G144" s="14">
        <v>3.7910886000000001</v>
      </c>
      <c r="H144" s="14">
        <f t="shared" si="13"/>
        <v>484.79393861892578</v>
      </c>
      <c r="I144" s="14">
        <v>5.7300347</v>
      </c>
      <c r="J144" s="14">
        <v>195.27597</v>
      </c>
      <c r="K144" s="14">
        <f t="shared" si="14"/>
        <v>5.120957791171131</v>
      </c>
    </row>
    <row r="145" spans="1:11" x14ac:dyDescent="0.25">
      <c r="A145" s="1">
        <v>4.1912148</v>
      </c>
      <c r="B145" s="1">
        <f t="shared" si="11"/>
        <v>535.96097186700763</v>
      </c>
      <c r="C145" s="1">
        <v>5.7300357999999996</v>
      </c>
      <c r="D145" s="1">
        <v>189.87549999999999</v>
      </c>
      <c r="E145">
        <f t="shared" si="12"/>
        <v>5.2666089095222928</v>
      </c>
      <c r="G145" s="14">
        <v>3.9663590000000002</v>
      </c>
      <c r="H145" s="14">
        <f t="shared" si="13"/>
        <v>507.20703324808181</v>
      </c>
      <c r="I145" s="14">
        <v>5.7300369</v>
      </c>
      <c r="J145" s="14">
        <v>192.80706000000001</v>
      </c>
      <c r="K145" s="14">
        <f t="shared" si="14"/>
        <v>5.1865320699356134</v>
      </c>
    </row>
    <row r="146" spans="1:11" x14ac:dyDescent="0.25">
      <c r="A146" s="1">
        <v>4.3536478000000001</v>
      </c>
      <c r="B146" s="1">
        <f t="shared" si="11"/>
        <v>556.73245524296669</v>
      </c>
      <c r="C146" s="1">
        <v>5.7297168999999997</v>
      </c>
      <c r="D146" s="1">
        <v>188.39843999999999</v>
      </c>
      <c r="E146">
        <f t="shared" si="12"/>
        <v>5.3078995770877935</v>
      </c>
      <c r="G146" s="14">
        <v>4.1336949000000001</v>
      </c>
      <c r="H146" s="14">
        <f t="shared" si="13"/>
        <v>528.60548593350381</v>
      </c>
      <c r="I146" s="14">
        <v>5.7297019000000002</v>
      </c>
      <c r="J146" s="14">
        <v>190.40147999999999</v>
      </c>
      <c r="K146" s="14">
        <f t="shared" si="14"/>
        <v>5.2520600154998798</v>
      </c>
    </row>
    <row r="147" spans="1:11" x14ac:dyDescent="0.25">
      <c r="A147" s="1">
        <v>4.5262067999999998</v>
      </c>
      <c r="B147" s="1">
        <f t="shared" si="11"/>
        <v>578.79882352941172</v>
      </c>
      <c r="C147" s="1">
        <v>5.7296997000000003</v>
      </c>
      <c r="D147" s="1">
        <v>186.41578999999999</v>
      </c>
      <c r="E147">
        <f t="shared" si="12"/>
        <v>5.364352451045054</v>
      </c>
      <c r="G147" s="14">
        <v>4.3152857999999998</v>
      </c>
      <c r="H147" s="14">
        <f t="shared" si="13"/>
        <v>551.82682864450123</v>
      </c>
      <c r="I147" s="14">
        <v>5.7297019000000002</v>
      </c>
      <c r="J147" s="14">
        <v>187.77691999999999</v>
      </c>
      <c r="K147" s="14">
        <f t="shared" si="14"/>
        <v>5.3254681139726863</v>
      </c>
    </row>
    <row r="148" spans="1:11" x14ac:dyDescent="0.25">
      <c r="A148" s="1">
        <v>4.6930863</v>
      </c>
      <c r="B148" s="1">
        <f t="shared" si="11"/>
        <v>600.13891304347828</v>
      </c>
      <c r="C148" s="1">
        <v>5.7293678999999997</v>
      </c>
      <c r="D148" s="1">
        <v>184.52976000000001</v>
      </c>
      <c r="E148">
        <f t="shared" si="12"/>
        <v>5.4191800823888787</v>
      </c>
      <c r="G148" s="14">
        <v>4.4883546000000001</v>
      </c>
      <c r="H148" s="14">
        <f t="shared" si="13"/>
        <v>573.95838874680305</v>
      </c>
      <c r="I148" s="14">
        <v>5.7293678999999997</v>
      </c>
      <c r="J148" s="14">
        <v>186.54139000000001</v>
      </c>
      <c r="K148" s="14">
        <f t="shared" si="14"/>
        <v>5.3607405841674067</v>
      </c>
    </row>
    <row r="149" spans="1:11" x14ac:dyDescent="0.25">
      <c r="A149" s="1">
        <v>4.8811382999999999</v>
      </c>
      <c r="B149" s="1">
        <f t="shared" si="11"/>
        <v>624.18648337595903</v>
      </c>
      <c r="C149" s="1">
        <v>5.7293646999999996</v>
      </c>
      <c r="D149" s="1">
        <v>183.47243</v>
      </c>
      <c r="E149">
        <f t="shared" si="12"/>
        <v>5.4504101787936206</v>
      </c>
      <c r="G149" s="14">
        <v>4.6546674000000001</v>
      </c>
      <c r="H149" s="14">
        <f t="shared" si="13"/>
        <v>595.22601023017899</v>
      </c>
      <c r="I149" s="14">
        <v>5.7293668000000002</v>
      </c>
      <c r="J149" s="14">
        <v>184.86681999999999</v>
      </c>
      <c r="K149" s="14">
        <f t="shared" si="14"/>
        <v>5.409299516267982</v>
      </c>
    </row>
    <row r="150" spans="1:11" x14ac:dyDescent="0.25">
      <c r="A150" s="1">
        <v>5.0124174999999997</v>
      </c>
      <c r="B150" s="1">
        <f t="shared" si="11"/>
        <v>640.97410485933494</v>
      </c>
      <c r="C150" s="1">
        <v>5.7290317999999996</v>
      </c>
      <c r="D150" s="1">
        <v>181.96316999999999</v>
      </c>
      <c r="E150">
        <f t="shared" si="12"/>
        <v>5.4956176021774077</v>
      </c>
      <c r="G150" s="14">
        <v>4.8301182000000003</v>
      </c>
      <c r="H150" s="14">
        <f t="shared" si="13"/>
        <v>617.66217391304349</v>
      </c>
      <c r="I150" s="14">
        <v>5.7290393000000002</v>
      </c>
      <c r="J150" s="14">
        <v>183.13965999999999</v>
      </c>
      <c r="K150" s="14">
        <f t="shared" si="14"/>
        <v>5.460313729969795</v>
      </c>
    </row>
    <row r="151" spans="1:11" x14ac:dyDescent="0.25">
      <c r="A151" s="1">
        <v>5.0152061999999997</v>
      </c>
      <c r="B151" s="1">
        <f t="shared" si="11"/>
        <v>641.33071611253183</v>
      </c>
      <c r="C151" s="1">
        <v>5.7290317999999996</v>
      </c>
      <c r="D151" s="1">
        <v>181.16990000000001</v>
      </c>
      <c r="E151">
        <f t="shared" si="12"/>
        <v>5.51968069751101</v>
      </c>
      <c r="G151" s="14">
        <v>4.9964627999999998</v>
      </c>
      <c r="H151" s="14">
        <f t="shared" si="13"/>
        <v>638.93386189258308</v>
      </c>
      <c r="I151" s="14">
        <v>5.7290371999999996</v>
      </c>
      <c r="J151" s="14">
        <v>182.20147</v>
      </c>
      <c r="K151" s="14">
        <f t="shared" si="14"/>
        <v>5.4884299232053397</v>
      </c>
    </row>
    <row r="152" spans="1:11" x14ac:dyDescent="0.25">
      <c r="A152" s="1">
        <v>4.9851545000000002</v>
      </c>
      <c r="B152" s="1">
        <f t="shared" si="11"/>
        <v>637.48778772378512</v>
      </c>
      <c r="C152" s="1">
        <v>5.7293646999999996</v>
      </c>
      <c r="D152" s="1">
        <v>181.91057000000001</v>
      </c>
      <c r="E152">
        <f t="shared" si="12"/>
        <v>5.4972066768852406</v>
      </c>
      <c r="G152" s="14">
        <v>4.9410486000000002</v>
      </c>
      <c r="H152" s="14">
        <f t="shared" si="13"/>
        <v>631.84764705882355</v>
      </c>
      <c r="I152" s="14">
        <v>5.7290361000000001</v>
      </c>
      <c r="J152" s="14">
        <v>183.54435000000001</v>
      </c>
      <c r="K152" s="14">
        <f t="shared" si="14"/>
        <v>5.4482744906067655</v>
      </c>
    </row>
    <row r="153" spans="1:11" x14ac:dyDescent="0.25">
      <c r="A153" s="1">
        <v>4.7887912000000004</v>
      </c>
      <c r="B153" s="1">
        <f t="shared" si="11"/>
        <v>612.37739130434784</v>
      </c>
      <c r="C153" s="1">
        <v>5.7293636000000001</v>
      </c>
      <c r="D153" s="1">
        <v>182.17249000000001</v>
      </c>
      <c r="E153">
        <f t="shared" si="12"/>
        <v>5.4893030226462836</v>
      </c>
      <c r="G153" s="14">
        <v>4.7585226</v>
      </c>
      <c r="H153" s="14">
        <f t="shared" si="13"/>
        <v>608.50672634271098</v>
      </c>
      <c r="I153" s="14">
        <v>5.7290286000000004</v>
      </c>
      <c r="J153" s="14">
        <v>184.23134999999999</v>
      </c>
      <c r="K153" s="14">
        <f t="shared" si="14"/>
        <v>5.4279578367091164</v>
      </c>
    </row>
    <row r="154" spans="1:11" x14ac:dyDescent="0.25">
      <c r="A154" s="1">
        <v>4.6138947000000003</v>
      </c>
      <c r="B154" s="1">
        <f t="shared" si="11"/>
        <v>590.01210997442456</v>
      </c>
      <c r="C154" s="1">
        <v>5.7293615000000004</v>
      </c>
      <c r="D154" s="1">
        <v>182.64695</v>
      </c>
      <c r="E154">
        <f t="shared" si="12"/>
        <v>5.4750435197521776</v>
      </c>
      <c r="G154" s="14">
        <v>4.5825186000000002</v>
      </c>
      <c r="H154" s="14">
        <f t="shared" si="13"/>
        <v>585.99982097186705</v>
      </c>
      <c r="I154" s="14">
        <v>5.7293646999999996</v>
      </c>
      <c r="J154" s="14">
        <v>185.30586</v>
      </c>
      <c r="K154" s="14">
        <f t="shared" si="14"/>
        <v>5.3964834139621924</v>
      </c>
    </row>
    <row r="155" spans="1:11" x14ac:dyDescent="0.25">
      <c r="A155" s="1">
        <v>4.4420883</v>
      </c>
      <c r="B155" s="1">
        <f t="shared" si="11"/>
        <v>568.04198209718663</v>
      </c>
      <c r="C155" s="1">
        <v>5.7296997000000003</v>
      </c>
      <c r="D155" s="1">
        <v>183.33931999999999</v>
      </c>
      <c r="E155">
        <f t="shared" si="12"/>
        <v>5.4543673446590732</v>
      </c>
      <c r="G155" s="14">
        <v>4.4061145000000002</v>
      </c>
      <c r="H155" s="14">
        <f t="shared" si="13"/>
        <v>563.4417519181585</v>
      </c>
      <c r="I155" s="14">
        <v>5.7293636000000001</v>
      </c>
      <c r="J155" s="14">
        <v>186.07122000000001</v>
      </c>
      <c r="K155" s="14">
        <f t="shared" si="14"/>
        <v>5.3742862544782577</v>
      </c>
    </row>
    <row r="156" spans="1:11" hidden="1" x14ac:dyDescent="0.25">
      <c r="A156" s="1">
        <v>4.2651332000000002</v>
      </c>
      <c r="B156" s="1">
        <f t="shared" si="11"/>
        <v>545.41345268542204</v>
      </c>
      <c r="C156" s="1">
        <v>5.7296997000000003</v>
      </c>
      <c r="D156" s="1">
        <v>184.15835000000001</v>
      </c>
      <c r="E156">
        <f t="shared" si="12"/>
        <v>5.4301094682918256</v>
      </c>
      <c r="G156" s="14">
        <v>4.2356967000000001</v>
      </c>
      <c r="H156" s="14">
        <f t="shared" si="13"/>
        <v>541.64919437340154</v>
      </c>
      <c r="I156" s="14">
        <v>5.7296975999999997</v>
      </c>
      <c r="J156" s="14">
        <v>186.81833</v>
      </c>
      <c r="K156" s="14">
        <f t="shared" si="14"/>
        <v>5.3527938077596557</v>
      </c>
    </row>
    <row r="157" spans="1:11" x14ac:dyDescent="0.25">
      <c r="A157" s="1">
        <v>4.0908496999999997</v>
      </c>
      <c r="B157" s="1">
        <f t="shared" si="11"/>
        <v>523.12656010230182</v>
      </c>
      <c r="C157" s="1">
        <v>5.7300411999999996</v>
      </c>
      <c r="D157" s="1">
        <v>184.4675</v>
      </c>
      <c r="E157">
        <f t="shared" si="12"/>
        <v>5.4210091208478461</v>
      </c>
      <c r="G157" s="14">
        <v>4.0659146000000002</v>
      </c>
      <c r="H157" s="14">
        <f t="shared" si="13"/>
        <v>519.93792838874685</v>
      </c>
      <c r="I157" s="14">
        <v>5.7297019000000002</v>
      </c>
      <c r="J157" s="14">
        <v>187.65991</v>
      </c>
      <c r="K157" s="14">
        <f t="shared" si="14"/>
        <v>5.3287886581635897</v>
      </c>
    </row>
    <row r="158" spans="1:11" x14ac:dyDescent="0.25">
      <c r="A158" s="1">
        <v>3.9169496000000001</v>
      </c>
      <c r="B158" s="1">
        <f t="shared" si="11"/>
        <v>500.88869565217396</v>
      </c>
      <c r="C158" s="1">
        <v>5.7300369</v>
      </c>
      <c r="D158" s="1">
        <v>185.36490000000001</v>
      </c>
      <c r="E158">
        <f t="shared" si="12"/>
        <v>5.3947645967494386</v>
      </c>
      <c r="G158" s="14">
        <v>3.8946035000000001</v>
      </c>
      <c r="H158" s="14">
        <f t="shared" si="13"/>
        <v>498.03113810741689</v>
      </c>
      <c r="I158" s="14">
        <v>5.7297180000000001</v>
      </c>
      <c r="J158" s="14">
        <v>188.78165999999999</v>
      </c>
      <c r="K158" s="14">
        <f t="shared" si="14"/>
        <v>5.297124731290106</v>
      </c>
    </row>
    <row r="159" spans="1:11" x14ac:dyDescent="0.25">
      <c r="A159" s="1">
        <v>3.7407363</v>
      </c>
      <c r="B159" s="1">
        <f t="shared" si="11"/>
        <v>478.35502557544754</v>
      </c>
      <c r="C159" s="1">
        <v>5.7300766000000003</v>
      </c>
      <c r="D159" s="1">
        <v>186.32562999999999</v>
      </c>
      <c r="E159">
        <f t="shared" si="12"/>
        <v>5.3669481756213573</v>
      </c>
      <c r="G159" s="14">
        <v>3.7249298</v>
      </c>
      <c r="H159" s="14">
        <f t="shared" si="13"/>
        <v>476.33373401534521</v>
      </c>
      <c r="I159" s="14">
        <v>5.7300304000000004</v>
      </c>
      <c r="J159" s="14">
        <v>190.15566999999999</v>
      </c>
      <c r="K159" s="14">
        <f t="shared" si="14"/>
        <v>5.2588492365228978</v>
      </c>
    </row>
    <row r="160" spans="1:11" x14ac:dyDescent="0.25">
      <c r="A160" s="1">
        <v>3.5677243999999999</v>
      </c>
      <c r="B160" s="1">
        <f t="shared" si="11"/>
        <v>456.23074168797956</v>
      </c>
      <c r="C160" s="1">
        <v>5.7303686999999996</v>
      </c>
      <c r="D160" s="1">
        <v>187.36901</v>
      </c>
      <c r="E160">
        <f t="shared" si="12"/>
        <v>5.3370618759206767</v>
      </c>
      <c r="G160" s="14">
        <v>3.5541049</v>
      </c>
      <c r="H160" s="14">
        <f t="shared" si="13"/>
        <v>454.48911764705878</v>
      </c>
      <c r="I160" s="14">
        <v>5.7300314999999999</v>
      </c>
      <c r="J160" s="14">
        <v>191.84204</v>
      </c>
      <c r="K160" s="14">
        <f t="shared" si="14"/>
        <v>5.2126218007273071</v>
      </c>
    </row>
    <row r="161" spans="1:11" x14ac:dyDescent="0.25">
      <c r="A161" s="1">
        <v>3.3974986999999999</v>
      </c>
      <c r="B161" s="1">
        <f t="shared" si="11"/>
        <v>434.46274936061377</v>
      </c>
      <c r="C161" s="1">
        <v>5.7303686999999996</v>
      </c>
      <c r="D161" s="1">
        <v>188.91906</v>
      </c>
      <c r="E161">
        <f t="shared" si="12"/>
        <v>5.2932721558110654</v>
      </c>
      <c r="G161" s="14">
        <v>3.3810693999999999</v>
      </c>
      <c r="H161" s="14">
        <f t="shared" si="13"/>
        <v>432.36181585677747</v>
      </c>
      <c r="I161" s="14">
        <v>5.7303698000000001</v>
      </c>
      <c r="J161" s="14">
        <v>193.32552999999999</v>
      </c>
      <c r="K161" s="14">
        <f t="shared" si="14"/>
        <v>5.1726225708523863</v>
      </c>
    </row>
    <row r="162" spans="1:11" x14ac:dyDescent="0.25">
      <c r="A162" s="1">
        <v>3.2259147000000001</v>
      </c>
      <c r="B162" s="1">
        <f t="shared" si="11"/>
        <v>412.52106138107416</v>
      </c>
      <c r="C162" s="1">
        <v>5.7307025999999999</v>
      </c>
      <c r="D162" s="1">
        <v>190.63335000000001</v>
      </c>
      <c r="E162">
        <f t="shared" si="12"/>
        <v>5.2456718617177946</v>
      </c>
      <c r="G162" s="14">
        <v>3.2070693000000001</v>
      </c>
      <c r="H162" s="14">
        <f t="shared" si="13"/>
        <v>410.11116368286446</v>
      </c>
      <c r="I162" s="14">
        <v>5.7303676000000001</v>
      </c>
      <c r="J162" s="14">
        <v>195.35755</v>
      </c>
      <c r="K162" s="14">
        <f t="shared" si="14"/>
        <v>5.1188193136123994</v>
      </c>
    </row>
    <row r="163" spans="1:11" x14ac:dyDescent="0.25">
      <c r="A163" s="1">
        <v>3.0595895</v>
      </c>
      <c r="B163" s="1">
        <f t="shared" si="11"/>
        <v>391.25185421994888</v>
      </c>
      <c r="C163" s="1">
        <v>5.7307059000000002</v>
      </c>
      <c r="D163" s="1">
        <v>192.25961000000001</v>
      </c>
      <c r="E163">
        <f t="shared" si="12"/>
        <v>5.2013004707541013</v>
      </c>
      <c r="G163" s="14">
        <v>3.0347327000000002</v>
      </c>
      <c r="H163" s="14">
        <f t="shared" si="13"/>
        <v>388.07323529411764</v>
      </c>
      <c r="I163" s="14">
        <v>5.7306993999999998</v>
      </c>
      <c r="J163" s="14">
        <v>197.68691000000001</v>
      </c>
      <c r="K163" s="14">
        <f t="shared" si="14"/>
        <v>5.0585038736252184</v>
      </c>
    </row>
    <row r="164" spans="1:11" x14ac:dyDescent="0.25">
      <c r="A164" s="1">
        <v>2.8863131000000002</v>
      </c>
      <c r="B164" s="1">
        <f t="shared" si="11"/>
        <v>369.09374680306911</v>
      </c>
      <c r="C164" s="1">
        <v>5.7310366000000004</v>
      </c>
      <c r="D164" s="1">
        <v>194.41829000000001</v>
      </c>
      <c r="E164">
        <f t="shared" si="12"/>
        <v>5.143548994284437</v>
      </c>
      <c r="G164" s="14">
        <v>2.8554377999999998</v>
      </c>
      <c r="H164" s="14">
        <f t="shared" si="13"/>
        <v>365.14549872122757</v>
      </c>
      <c r="I164" s="14">
        <v>5.7307059000000002</v>
      </c>
      <c r="J164" s="14">
        <v>199.50318999999999</v>
      </c>
      <c r="K164" s="14">
        <f t="shared" si="14"/>
        <v>5.0124511793520696</v>
      </c>
    </row>
    <row r="165" spans="1:11" x14ac:dyDescent="0.25">
      <c r="A165" s="1">
        <v>2.7167789999999998</v>
      </c>
      <c r="B165" s="1">
        <f t="shared" si="11"/>
        <v>347.41419437340147</v>
      </c>
      <c r="C165" s="1">
        <v>5.7310409</v>
      </c>
      <c r="D165" s="1">
        <v>197.31120999999999</v>
      </c>
      <c r="E165">
        <f t="shared" si="12"/>
        <v>5.068135763801763</v>
      </c>
      <c r="G165" s="14">
        <v>2.6824577999999999</v>
      </c>
      <c r="H165" s="14">
        <f t="shared" si="13"/>
        <v>343.02529411764698</v>
      </c>
      <c r="I165" s="14">
        <v>5.7310409</v>
      </c>
      <c r="J165" s="14">
        <v>203.23446999999999</v>
      </c>
      <c r="K165" s="14">
        <f t="shared" si="14"/>
        <v>4.9204251621292396</v>
      </c>
    </row>
    <row r="166" spans="1:11" x14ac:dyDescent="0.25">
      <c r="A166" s="1">
        <v>2.5457386999999998</v>
      </c>
      <c r="B166" s="1">
        <f t="shared" si="11"/>
        <v>325.54203324808179</v>
      </c>
      <c r="C166" s="1">
        <v>5.7313706</v>
      </c>
      <c r="D166" s="1">
        <v>199.96047999999999</v>
      </c>
      <c r="E166">
        <f t="shared" si="12"/>
        <v>5.0009881952673849</v>
      </c>
      <c r="G166" s="14">
        <v>2.5102015999999998</v>
      </c>
      <c r="H166" s="14">
        <f t="shared" si="13"/>
        <v>320.99764705882347</v>
      </c>
      <c r="I166" s="14">
        <v>5.7310397999999996</v>
      </c>
      <c r="J166" s="14">
        <v>207.14930000000001</v>
      </c>
      <c r="K166" s="14">
        <f t="shared" si="14"/>
        <v>4.8274360569888479</v>
      </c>
    </row>
    <row r="167" spans="1:11" x14ac:dyDescent="0.25">
      <c r="A167" s="1">
        <v>2.3756645000000001</v>
      </c>
      <c r="B167" s="1">
        <f t="shared" si="11"/>
        <v>303.79341432225061</v>
      </c>
      <c r="C167" s="1">
        <v>5.7317023999999996</v>
      </c>
      <c r="D167" s="1">
        <v>202.81153</v>
      </c>
      <c r="E167">
        <f t="shared" si="12"/>
        <v>4.9306861399842505</v>
      </c>
      <c r="G167" s="14">
        <v>2.3394919999999999</v>
      </c>
      <c r="H167" s="14">
        <f t="shared" si="13"/>
        <v>299.16777493606133</v>
      </c>
      <c r="I167" s="14">
        <v>5.7313738000000001</v>
      </c>
      <c r="J167" s="14">
        <v>212.07317</v>
      </c>
      <c r="K167" s="14">
        <f t="shared" si="14"/>
        <v>4.7153536677930541</v>
      </c>
    </row>
    <row r="168" spans="1:11" x14ac:dyDescent="0.25">
      <c r="A168" s="1">
        <v>2.2007774000000002</v>
      </c>
      <c r="B168" s="1">
        <f t="shared" si="11"/>
        <v>281.42933503836321</v>
      </c>
      <c r="C168" s="1">
        <v>5.7317109999999998</v>
      </c>
      <c r="D168" s="1">
        <v>207.13964000000001</v>
      </c>
      <c r="E168">
        <f t="shared" si="12"/>
        <v>4.8276611854688936</v>
      </c>
      <c r="G168" s="14">
        <v>2.1716565999999999</v>
      </c>
      <c r="H168" s="14">
        <f t="shared" si="13"/>
        <v>277.70544757033247</v>
      </c>
      <c r="I168" s="14">
        <v>5.7314778999999998</v>
      </c>
      <c r="J168" s="14">
        <v>215.95795000000001</v>
      </c>
      <c r="K168" s="14">
        <f t="shared" si="14"/>
        <v>4.6305310825556543</v>
      </c>
    </row>
    <row r="169" spans="1:11" x14ac:dyDescent="0.25">
      <c r="A169" s="1">
        <v>2.0214751</v>
      </c>
      <c r="B169" s="1">
        <f t="shared" si="11"/>
        <v>258.50065217391307</v>
      </c>
      <c r="C169" s="1">
        <v>5.7320428000000003</v>
      </c>
      <c r="D169" s="1">
        <v>212.09035</v>
      </c>
      <c r="E169">
        <f t="shared" si="12"/>
        <v>4.714971708991003</v>
      </c>
      <c r="G169" s="14">
        <v>2.0010995</v>
      </c>
      <c r="H169" s="14">
        <f t="shared" si="13"/>
        <v>255.89507672634269</v>
      </c>
      <c r="I169" s="14">
        <v>5.7317087999999998</v>
      </c>
      <c r="J169" s="14">
        <v>221.29298</v>
      </c>
      <c r="K169" s="14">
        <f t="shared" si="14"/>
        <v>4.5188961710398585</v>
      </c>
    </row>
    <row r="170" spans="1:11" x14ac:dyDescent="0.25">
      <c r="A170" s="1">
        <v>1.8589036999999999</v>
      </c>
      <c r="B170" s="1">
        <f t="shared" si="11"/>
        <v>237.71147058823527</v>
      </c>
      <c r="C170" s="1">
        <v>5.7320449</v>
      </c>
      <c r="D170" s="1">
        <v>217.55092999999999</v>
      </c>
      <c r="E170">
        <f t="shared" si="12"/>
        <v>4.596624799535447</v>
      </c>
      <c r="G170" s="14">
        <v>1.8171377</v>
      </c>
      <c r="H170" s="14">
        <f t="shared" si="13"/>
        <v>232.37054987212278</v>
      </c>
      <c r="I170" s="14">
        <v>5.7320471</v>
      </c>
      <c r="J170" s="14">
        <v>228.7405</v>
      </c>
      <c r="K170" s="14">
        <f t="shared" si="14"/>
        <v>4.3717662591451889</v>
      </c>
    </row>
    <row r="171" spans="1:11" x14ac:dyDescent="0.25">
      <c r="A171" s="1">
        <v>1.6784855999999999</v>
      </c>
      <c r="B171" s="1">
        <f t="shared" si="11"/>
        <v>214.64010230179025</v>
      </c>
      <c r="C171" s="1">
        <v>5.7323896000000003</v>
      </c>
      <c r="D171" s="1">
        <v>224.70652000000001</v>
      </c>
      <c r="E171">
        <f t="shared" si="12"/>
        <v>4.4502491516490039</v>
      </c>
      <c r="G171" s="14">
        <v>1.6535365</v>
      </c>
      <c r="H171" s="14">
        <f t="shared" si="13"/>
        <v>211.44968030690535</v>
      </c>
      <c r="I171" s="14">
        <v>5.7320481000000001</v>
      </c>
      <c r="J171" s="14">
        <v>236.72153</v>
      </c>
      <c r="K171" s="14">
        <f t="shared" si="14"/>
        <v>4.2243728316558276</v>
      </c>
    </row>
    <row r="172" spans="1:11" x14ac:dyDescent="0.25">
      <c r="A172" s="1">
        <v>1.5158529000000001</v>
      </c>
      <c r="B172" s="1">
        <f t="shared" si="11"/>
        <v>193.84308184143222</v>
      </c>
      <c r="C172" s="1">
        <v>5.7327235999999999</v>
      </c>
      <c r="D172" s="1">
        <v>232.05421999999999</v>
      </c>
      <c r="E172">
        <f t="shared" si="12"/>
        <v>4.3093377056448272</v>
      </c>
      <c r="G172" s="14">
        <v>1.4734716000000001</v>
      </c>
      <c r="H172" s="14">
        <f t="shared" si="13"/>
        <v>188.42347826086956</v>
      </c>
      <c r="I172" s="14">
        <v>5.7323906999999998</v>
      </c>
      <c r="J172" s="14">
        <v>249.17234999999999</v>
      </c>
      <c r="K172" s="14">
        <f t="shared" si="14"/>
        <v>4.0132863859091907</v>
      </c>
    </row>
    <row r="173" spans="1:11" x14ac:dyDescent="0.25">
      <c r="A173" s="1">
        <v>1.3348399</v>
      </c>
      <c r="B173" s="1">
        <f t="shared" si="11"/>
        <v>170.69563938618927</v>
      </c>
      <c r="C173" s="1">
        <v>5.7330585999999997</v>
      </c>
      <c r="D173" s="1">
        <v>240.95732000000001</v>
      </c>
      <c r="E173">
        <f t="shared" si="12"/>
        <v>4.1501125593528343</v>
      </c>
      <c r="G173" s="14">
        <v>1.3135901999999999</v>
      </c>
      <c r="H173" s="14">
        <f t="shared" si="13"/>
        <v>167.97828644501277</v>
      </c>
      <c r="I173" s="14">
        <v>5.7327235999999999</v>
      </c>
      <c r="J173" s="14">
        <v>262.91025999999999</v>
      </c>
      <c r="K173" s="14">
        <f t="shared" si="14"/>
        <v>3.8035792136830264</v>
      </c>
    </row>
    <row r="174" spans="1:11" x14ac:dyDescent="0.25">
      <c r="A174" s="1">
        <v>1.1640581999999999</v>
      </c>
      <c r="B174" s="1">
        <f t="shared" si="11"/>
        <v>148.85654731457799</v>
      </c>
      <c r="C174" s="1">
        <v>5.7333163000000003</v>
      </c>
      <c r="D174" s="1">
        <v>253.54772</v>
      </c>
      <c r="E174">
        <f t="shared" si="12"/>
        <v>3.9440307331495625</v>
      </c>
      <c r="G174" s="14">
        <v>1.1384133999999999</v>
      </c>
      <c r="H174" s="14">
        <f t="shared" si="13"/>
        <v>145.57716112531966</v>
      </c>
      <c r="I174" s="14">
        <v>5.7330575000000001</v>
      </c>
      <c r="J174" s="14">
        <v>280.45672999999999</v>
      </c>
      <c r="K174" s="14">
        <f t="shared" si="14"/>
        <v>3.5656124208536553</v>
      </c>
    </row>
    <row r="175" spans="1:11" x14ac:dyDescent="0.25">
      <c r="A175" s="1">
        <v>0.99291669999999999</v>
      </c>
      <c r="B175" s="1">
        <f t="shared" si="11"/>
        <v>126.97144501278771</v>
      </c>
      <c r="C175" s="1">
        <v>5.7337189999999998</v>
      </c>
      <c r="D175" s="1">
        <v>275.23980999999998</v>
      </c>
      <c r="E175">
        <f t="shared" si="12"/>
        <v>3.6331953578953571</v>
      </c>
      <c r="G175" s="14">
        <v>0.94598780000000005</v>
      </c>
      <c r="H175" s="14">
        <f t="shared" si="13"/>
        <v>120.97030690537085</v>
      </c>
      <c r="I175" s="14">
        <v>5.7333946999999998</v>
      </c>
      <c r="J175" s="14">
        <v>308.24382000000003</v>
      </c>
      <c r="K175" s="14">
        <f t="shared" si="14"/>
        <v>3.2441850740105669</v>
      </c>
    </row>
    <row r="176" spans="1:11" x14ac:dyDescent="0.25">
      <c r="A176" s="1">
        <v>0.80492390000000003</v>
      </c>
      <c r="B176" s="1">
        <f t="shared" si="11"/>
        <v>102.93144501278772</v>
      </c>
      <c r="C176" s="1">
        <v>5.7340711999999998</v>
      </c>
      <c r="D176" s="1">
        <v>303.98655000000002</v>
      </c>
      <c r="E176">
        <f t="shared" si="12"/>
        <v>3.2896192282191432</v>
      </c>
      <c r="G176" s="14">
        <v>0.77987289999999998</v>
      </c>
      <c r="H176" s="14">
        <f t="shared" si="13"/>
        <v>99.727992327365726</v>
      </c>
      <c r="I176" s="14">
        <v>5.7337888000000001</v>
      </c>
      <c r="J176" s="14">
        <v>338.10586999999998</v>
      </c>
      <c r="K176" s="14">
        <f t="shared" si="14"/>
        <v>2.9576534710858469</v>
      </c>
    </row>
    <row r="177" spans="1:11" x14ac:dyDescent="0.25">
      <c r="A177" s="1">
        <v>0.64016119999999999</v>
      </c>
      <c r="B177" s="1">
        <f t="shared" si="11"/>
        <v>81.862046035805619</v>
      </c>
      <c r="C177" s="1">
        <v>5.7347327000000003</v>
      </c>
      <c r="D177" s="1">
        <v>339.71280999999999</v>
      </c>
      <c r="E177">
        <f t="shared" si="12"/>
        <v>2.9436629133885179</v>
      </c>
      <c r="G177" s="14">
        <v>0.60809570000000002</v>
      </c>
      <c r="H177" s="14">
        <f t="shared" si="13"/>
        <v>77.761598465473142</v>
      </c>
      <c r="I177" s="14">
        <v>5.7344061999999996</v>
      </c>
      <c r="J177" s="14">
        <v>390.89017999999999</v>
      </c>
      <c r="K177" s="14">
        <f t="shared" si="14"/>
        <v>2.5582632953327198</v>
      </c>
    </row>
    <row r="178" spans="1:11" x14ac:dyDescent="0.25">
      <c r="A178" s="1">
        <v>0.4715259</v>
      </c>
      <c r="B178" s="1">
        <f t="shared" si="11"/>
        <v>60.297429667519175</v>
      </c>
      <c r="C178" s="1">
        <v>5.7354048999999998</v>
      </c>
      <c r="D178" s="1">
        <v>411.03437000000002</v>
      </c>
      <c r="E178">
        <f t="shared" si="12"/>
        <v>2.4328865734512664</v>
      </c>
      <c r="G178" s="14">
        <v>0.44053680000000001</v>
      </c>
      <c r="H178" s="14">
        <f t="shared" si="13"/>
        <v>56.33462915601023</v>
      </c>
      <c r="I178" s="14">
        <v>5.7350687999999996</v>
      </c>
      <c r="J178" s="14">
        <v>486.36631999999997</v>
      </c>
      <c r="K178" s="14">
        <f t="shared" si="14"/>
        <v>2.0560634214967846</v>
      </c>
    </row>
    <row r="179" spans="1:11" x14ac:dyDescent="0.25">
      <c r="A179" s="1">
        <v>0.29782459999999999</v>
      </c>
      <c r="B179" s="1">
        <f t="shared" si="11"/>
        <v>38.084987212276211</v>
      </c>
      <c r="C179" s="1">
        <v>5.7366150999999999</v>
      </c>
      <c r="D179" s="1">
        <v>641.74582999999996</v>
      </c>
      <c r="E179">
        <f t="shared" si="12"/>
        <v>1.5582493149974967</v>
      </c>
      <c r="G179" s="14">
        <v>0.26604080000000002</v>
      </c>
      <c r="H179" s="14">
        <f t="shared" si="13"/>
        <v>34.020562659846547</v>
      </c>
      <c r="I179" s="14">
        <v>5.7363928</v>
      </c>
      <c r="J179" s="14">
        <v>798.02809000000002</v>
      </c>
      <c r="K179" s="14">
        <f t="shared" si="14"/>
        <v>1.2530887227290457</v>
      </c>
    </row>
    <row r="180" spans="1:11" x14ac:dyDescent="0.25">
      <c r="A180" s="1">
        <v>0.1251186</v>
      </c>
      <c r="B180" s="1">
        <f t="shared" si="11"/>
        <v>15.999820971867008</v>
      </c>
      <c r="C180" s="1">
        <v>5.7397634999999996</v>
      </c>
      <c r="D180" s="1">
        <v>1171.8380999999999</v>
      </c>
      <c r="E180">
        <f t="shared" si="12"/>
        <v>0.85336020393943501</v>
      </c>
      <c r="G180" s="14">
        <v>9.3591499999999994E-2</v>
      </c>
      <c r="H180" s="14">
        <f t="shared" si="13"/>
        <v>11.968222506393861</v>
      </c>
      <c r="I180" s="14">
        <v>5.7396658</v>
      </c>
      <c r="J180" s="14">
        <v>1224.2683999999999</v>
      </c>
      <c r="K180" s="14">
        <f t="shared" si="14"/>
        <v>0.81681435214696385</v>
      </c>
    </row>
    <row r="181" spans="1:11" x14ac:dyDescent="0.25">
      <c r="A181" s="1">
        <v>2.3062300000000001E-2</v>
      </c>
      <c r="B181" s="1">
        <f t="shared" si="11"/>
        <v>2.949143222506394</v>
      </c>
      <c r="C181" s="1">
        <v>5.7413055000000002</v>
      </c>
      <c r="D181" s="1">
        <v>777.99125000000004</v>
      </c>
      <c r="E181">
        <f t="shared" si="12"/>
        <v>1.2853614998883343</v>
      </c>
      <c r="G181" s="17">
        <v>2.1385000000000001E-2</v>
      </c>
      <c r="H181" s="17">
        <f t="shared" si="13"/>
        <v>2.7346547314578005</v>
      </c>
      <c r="I181" s="17">
        <v>5.7392168999999997</v>
      </c>
      <c r="J181" s="17">
        <v>703.99467000000004</v>
      </c>
      <c r="K181" s="17">
        <f t="shared" si="14"/>
        <v>1.4204652998296137</v>
      </c>
    </row>
    <row r="182" spans="1:11" x14ac:dyDescent="0.25">
      <c r="A182" s="1">
        <v>0.14350979999999999</v>
      </c>
      <c r="B182" s="1">
        <f t="shared" si="11"/>
        <v>18.351636828644502</v>
      </c>
      <c r="C182" s="1">
        <v>5.7383214000000002</v>
      </c>
      <c r="D182" s="1">
        <v>499.37749000000002</v>
      </c>
      <c r="E182">
        <f t="shared" si="12"/>
        <v>2.0024931440141605</v>
      </c>
      <c r="G182" s="14">
        <v>0.19644780000000001</v>
      </c>
      <c r="H182" s="14">
        <f t="shared" si="13"/>
        <v>25.121202046035805</v>
      </c>
      <c r="I182" s="14">
        <v>5.7370263000000001</v>
      </c>
      <c r="J182" s="14">
        <v>484.14001000000002</v>
      </c>
      <c r="K182" s="14">
        <f t="shared" si="14"/>
        <v>2.0655181958623912</v>
      </c>
    </row>
    <row r="183" spans="1:11" x14ac:dyDescent="0.25">
      <c r="A183" s="1">
        <v>0.31635750000000001</v>
      </c>
      <c r="B183" s="1">
        <f t="shared" ref="B183:B246" si="15">A183*100/0.782</f>
        <v>40.454923273657286</v>
      </c>
      <c r="C183" s="1">
        <v>5.7370488999999996</v>
      </c>
      <c r="D183" s="1">
        <v>387.65374000000003</v>
      </c>
      <c r="E183">
        <f t="shared" ref="E183:E246" si="16">1000/D183</f>
        <v>2.5796217005413129</v>
      </c>
      <c r="G183" s="14">
        <v>0.37187369999999997</v>
      </c>
      <c r="H183" s="14">
        <f t="shared" si="13"/>
        <v>47.554181585677739</v>
      </c>
      <c r="I183" s="14">
        <v>5.7360663000000001</v>
      </c>
      <c r="J183" s="14">
        <v>407.91494999999998</v>
      </c>
      <c r="K183" s="14">
        <f t="shared" si="14"/>
        <v>2.451491419963892</v>
      </c>
    </row>
    <row r="184" spans="1:11" x14ac:dyDescent="0.25">
      <c r="A184" s="1">
        <v>0.49108439999999998</v>
      </c>
      <c r="B184" s="1">
        <f t="shared" si="15"/>
        <v>62.798516624040914</v>
      </c>
      <c r="C184" s="1">
        <v>5.7360759999999997</v>
      </c>
      <c r="D184" s="1">
        <v>340.06060000000002</v>
      </c>
      <c r="E184">
        <f t="shared" si="16"/>
        <v>2.9406523425530624</v>
      </c>
      <c r="G184" s="14">
        <v>0.54377960000000003</v>
      </c>
      <c r="H184" s="14">
        <f t="shared" si="13"/>
        <v>69.53703324808184</v>
      </c>
      <c r="I184" s="14">
        <v>5.7351364</v>
      </c>
      <c r="J184" s="14">
        <v>360.56977000000001</v>
      </c>
      <c r="K184" s="14">
        <f t="shared" si="14"/>
        <v>2.773388351441664</v>
      </c>
    </row>
    <row r="185" spans="1:11" x14ac:dyDescent="0.25">
      <c r="A185" s="1">
        <v>0.66291849999999997</v>
      </c>
      <c r="B185" s="1">
        <f t="shared" si="15"/>
        <v>84.77218670076725</v>
      </c>
      <c r="C185" s="1">
        <v>5.7354070000000004</v>
      </c>
      <c r="D185" s="1">
        <v>313.03458000000001</v>
      </c>
      <c r="E185">
        <f t="shared" si="16"/>
        <v>3.1945352491089003</v>
      </c>
      <c r="G185" s="14">
        <v>0.71914449999999996</v>
      </c>
      <c r="H185" s="31">
        <f t="shared" si="13"/>
        <v>91.962212276214828</v>
      </c>
      <c r="I185" s="14">
        <v>5.7347348</v>
      </c>
      <c r="J185" s="14">
        <v>325.86221</v>
      </c>
      <c r="K185" s="31">
        <f t="shared" si="14"/>
        <v>3.068781740601342</v>
      </c>
    </row>
    <row r="186" spans="1:11" x14ac:dyDescent="0.25">
      <c r="A186" s="1">
        <v>0.83538259999999998</v>
      </c>
      <c r="B186" s="29">
        <f t="shared" si="15"/>
        <v>106.82641943734014</v>
      </c>
      <c r="C186" s="1">
        <v>5.7347508999999999</v>
      </c>
      <c r="D186" s="1">
        <v>292.35687999999999</v>
      </c>
      <c r="E186" s="30">
        <f t="shared" si="16"/>
        <v>3.4204770553030941</v>
      </c>
      <c r="G186" s="14">
        <v>0.88877609999999996</v>
      </c>
      <c r="H186" s="31">
        <f t="shared" si="13"/>
        <v>113.65423273657288</v>
      </c>
      <c r="I186" s="14">
        <v>5.7340701000000003</v>
      </c>
      <c r="J186" s="14">
        <v>307.09093999999999</v>
      </c>
      <c r="K186" s="31">
        <f t="shared" si="14"/>
        <v>3.2563643850906185</v>
      </c>
    </row>
    <row r="187" spans="1:11" x14ac:dyDescent="0.25">
      <c r="A187" s="1">
        <v>1.0090475000000001</v>
      </c>
      <c r="B187" s="29">
        <f t="shared" si="15"/>
        <v>129.03420716112532</v>
      </c>
      <c r="C187" s="1">
        <v>5.7344008999999998</v>
      </c>
      <c r="D187" s="1">
        <v>273.90660000000003</v>
      </c>
      <c r="E187" s="30">
        <f t="shared" si="16"/>
        <v>3.6508795333883883</v>
      </c>
      <c r="G187" s="14">
        <v>1.0641205</v>
      </c>
      <c r="H187" s="31">
        <f t="shared" si="13"/>
        <v>136.07679028132992</v>
      </c>
      <c r="I187" s="14">
        <v>5.7337287000000003</v>
      </c>
      <c r="J187" s="14">
        <v>291.41118</v>
      </c>
      <c r="K187" s="31">
        <f t="shared" si="14"/>
        <v>3.4315773334434185</v>
      </c>
    </row>
    <row r="188" spans="1:11" x14ac:dyDescent="0.25">
      <c r="A188" s="1">
        <v>1.1794395</v>
      </c>
      <c r="B188" s="29">
        <f t="shared" si="15"/>
        <v>150.82346547314577</v>
      </c>
      <c r="C188" s="1">
        <v>5.7340657999999998</v>
      </c>
      <c r="D188" s="1">
        <v>261.55772000000002</v>
      </c>
      <c r="E188" s="30">
        <f t="shared" si="16"/>
        <v>3.8232478857821515</v>
      </c>
      <c r="G188" s="14">
        <v>1.2293042000000001</v>
      </c>
      <c r="H188" s="31">
        <f t="shared" si="13"/>
        <v>157.20002557544757</v>
      </c>
      <c r="I188" s="14">
        <v>5.7333904000000002</v>
      </c>
      <c r="J188" s="14">
        <v>275.38686999999999</v>
      </c>
      <c r="K188" s="31">
        <f t="shared" si="14"/>
        <v>3.6312551865671736</v>
      </c>
    </row>
    <row r="189" spans="1:11" x14ac:dyDescent="0.25">
      <c r="A189" s="1">
        <v>1.3640242</v>
      </c>
      <c r="B189" s="29">
        <f t="shared" si="15"/>
        <v>174.42764705882354</v>
      </c>
      <c r="C189" s="1">
        <v>5.7337275999999999</v>
      </c>
      <c r="D189" s="1">
        <v>250.40895</v>
      </c>
      <c r="E189" s="30">
        <f t="shared" si="16"/>
        <v>3.9934674858865868</v>
      </c>
      <c r="G189" s="14">
        <v>1.3969452</v>
      </c>
      <c r="H189" s="31">
        <f t="shared" si="13"/>
        <v>178.63749360613812</v>
      </c>
      <c r="I189" s="14">
        <v>5.7330511</v>
      </c>
      <c r="J189" s="14">
        <v>266.32058000000001</v>
      </c>
      <c r="K189" s="31">
        <f t="shared" si="14"/>
        <v>3.7548731682696093</v>
      </c>
    </row>
    <row r="190" spans="1:11" x14ac:dyDescent="0.25">
      <c r="A190" s="1">
        <v>1.5355477</v>
      </c>
      <c r="B190" s="29">
        <f t="shared" si="15"/>
        <v>196.36159846547312</v>
      </c>
      <c r="C190" s="1">
        <v>5.7333946999999998</v>
      </c>
      <c r="D190" s="1">
        <v>241.42427000000001</v>
      </c>
      <c r="E190" s="30">
        <f t="shared" si="16"/>
        <v>4.1420856320700485</v>
      </c>
      <c r="G190" s="14">
        <v>1.5699860000000001</v>
      </c>
      <c r="H190" s="31">
        <f t="shared" si="13"/>
        <v>200.76547314578005</v>
      </c>
      <c r="I190" s="14">
        <v>5.7327256999999996</v>
      </c>
      <c r="J190" s="14">
        <v>255.45092</v>
      </c>
      <c r="K190" s="31">
        <f t="shared" si="14"/>
        <v>3.9146463046600108</v>
      </c>
    </row>
    <row r="191" spans="1:11" x14ac:dyDescent="0.25">
      <c r="A191" s="1">
        <v>1.7080960000000001</v>
      </c>
      <c r="B191" s="29">
        <f t="shared" si="15"/>
        <v>218.42659846547315</v>
      </c>
      <c r="C191" s="1">
        <v>5.7330585999999997</v>
      </c>
      <c r="D191" s="1">
        <v>234.21289999999999</v>
      </c>
      <c r="E191" s="30">
        <f t="shared" si="16"/>
        <v>4.2696196494727658</v>
      </c>
      <c r="G191" s="14">
        <v>1.7466406000000001</v>
      </c>
      <c r="H191" s="14">
        <f t="shared" si="13"/>
        <v>223.35557544757035</v>
      </c>
      <c r="I191" s="14">
        <v>5.7327225000000004</v>
      </c>
      <c r="J191" s="14">
        <v>247.55789999999999</v>
      </c>
      <c r="K191" s="14">
        <f t="shared" si="14"/>
        <v>4.0394590518016189</v>
      </c>
    </row>
    <row r="192" spans="1:11" x14ac:dyDescent="0.25">
      <c r="A192" s="1">
        <v>1.8757797</v>
      </c>
      <c r="B192" s="1">
        <f t="shared" si="15"/>
        <v>239.86952685421994</v>
      </c>
      <c r="C192" s="1">
        <v>5.7327246000000001</v>
      </c>
      <c r="D192" s="1">
        <v>228.29288</v>
      </c>
      <c r="E192">
        <f t="shared" si="16"/>
        <v>4.3803380990243763</v>
      </c>
      <c r="G192" s="14">
        <v>1.9361507</v>
      </c>
      <c r="H192" s="14">
        <f t="shared" si="13"/>
        <v>247.58960358056265</v>
      </c>
      <c r="I192" s="14">
        <v>5.7323864000000002</v>
      </c>
      <c r="J192" s="14">
        <v>239.47704999999999</v>
      </c>
      <c r="K192" s="14">
        <f t="shared" si="14"/>
        <v>4.1757654856697126</v>
      </c>
    </row>
    <row r="193" spans="1:11" x14ac:dyDescent="0.25">
      <c r="A193" s="1">
        <v>2.0470500999999999</v>
      </c>
      <c r="B193" s="1">
        <f t="shared" si="15"/>
        <v>261.77111253196927</v>
      </c>
      <c r="C193" s="1">
        <v>5.7325872000000002</v>
      </c>
      <c r="D193" s="1">
        <v>223.61376000000001</v>
      </c>
      <c r="E193">
        <f t="shared" si="16"/>
        <v>4.4719967143345736</v>
      </c>
      <c r="G193" s="14">
        <v>2.0973185999999999</v>
      </c>
      <c r="H193" s="14">
        <f t="shared" si="13"/>
        <v>268.19930946291555</v>
      </c>
      <c r="I193" s="14">
        <v>5.7320460000000004</v>
      </c>
      <c r="J193" s="14">
        <v>234.34923000000001</v>
      </c>
      <c r="K193" s="14">
        <f t="shared" si="14"/>
        <v>4.2671358467872924</v>
      </c>
    </row>
    <row r="194" spans="1:11" x14ac:dyDescent="0.25">
      <c r="A194" s="1">
        <v>2.2223442000000002</v>
      </c>
      <c r="B194" s="1">
        <f t="shared" si="15"/>
        <v>284.18723785166242</v>
      </c>
      <c r="C194" s="1">
        <v>5.7323918000000003</v>
      </c>
      <c r="D194" s="1">
        <v>217.97279</v>
      </c>
      <c r="E194">
        <f t="shared" si="16"/>
        <v>4.5877285875911396</v>
      </c>
      <c r="G194" s="14">
        <v>2.2789611000000001</v>
      </c>
      <c r="H194" s="14">
        <f t="shared" ref="H194:H257" si="17">G194*100/0.782</f>
        <v>291.42725063938622</v>
      </c>
      <c r="I194" s="14">
        <v>5.7319943999999996</v>
      </c>
      <c r="J194" s="14">
        <v>228.47644</v>
      </c>
      <c r="K194" s="14">
        <f t="shared" ref="K194:K257" si="18">1000/J194</f>
        <v>4.3768188965129182</v>
      </c>
    </row>
    <row r="195" spans="1:11" x14ac:dyDescent="0.25">
      <c r="A195" s="1">
        <v>2.3871994000000001</v>
      </c>
      <c r="B195" s="1">
        <f t="shared" si="15"/>
        <v>305.2684654731458</v>
      </c>
      <c r="C195" s="1">
        <v>5.7320449</v>
      </c>
      <c r="D195" s="1">
        <v>214.70632000000001</v>
      </c>
      <c r="E195">
        <f t="shared" si="16"/>
        <v>4.6575247528810513</v>
      </c>
      <c r="G195" s="14">
        <v>2.4372476999999999</v>
      </c>
      <c r="H195" s="14">
        <f t="shared" si="17"/>
        <v>311.66850383631709</v>
      </c>
      <c r="I195" s="14">
        <v>5.7317099000000002</v>
      </c>
      <c r="J195" s="14">
        <v>222.63371000000001</v>
      </c>
      <c r="K195" s="14">
        <f t="shared" si="18"/>
        <v>4.4916827734667857</v>
      </c>
    </row>
    <row r="196" spans="1:11" x14ac:dyDescent="0.25">
      <c r="A196" s="1">
        <v>2.5662614000000001</v>
      </c>
      <c r="B196" s="1">
        <f t="shared" si="15"/>
        <v>328.16641943734015</v>
      </c>
      <c r="C196" s="1">
        <v>5.7317228</v>
      </c>
      <c r="D196" s="1">
        <v>210.97397000000001</v>
      </c>
      <c r="E196">
        <f t="shared" si="16"/>
        <v>4.7399212329369353</v>
      </c>
      <c r="G196" s="14">
        <v>2.6069879</v>
      </c>
      <c r="H196" s="14">
        <f t="shared" si="17"/>
        <v>333.37441176470588</v>
      </c>
      <c r="I196" s="14">
        <v>5.7313738000000001</v>
      </c>
      <c r="J196" s="14">
        <v>217.98031</v>
      </c>
      <c r="K196" s="14">
        <f t="shared" si="18"/>
        <v>4.5875703177043832</v>
      </c>
    </row>
    <row r="197" spans="1:11" x14ac:dyDescent="0.25">
      <c r="A197" s="1">
        <v>2.7346078999999999</v>
      </c>
      <c r="B197" s="1">
        <f t="shared" si="15"/>
        <v>349.69410485933497</v>
      </c>
      <c r="C197" s="1">
        <v>5.7317077000000003</v>
      </c>
      <c r="D197" s="1">
        <v>207.19438</v>
      </c>
      <c r="E197">
        <f t="shared" si="16"/>
        <v>4.8263857349798771</v>
      </c>
      <c r="G197" s="14">
        <v>2.7936546999999998</v>
      </c>
      <c r="H197" s="14">
        <f t="shared" si="17"/>
        <v>357.24484654731452</v>
      </c>
      <c r="I197" s="14">
        <v>5.7313738000000001</v>
      </c>
      <c r="J197" s="14">
        <v>213.82395</v>
      </c>
      <c r="K197" s="14">
        <f t="shared" si="18"/>
        <v>4.6767445835698016</v>
      </c>
    </row>
    <row r="198" spans="1:11" x14ac:dyDescent="0.25">
      <c r="A198" s="1">
        <v>2.9161158</v>
      </c>
      <c r="B198" s="1">
        <f t="shared" si="15"/>
        <v>372.90483375959076</v>
      </c>
      <c r="C198" s="1">
        <v>5.7313790999999998</v>
      </c>
      <c r="D198" s="1">
        <v>205.41462000000001</v>
      </c>
      <c r="E198">
        <f t="shared" si="16"/>
        <v>4.8682026624979269</v>
      </c>
      <c r="G198" s="14">
        <v>2.9557323000000002</v>
      </c>
      <c r="H198" s="14">
        <f t="shared" si="17"/>
        <v>377.9708823529412</v>
      </c>
      <c r="I198" s="14">
        <v>5.7310387</v>
      </c>
      <c r="J198" s="14">
        <v>209.62143</v>
      </c>
      <c r="K198" s="14">
        <f t="shared" si="18"/>
        <v>4.7705046187310138</v>
      </c>
    </row>
    <row r="199" spans="1:11" x14ac:dyDescent="0.25">
      <c r="A199" s="1">
        <v>3.0787721000000001</v>
      </c>
      <c r="B199" s="1">
        <f t="shared" si="15"/>
        <v>393.70487212276214</v>
      </c>
      <c r="C199" s="1">
        <v>5.7311750999999997</v>
      </c>
      <c r="D199" s="1">
        <v>201.97747000000001</v>
      </c>
      <c r="E199">
        <f t="shared" si="16"/>
        <v>4.9510472628457025</v>
      </c>
      <c r="G199" s="14">
        <v>3.1256558999999999</v>
      </c>
      <c r="H199" s="14">
        <f t="shared" si="17"/>
        <v>399.70024296675189</v>
      </c>
      <c r="I199" s="14">
        <v>5.7307176999999996</v>
      </c>
      <c r="J199" s="14">
        <v>206.38715999999999</v>
      </c>
      <c r="K199" s="14">
        <f t="shared" si="18"/>
        <v>4.8452626607197855</v>
      </c>
    </row>
    <row r="200" spans="1:11" x14ac:dyDescent="0.25">
      <c r="A200" s="1">
        <v>3.2505977000000001</v>
      </c>
      <c r="B200" s="1">
        <f t="shared" si="15"/>
        <v>415.67745524296674</v>
      </c>
      <c r="C200" s="1">
        <v>5.7310463</v>
      </c>
      <c r="D200" s="1">
        <v>199.48817</v>
      </c>
      <c r="E200">
        <f t="shared" si="16"/>
        <v>5.0128285802611758</v>
      </c>
      <c r="G200" s="14">
        <v>3.3038083999999999</v>
      </c>
      <c r="H200" s="14">
        <f t="shared" si="17"/>
        <v>422.48189258312016</v>
      </c>
      <c r="I200" s="14">
        <v>5.7307079999999999</v>
      </c>
      <c r="J200" s="14">
        <v>203.45774</v>
      </c>
      <c r="K200" s="14">
        <f t="shared" si="18"/>
        <v>4.9150255969618062</v>
      </c>
    </row>
    <row r="201" spans="1:11" x14ac:dyDescent="0.25">
      <c r="A201" s="1">
        <v>3.4391400999999999</v>
      </c>
      <c r="B201" s="1">
        <f t="shared" si="15"/>
        <v>439.78773657289003</v>
      </c>
      <c r="C201" s="1">
        <v>5.7307059000000002</v>
      </c>
      <c r="D201" s="1">
        <v>197.17274</v>
      </c>
      <c r="E201">
        <f t="shared" si="16"/>
        <v>5.0716950020575862</v>
      </c>
      <c r="G201" s="14">
        <v>3.4792569000000002</v>
      </c>
      <c r="H201" s="14">
        <f t="shared" si="17"/>
        <v>444.9177621483376</v>
      </c>
      <c r="I201" s="14">
        <v>5.7303730000000002</v>
      </c>
      <c r="J201" s="14">
        <v>200.98991000000001</v>
      </c>
      <c r="K201" s="14">
        <f t="shared" si="18"/>
        <v>4.9753741369405056</v>
      </c>
    </row>
    <row r="202" spans="1:11" x14ac:dyDescent="0.25">
      <c r="A202" s="1">
        <v>3.6069819000000001</v>
      </c>
      <c r="B202" s="1">
        <f t="shared" si="15"/>
        <v>461.25088235294118</v>
      </c>
      <c r="C202" s="1">
        <v>5.7307037000000003</v>
      </c>
      <c r="D202" s="1">
        <v>194.15637000000001</v>
      </c>
      <c r="E202">
        <f t="shared" si="16"/>
        <v>5.1504877228596717</v>
      </c>
      <c r="G202" s="14">
        <v>3.6461041999999999</v>
      </c>
      <c r="H202" s="14">
        <f t="shared" si="17"/>
        <v>466.25373401534523</v>
      </c>
      <c r="I202" s="14">
        <v>5.7303718999999997</v>
      </c>
      <c r="J202" s="14">
        <v>197.97782000000001</v>
      </c>
      <c r="K202" s="14">
        <f t="shared" si="18"/>
        <v>5.0510708724846047</v>
      </c>
    </row>
    <row r="203" spans="1:11" x14ac:dyDescent="0.25">
      <c r="A203" s="1">
        <v>3.7722226999999999</v>
      </c>
      <c r="B203" s="1">
        <f t="shared" si="15"/>
        <v>482.38141943734013</v>
      </c>
      <c r="C203" s="1">
        <v>5.7303750999999998</v>
      </c>
      <c r="D203" s="1">
        <v>192.20916</v>
      </c>
      <c r="E203">
        <f t="shared" si="16"/>
        <v>5.2026656794088275</v>
      </c>
      <c r="G203" s="14">
        <v>3.8143099</v>
      </c>
      <c r="H203" s="14">
        <f t="shared" si="17"/>
        <v>487.76341432225064</v>
      </c>
      <c r="I203" s="14">
        <v>5.7300389999999997</v>
      </c>
      <c r="J203" s="14">
        <v>194.79614000000001</v>
      </c>
      <c r="K203" s="14">
        <f t="shared" si="18"/>
        <v>5.1335719486022668</v>
      </c>
    </row>
    <row r="204" spans="1:11" x14ac:dyDescent="0.25">
      <c r="A204" s="1">
        <v>3.9566355999999998</v>
      </c>
      <c r="B204" s="1">
        <f t="shared" si="15"/>
        <v>505.96363171355495</v>
      </c>
      <c r="C204" s="1">
        <v>5.7301475000000002</v>
      </c>
      <c r="D204" s="1">
        <v>190.55499</v>
      </c>
      <c r="E204">
        <f t="shared" si="16"/>
        <v>5.2478289862679537</v>
      </c>
      <c r="G204" s="14">
        <v>3.9878011</v>
      </c>
      <c r="H204" s="14">
        <f t="shared" si="17"/>
        <v>509.94898976982091</v>
      </c>
      <c r="I204" s="14">
        <v>5.7300380000000004</v>
      </c>
      <c r="J204" s="14">
        <v>192.80062000000001</v>
      </c>
      <c r="K204" s="14">
        <f t="shared" si="18"/>
        <v>5.1867053124621689</v>
      </c>
    </row>
    <row r="205" spans="1:11" x14ac:dyDescent="0.25">
      <c r="A205" s="1">
        <v>4.1208188000000003</v>
      </c>
      <c r="B205" s="1">
        <f t="shared" si="15"/>
        <v>526.95892583120201</v>
      </c>
      <c r="C205" s="1">
        <v>5.7300357999999996</v>
      </c>
      <c r="D205" s="1">
        <v>188.86431999999999</v>
      </c>
      <c r="E205">
        <f t="shared" si="16"/>
        <v>5.2948063456347922</v>
      </c>
      <c r="G205" s="14">
        <v>4.1734463999999996</v>
      </c>
      <c r="H205" s="14">
        <f t="shared" si="17"/>
        <v>533.68879795396413</v>
      </c>
      <c r="I205" s="14">
        <v>5.7297051000000003</v>
      </c>
      <c r="J205" s="14">
        <v>190.55391</v>
      </c>
      <c r="K205" s="14">
        <f t="shared" si="18"/>
        <v>5.2478587293223216</v>
      </c>
    </row>
    <row r="206" spans="1:11" x14ac:dyDescent="0.25">
      <c r="A206" s="1">
        <v>4.2943354999999999</v>
      </c>
      <c r="B206" s="1">
        <f t="shared" si="15"/>
        <v>549.14776214833751</v>
      </c>
      <c r="C206" s="1">
        <v>5.7297039999999999</v>
      </c>
      <c r="D206" s="1">
        <v>187.32391999999999</v>
      </c>
      <c r="E206">
        <f t="shared" si="16"/>
        <v>5.3383465389791125</v>
      </c>
      <c r="G206" s="14">
        <v>4.3373796000000002</v>
      </c>
      <c r="H206" s="14">
        <f t="shared" si="17"/>
        <v>554.65212276214834</v>
      </c>
      <c r="I206" s="14">
        <v>5.7296427999999997</v>
      </c>
      <c r="J206" s="14">
        <v>188.46928</v>
      </c>
      <c r="K206" s="14">
        <f t="shared" si="18"/>
        <v>5.3059044954169723</v>
      </c>
    </row>
    <row r="207" spans="1:11" x14ac:dyDescent="0.25">
      <c r="A207" s="1">
        <v>4.4615511999999997</v>
      </c>
      <c r="B207" s="1">
        <f t="shared" si="15"/>
        <v>570.53084398976978</v>
      </c>
      <c r="C207" s="1">
        <v>5.7297019000000002</v>
      </c>
      <c r="D207" s="1">
        <v>186.16676000000001</v>
      </c>
      <c r="E207">
        <f t="shared" si="16"/>
        <v>5.3715281933251671</v>
      </c>
      <c r="G207" s="14">
        <v>4.5087656999999997</v>
      </c>
      <c r="H207" s="14">
        <f t="shared" si="17"/>
        <v>576.56850383631706</v>
      </c>
      <c r="I207" s="14">
        <v>5.7293604</v>
      </c>
      <c r="J207" s="14">
        <v>186.17212000000001</v>
      </c>
      <c r="K207" s="14">
        <f t="shared" si="18"/>
        <v>5.3713735440086303</v>
      </c>
    </row>
    <row r="208" spans="1:11" x14ac:dyDescent="0.25">
      <c r="A208" s="1">
        <v>4.6531833999999996</v>
      </c>
      <c r="B208" s="1">
        <f t="shared" si="15"/>
        <v>595.03624040920715</v>
      </c>
      <c r="C208" s="1">
        <v>5.7293668000000002</v>
      </c>
      <c r="D208" s="1">
        <v>183.95868999999999</v>
      </c>
      <c r="E208">
        <f t="shared" si="16"/>
        <v>5.4360030504674723</v>
      </c>
      <c r="G208" s="14">
        <v>4.6804679</v>
      </c>
      <c r="H208" s="14">
        <f t="shared" si="17"/>
        <v>598.52530690537083</v>
      </c>
      <c r="I208" s="14">
        <v>5.7290295999999996</v>
      </c>
      <c r="J208" s="14">
        <v>184.45999</v>
      </c>
      <c r="K208" s="14">
        <f t="shared" si="18"/>
        <v>5.421229828755818</v>
      </c>
    </row>
    <row r="209" spans="1:11" x14ac:dyDescent="0.25">
      <c r="A209" s="1">
        <v>4.8117783999999997</v>
      </c>
      <c r="B209" s="1">
        <f t="shared" si="15"/>
        <v>615.31693094629145</v>
      </c>
      <c r="C209" s="1">
        <v>5.7293615000000004</v>
      </c>
      <c r="D209" s="1">
        <v>182.85948999999999</v>
      </c>
      <c r="E209">
        <f t="shared" si="16"/>
        <v>5.4686798043678237</v>
      </c>
      <c r="G209" s="14">
        <v>4.8522087000000003</v>
      </c>
      <c r="H209" s="14">
        <f t="shared" si="17"/>
        <v>620.48704603580563</v>
      </c>
      <c r="I209" s="14">
        <v>5.7290307</v>
      </c>
      <c r="J209" s="14">
        <v>182.67592999999999</v>
      </c>
      <c r="K209" s="14">
        <f t="shared" si="18"/>
        <v>5.4741749501425829</v>
      </c>
    </row>
    <row r="210" spans="1:11" x14ac:dyDescent="0.25">
      <c r="A210" s="1">
        <v>4.9843824000000003</v>
      </c>
      <c r="B210" s="1">
        <f t="shared" si="15"/>
        <v>637.38905370843986</v>
      </c>
      <c r="C210" s="1">
        <v>5.7290339000000001</v>
      </c>
      <c r="D210" s="1">
        <v>182.04904999999999</v>
      </c>
      <c r="E210">
        <f t="shared" si="16"/>
        <v>5.4930250940611884</v>
      </c>
      <c r="G210" s="14">
        <v>5.0156175000000003</v>
      </c>
      <c r="H210" s="14">
        <f t="shared" si="17"/>
        <v>641.38331202046038</v>
      </c>
      <c r="I210" s="14">
        <v>5.7290307</v>
      </c>
      <c r="J210" s="14">
        <v>182.03724</v>
      </c>
      <c r="K210" s="14">
        <f t="shared" si="18"/>
        <v>5.4933814641443695</v>
      </c>
    </row>
    <row r="211" spans="1:11" x14ac:dyDescent="0.25">
      <c r="A211" s="1">
        <v>4.9934732999999998</v>
      </c>
      <c r="B211" s="1">
        <f t="shared" si="15"/>
        <v>638.55157289002557</v>
      </c>
      <c r="C211" s="1">
        <v>5.7290349999999997</v>
      </c>
      <c r="D211" s="1">
        <v>182.28413</v>
      </c>
      <c r="E211">
        <f t="shared" si="16"/>
        <v>5.4859410964629776</v>
      </c>
      <c r="G211" s="14">
        <v>4.9594914000000001</v>
      </c>
      <c r="H211" s="14">
        <f t="shared" si="17"/>
        <v>634.20606138107416</v>
      </c>
      <c r="I211" s="14">
        <v>5.7290339000000001</v>
      </c>
      <c r="J211" s="14">
        <v>183.45310000000001</v>
      </c>
      <c r="K211" s="14">
        <f t="shared" si="18"/>
        <v>5.4509844750511167</v>
      </c>
    </row>
    <row r="212" spans="1:11" x14ac:dyDescent="0.25">
      <c r="A212" s="1">
        <v>4.7860562</v>
      </c>
      <c r="B212" s="1">
        <f t="shared" si="15"/>
        <v>612.0276470588235</v>
      </c>
      <c r="C212" s="1">
        <v>5.7293656999999998</v>
      </c>
      <c r="D212" s="1">
        <v>182.39791</v>
      </c>
      <c r="E212">
        <f t="shared" si="16"/>
        <v>5.4825189608806371</v>
      </c>
      <c r="G212" s="14">
        <v>4.7482784000000002</v>
      </c>
      <c r="H212" s="14">
        <f t="shared" si="17"/>
        <v>607.19672634271103</v>
      </c>
      <c r="I212" s="14">
        <v>5.7290295999999996</v>
      </c>
      <c r="J212" s="14">
        <v>184.37733</v>
      </c>
      <c r="K212" s="14">
        <f t="shared" si="18"/>
        <v>5.4236602732017003</v>
      </c>
    </row>
    <row r="213" spans="1:11" x14ac:dyDescent="0.25">
      <c r="A213" s="1">
        <v>4.6114449999999998</v>
      </c>
      <c r="B213" s="1">
        <f t="shared" si="15"/>
        <v>589.69884910485928</v>
      </c>
      <c r="C213" s="1">
        <v>5.7293656999999998</v>
      </c>
      <c r="D213" s="1">
        <v>182.91316</v>
      </c>
      <c r="E213">
        <f t="shared" si="16"/>
        <v>5.4670751956830221</v>
      </c>
      <c r="G213" s="14">
        <v>4.5784811000000003</v>
      </c>
      <c r="H213" s="14">
        <f t="shared" si="17"/>
        <v>585.48351662404093</v>
      </c>
      <c r="I213" s="14">
        <v>5.7293624999999997</v>
      </c>
      <c r="J213" s="14">
        <v>185.16631000000001</v>
      </c>
      <c r="K213" s="14">
        <f t="shared" si="18"/>
        <v>5.4005504565058295</v>
      </c>
    </row>
    <row r="214" spans="1:11" x14ac:dyDescent="0.25">
      <c r="A214" s="1">
        <v>4.4438525999999996</v>
      </c>
      <c r="B214" s="1">
        <f t="shared" si="15"/>
        <v>568.26759590792835</v>
      </c>
      <c r="C214" s="1">
        <v>5.7297029000000004</v>
      </c>
      <c r="D214" s="1">
        <v>183.65062</v>
      </c>
      <c r="E214">
        <f t="shared" si="16"/>
        <v>5.4451218297003301</v>
      </c>
      <c r="G214" s="14">
        <v>4.3984623999999997</v>
      </c>
      <c r="H214" s="14">
        <f t="shared" si="17"/>
        <v>562.46322250639378</v>
      </c>
      <c r="I214" s="14">
        <v>5.7293636000000001</v>
      </c>
      <c r="J214" s="14">
        <v>185.97461000000001</v>
      </c>
      <c r="K214" s="14">
        <f t="shared" si="18"/>
        <v>5.377078086089278</v>
      </c>
    </row>
    <row r="215" spans="1:11" x14ac:dyDescent="0.25">
      <c r="A215" s="1">
        <v>4.2769665999999997</v>
      </c>
      <c r="B215" s="1">
        <f t="shared" si="15"/>
        <v>546.92667519181578</v>
      </c>
      <c r="C215" s="1">
        <v>5.7297039999999999</v>
      </c>
      <c r="D215" s="1">
        <v>184.13902999999999</v>
      </c>
      <c r="E215">
        <f t="shared" si="16"/>
        <v>5.4306791992984866</v>
      </c>
      <c r="G215" s="14">
        <v>4.2288984000000003</v>
      </c>
      <c r="H215" s="14">
        <f t="shared" si="17"/>
        <v>540.77984654731461</v>
      </c>
      <c r="I215" s="14">
        <v>5.7296965000000002</v>
      </c>
      <c r="J215" s="14">
        <v>186.77109999999999</v>
      </c>
      <c r="K215" s="14">
        <f t="shared" si="18"/>
        <v>5.3541474028904901</v>
      </c>
    </row>
    <row r="216" spans="1:11" x14ac:dyDescent="0.25">
      <c r="A216" s="1">
        <v>4.1052882000000004</v>
      </c>
      <c r="B216" s="1">
        <f t="shared" si="15"/>
        <v>524.97291560102303</v>
      </c>
      <c r="C216" s="1">
        <v>5.7297060999999996</v>
      </c>
      <c r="D216" s="1">
        <v>185.09761</v>
      </c>
      <c r="E216">
        <f t="shared" si="16"/>
        <v>5.4025549006278366</v>
      </c>
      <c r="G216" s="14">
        <v>4.0598314000000002</v>
      </c>
      <c r="H216" s="14">
        <f t="shared" si="17"/>
        <v>519.16002557544766</v>
      </c>
      <c r="I216" s="14">
        <v>5.7297007999999998</v>
      </c>
      <c r="J216" s="14">
        <v>187.86493999999999</v>
      </c>
      <c r="K216" s="14">
        <f t="shared" si="18"/>
        <v>5.3229729826118701</v>
      </c>
    </row>
    <row r="217" spans="1:11" x14ac:dyDescent="0.25">
      <c r="A217" s="1">
        <v>3.9344076000000001</v>
      </c>
      <c r="B217" s="1">
        <f t="shared" si="15"/>
        <v>503.12117647058824</v>
      </c>
      <c r="C217" s="1">
        <v>5.7300347</v>
      </c>
      <c r="D217" s="1">
        <v>185.89303000000001</v>
      </c>
      <c r="E217">
        <f t="shared" si="16"/>
        <v>5.3794378412143802</v>
      </c>
      <c r="G217" s="14">
        <v>3.8879855999999999</v>
      </c>
      <c r="H217" s="14">
        <f t="shared" si="17"/>
        <v>497.18485933503837</v>
      </c>
      <c r="I217" s="14">
        <v>5.7297029000000004</v>
      </c>
      <c r="J217" s="14">
        <v>189.45042000000001</v>
      </c>
      <c r="K217" s="14">
        <f t="shared" si="18"/>
        <v>5.2784258805021382</v>
      </c>
    </row>
    <row r="218" spans="1:11" x14ac:dyDescent="0.25">
      <c r="A218" s="1">
        <v>3.7637965000000002</v>
      </c>
      <c r="B218" s="1">
        <f t="shared" si="15"/>
        <v>481.30390025575451</v>
      </c>
      <c r="C218" s="1">
        <v>5.7300421999999998</v>
      </c>
      <c r="D218" s="1">
        <v>187.09528</v>
      </c>
      <c r="E218">
        <f t="shared" si="16"/>
        <v>5.3448702714467196</v>
      </c>
      <c r="G218" s="14">
        <v>3.7177728000000001</v>
      </c>
      <c r="H218" s="14">
        <f t="shared" si="17"/>
        <v>475.41851662404093</v>
      </c>
      <c r="I218" s="14">
        <v>5.7300369</v>
      </c>
      <c r="J218" s="14">
        <v>190.41328999999999</v>
      </c>
      <c r="K218" s="14">
        <f t="shared" si="18"/>
        <v>5.2517342670776817</v>
      </c>
    </row>
    <row r="219" spans="1:11" x14ac:dyDescent="0.25">
      <c r="A219" s="1">
        <v>3.5891565999999999</v>
      </c>
      <c r="B219" s="1">
        <f t="shared" si="15"/>
        <v>458.97143222506395</v>
      </c>
      <c r="C219" s="1">
        <v>5.7303740999999997</v>
      </c>
      <c r="D219" s="1">
        <v>188.53369000000001</v>
      </c>
      <c r="E219">
        <f t="shared" si="16"/>
        <v>5.3040918044939342</v>
      </c>
      <c r="G219" s="14">
        <v>3.5449226999999999</v>
      </c>
      <c r="H219" s="14">
        <f t="shared" si="17"/>
        <v>453.3149232736572</v>
      </c>
      <c r="I219" s="14">
        <v>5.7300401000000001</v>
      </c>
      <c r="J219" s="14">
        <v>192.51401000000001</v>
      </c>
      <c r="K219" s="14">
        <f t="shared" si="18"/>
        <v>5.1944271484449365</v>
      </c>
    </row>
    <row r="220" spans="1:11" x14ac:dyDescent="0.25">
      <c r="A220" s="1">
        <v>3.4160145000000002</v>
      </c>
      <c r="B220" s="1">
        <f t="shared" si="15"/>
        <v>436.83049872122763</v>
      </c>
      <c r="C220" s="1">
        <v>5.7303708000000002</v>
      </c>
      <c r="D220" s="1">
        <v>189.91629</v>
      </c>
      <c r="E220">
        <f t="shared" si="16"/>
        <v>5.265477753382819</v>
      </c>
      <c r="G220" s="14">
        <v>3.3725421999999998</v>
      </c>
      <c r="H220" s="14">
        <f t="shared" si="17"/>
        <v>431.27138107416874</v>
      </c>
      <c r="I220" s="14">
        <v>5.7303772999999998</v>
      </c>
      <c r="J220" s="14">
        <v>194.29055</v>
      </c>
      <c r="K220" s="14">
        <f t="shared" si="18"/>
        <v>5.1469307179376456</v>
      </c>
    </row>
    <row r="221" spans="1:11" x14ac:dyDescent="0.25">
      <c r="A221" s="1">
        <v>3.2442533</v>
      </c>
      <c r="B221" s="1">
        <f t="shared" si="15"/>
        <v>414.86615089514061</v>
      </c>
      <c r="C221" s="1">
        <v>5.7307005000000002</v>
      </c>
      <c r="D221" s="1">
        <v>191.37295</v>
      </c>
      <c r="E221">
        <f t="shared" si="16"/>
        <v>5.2253988873558148</v>
      </c>
      <c r="G221" s="14">
        <v>3.2014586</v>
      </c>
      <c r="H221" s="14">
        <f t="shared" si="17"/>
        <v>409.39368286445017</v>
      </c>
      <c r="I221" s="14">
        <v>5.7303718999999997</v>
      </c>
      <c r="J221" s="14">
        <v>196.43206000000001</v>
      </c>
      <c r="K221" s="14">
        <f t="shared" si="18"/>
        <v>5.09081867796937</v>
      </c>
    </row>
    <row r="222" spans="1:11" x14ac:dyDescent="0.25">
      <c r="A222" s="1">
        <v>3.0746261000000001</v>
      </c>
      <c r="B222" s="1">
        <f t="shared" si="15"/>
        <v>393.17469309462922</v>
      </c>
      <c r="C222" s="1">
        <v>5.7306983000000002</v>
      </c>
      <c r="D222" s="1">
        <v>192.60203000000001</v>
      </c>
      <c r="E222">
        <f t="shared" si="16"/>
        <v>5.19205327171266</v>
      </c>
      <c r="G222" s="14">
        <v>3.0310720999999998</v>
      </c>
      <c r="H222" s="14">
        <f t="shared" si="17"/>
        <v>387.60512787723786</v>
      </c>
      <c r="I222" s="14">
        <v>5.7307047999999998</v>
      </c>
      <c r="J222" s="14">
        <v>198.68521000000001</v>
      </c>
      <c r="K222" s="14">
        <f t="shared" si="18"/>
        <v>5.033087264019299</v>
      </c>
    </row>
    <row r="223" spans="1:11" x14ac:dyDescent="0.25">
      <c r="A223" s="1">
        <v>2.9009513999999998</v>
      </c>
      <c r="B223" s="1">
        <f t="shared" si="15"/>
        <v>370.96565217391299</v>
      </c>
      <c r="C223" s="1">
        <v>5.7310420000000004</v>
      </c>
      <c r="D223" s="1">
        <v>194.72744</v>
      </c>
      <c r="E223">
        <f t="shared" si="16"/>
        <v>5.1353830769818574</v>
      </c>
      <c r="G223" s="14">
        <v>2.8532160000000002</v>
      </c>
      <c r="H223" s="14">
        <f t="shared" si="17"/>
        <v>364.86138107416883</v>
      </c>
      <c r="I223" s="14">
        <v>5.7307079999999999</v>
      </c>
      <c r="J223" s="14">
        <v>200.98347000000001</v>
      </c>
      <c r="K223" s="14">
        <f t="shared" si="18"/>
        <v>4.9755335600484951</v>
      </c>
    </row>
    <row r="224" spans="1:11" x14ac:dyDescent="0.25">
      <c r="A224" s="1">
        <v>2.7238639999999998</v>
      </c>
      <c r="B224" s="1">
        <f t="shared" si="15"/>
        <v>348.32020460358052</v>
      </c>
      <c r="C224" s="1">
        <v>5.7310409</v>
      </c>
      <c r="D224" s="1">
        <v>197.35093000000001</v>
      </c>
      <c r="E224">
        <f t="shared" si="16"/>
        <v>5.0671157212180349</v>
      </c>
      <c r="G224" s="14">
        <v>2.6780572999999999</v>
      </c>
      <c r="H224" s="14">
        <f t="shared" si="17"/>
        <v>342.46257033248077</v>
      </c>
      <c r="I224" s="14">
        <v>5.7310473000000002</v>
      </c>
      <c r="J224" s="14">
        <v>204.17695000000001</v>
      </c>
      <c r="K224" s="14">
        <f t="shared" si="18"/>
        <v>4.897712498888831</v>
      </c>
    </row>
    <row r="225" spans="1:11" x14ac:dyDescent="0.25">
      <c r="A225" s="1">
        <v>2.5451158</v>
      </c>
      <c r="B225" s="1">
        <f t="shared" si="15"/>
        <v>325.46237851662403</v>
      </c>
      <c r="C225" s="1">
        <v>5.7313758999999997</v>
      </c>
      <c r="D225" s="1">
        <v>200.40273999999999</v>
      </c>
      <c r="E225">
        <f t="shared" si="16"/>
        <v>4.9899517341928563</v>
      </c>
      <c r="G225" s="14">
        <v>2.5000444000000002</v>
      </c>
      <c r="H225" s="14">
        <f t="shared" si="17"/>
        <v>319.69877237851665</v>
      </c>
      <c r="I225" s="14">
        <v>5.7310429999999997</v>
      </c>
      <c r="J225" s="14">
        <v>207.86421000000001</v>
      </c>
      <c r="K225" s="14">
        <f t="shared" si="18"/>
        <v>4.8108329952520439</v>
      </c>
    </row>
    <row r="226" spans="1:11" x14ac:dyDescent="0.25">
      <c r="A226" s="1">
        <v>2.3746616</v>
      </c>
      <c r="B226" s="1">
        <f t="shared" si="15"/>
        <v>303.66516624040918</v>
      </c>
      <c r="C226" s="1">
        <v>5.7313770000000002</v>
      </c>
      <c r="D226" s="1">
        <v>203.92469</v>
      </c>
      <c r="E226">
        <f t="shared" si="16"/>
        <v>4.9037710931422769</v>
      </c>
      <c r="G226" s="14">
        <v>2.3304977999999998</v>
      </c>
      <c r="H226" s="14">
        <f t="shared" si="17"/>
        <v>298.01762148337593</v>
      </c>
      <c r="I226" s="14">
        <v>5.7313716000000001</v>
      </c>
      <c r="J226" s="14">
        <v>212.73334</v>
      </c>
      <c r="K226" s="14">
        <f t="shared" si="18"/>
        <v>4.7007206298740014</v>
      </c>
    </row>
    <row r="227" spans="1:11" x14ac:dyDescent="0.25">
      <c r="A227" s="1">
        <v>2.2043697</v>
      </c>
      <c r="B227" s="1">
        <f t="shared" si="15"/>
        <v>281.8887084398977</v>
      </c>
      <c r="C227" s="1">
        <v>5.7317119999999999</v>
      </c>
      <c r="D227" s="1">
        <v>207.96726000000001</v>
      </c>
      <c r="E227">
        <f t="shared" si="16"/>
        <v>4.8084491760866586</v>
      </c>
      <c r="G227" s="14">
        <v>2.1588126999999999</v>
      </c>
      <c r="H227" s="14">
        <f t="shared" si="17"/>
        <v>276.06300511508948</v>
      </c>
      <c r="I227" s="14">
        <v>5.7313748999999996</v>
      </c>
      <c r="J227" s="14">
        <v>218.08443</v>
      </c>
      <c r="K227" s="14">
        <f t="shared" si="18"/>
        <v>4.5853800750470812</v>
      </c>
    </row>
    <row r="228" spans="1:11" x14ac:dyDescent="0.25">
      <c r="A228" s="1">
        <v>2.0375027999999999</v>
      </c>
      <c r="B228" s="1">
        <f t="shared" si="15"/>
        <v>260.55023017902812</v>
      </c>
      <c r="C228" s="1">
        <v>5.7318182999999996</v>
      </c>
      <c r="D228" s="1">
        <v>212.66356999999999</v>
      </c>
      <c r="E228">
        <f t="shared" si="16"/>
        <v>4.7022628276201708</v>
      </c>
      <c r="G228" s="14">
        <v>1.9952966000000001</v>
      </c>
      <c r="H228" s="14">
        <f t="shared" si="17"/>
        <v>255.1530179028133</v>
      </c>
      <c r="I228" s="14">
        <v>5.7317099000000002</v>
      </c>
      <c r="J228" s="14">
        <v>224.15584000000001</v>
      </c>
      <c r="K228" s="14">
        <f t="shared" si="18"/>
        <v>4.4611820062328063</v>
      </c>
    </row>
    <row r="229" spans="1:11" x14ac:dyDescent="0.25">
      <c r="A229" s="1">
        <v>1.8564145999999999</v>
      </c>
      <c r="B229" s="1">
        <f t="shared" si="15"/>
        <v>237.39317135549871</v>
      </c>
      <c r="C229" s="1">
        <v>5.7320491999999996</v>
      </c>
      <c r="D229" s="1">
        <v>218.38177999999999</v>
      </c>
      <c r="E229">
        <f t="shared" si="16"/>
        <v>4.579136592805499</v>
      </c>
      <c r="G229" s="14">
        <v>1.8133074</v>
      </c>
      <c r="H229" s="14">
        <f t="shared" si="17"/>
        <v>231.88074168797951</v>
      </c>
      <c r="I229" s="14">
        <v>5.7320406000000004</v>
      </c>
      <c r="J229" s="14">
        <v>231.77726999999999</v>
      </c>
      <c r="K229" s="14">
        <f t="shared" si="18"/>
        <v>4.3144869209996308</v>
      </c>
    </row>
    <row r="230" spans="1:11" x14ac:dyDescent="0.25">
      <c r="A230" s="1">
        <v>1.6898058</v>
      </c>
      <c r="B230" s="1">
        <f t="shared" si="15"/>
        <v>216.08769820971867</v>
      </c>
      <c r="C230" s="1">
        <v>5.7323896000000003</v>
      </c>
      <c r="D230" s="1">
        <v>225.44719000000001</v>
      </c>
      <c r="E230">
        <f t="shared" si="16"/>
        <v>4.4356285833502733</v>
      </c>
      <c r="G230" s="14">
        <v>1.6434888999999999</v>
      </c>
      <c r="H230" s="14">
        <f t="shared" si="17"/>
        <v>210.16482097186699</v>
      </c>
      <c r="I230" s="14">
        <v>5.7320437999999996</v>
      </c>
      <c r="J230" s="14">
        <v>241.32658000000001</v>
      </c>
      <c r="K230" s="14">
        <f t="shared" si="18"/>
        <v>4.1437623655048688</v>
      </c>
    </row>
    <row r="231" spans="1:11" x14ac:dyDescent="0.25">
      <c r="A231" s="1">
        <v>1.5146374</v>
      </c>
      <c r="B231" s="1">
        <f t="shared" si="15"/>
        <v>193.68764705882353</v>
      </c>
      <c r="C231" s="1">
        <v>5.7325754</v>
      </c>
      <c r="D231" s="1">
        <v>234.76035999999999</v>
      </c>
      <c r="E231">
        <f t="shared" si="16"/>
        <v>4.2596629175385488</v>
      </c>
      <c r="G231" s="14">
        <v>1.4743284999999999</v>
      </c>
      <c r="H231" s="14">
        <f t="shared" si="17"/>
        <v>188.53305626598464</v>
      </c>
      <c r="I231" s="14">
        <v>5.7323864000000002</v>
      </c>
      <c r="J231" s="14">
        <v>253.62393</v>
      </c>
      <c r="K231" s="14">
        <f t="shared" si="18"/>
        <v>3.9428456139765675</v>
      </c>
    </row>
    <row r="232" spans="1:11" x14ac:dyDescent="0.25">
      <c r="A232" s="1">
        <v>1.3482669</v>
      </c>
      <c r="B232" s="1">
        <f t="shared" si="15"/>
        <v>172.41264705882355</v>
      </c>
      <c r="C232" s="1">
        <v>5.7327225000000004</v>
      </c>
      <c r="D232" s="1">
        <v>244.96447000000001</v>
      </c>
      <c r="E232">
        <f t="shared" si="16"/>
        <v>4.0822246589474789</v>
      </c>
      <c r="G232" s="14">
        <v>1.3072279</v>
      </c>
      <c r="H232" s="14">
        <f t="shared" si="17"/>
        <v>167.16469309462914</v>
      </c>
      <c r="I232" s="14">
        <v>5.7327256999999996</v>
      </c>
      <c r="J232" s="14">
        <v>267.19758000000002</v>
      </c>
      <c r="K232" s="14">
        <f t="shared" si="18"/>
        <v>3.7425488658991597</v>
      </c>
    </row>
    <row r="233" spans="1:11" x14ac:dyDescent="0.25">
      <c r="A233" s="1">
        <v>1.1742840999999999</v>
      </c>
      <c r="B233" s="1">
        <f t="shared" si="15"/>
        <v>150.16420716112532</v>
      </c>
      <c r="C233" s="1">
        <v>5.7330563999999997</v>
      </c>
      <c r="D233" s="1">
        <v>260.02699000000001</v>
      </c>
      <c r="E233">
        <f t="shared" si="16"/>
        <v>3.8457546272408103</v>
      </c>
      <c r="G233" s="14">
        <v>1.1374856</v>
      </c>
      <c r="H233" s="14">
        <f t="shared" si="17"/>
        <v>145.45851662404093</v>
      </c>
      <c r="I233" s="14">
        <v>5.7330597000000001</v>
      </c>
      <c r="J233" s="14">
        <v>280.41163999999998</v>
      </c>
      <c r="K233" s="14">
        <f t="shared" si="18"/>
        <v>3.5661857688931891</v>
      </c>
    </row>
    <row r="234" spans="1:11" x14ac:dyDescent="0.25">
      <c r="A234" s="1">
        <v>1.0048338999999999</v>
      </c>
      <c r="B234" s="1">
        <f t="shared" si="15"/>
        <v>128.49538363171354</v>
      </c>
      <c r="C234" s="1">
        <v>5.7334344000000002</v>
      </c>
      <c r="D234" s="1">
        <v>281.54840999999999</v>
      </c>
      <c r="E234">
        <f t="shared" si="16"/>
        <v>3.5517870621254799</v>
      </c>
      <c r="G234" s="14">
        <v>0.97662479999999996</v>
      </c>
      <c r="H234" s="14">
        <f t="shared" si="17"/>
        <v>124.88808184143222</v>
      </c>
      <c r="I234" s="14">
        <v>5.7333914999999998</v>
      </c>
      <c r="J234" s="14">
        <v>302.63186999999999</v>
      </c>
      <c r="K234" s="14">
        <f t="shared" si="18"/>
        <v>3.3043446481694079</v>
      </c>
    </row>
    <row r="235" spans="1:11" x14ac:dyDescent="0.25">
      <c r="A235" s="1">
        <v>0.81189730000000004</v>
      </c>
      <c r="B235" s="1">
        <f t="shared" si="15"/>
        <v>103.82318414322251</v>
      </c>
      <c r="C235" s="1">
        <v>5.7340669000000002</v>
      </c>
      <c r="D235" s="1">
        <v>304.34079000000003</v>
      </c>
      <c r="E235">
        <f t="shared" si="16"/>
        <v>3.2857902484908443</v>
      </c>
      <c r="G235" s="14">
        <v>0.82035250000000004</v>
      </c>
      <c r="H235" s="14">
        <f t="shared" si="17"/>
        <v>104.90441176470588</v>
      </c>
      <c r="I235" s="14">
        <v>5.7337372000000002</v>
      </c>
      <c r="J235" s="14">
        <v>370.09226000000001</v>
      </c>
      <c r="K235" s="14">
        <f t="shared" si="18"/>
        <v>2.702028948133095</v>
      </c>
    </row>
    <row r="236" spans="1:11" x14ac:dyDescent="0.25">
      <c r="A236" s="1">
        <v>0.64022670000000004</v>
      </c>
      <c r="B236" s="1">
        <f t="shared" si="15"/>
        <v>81.870421994884907</v>
      </c>
      <c r="C236" s="1">
        <v>5.7344846</v>
      </c>
      <c r="D236" s="1">
        <v>346.93277</v>
      </c>
      <c r="E236">
        <f t="shared" si="16"/>
        <v>2.8824028355695543</v>
      </c>
      <c r="G236" s="14">
        <v>0.60562490000000002</v>
      </c>
      <c r="H236" s="14">
        <f t="shared" si="17"/>
        <v>77.445639386189256</v>
      </c>
      <c r="I236" s="14">
        <v>5.7344008999999998</v>
      </c>
      <c r="J236" s="14">
        <v>399.73212000000001</v>
      </c>
      <c r="K236" s="14">
        <f t="shared" si="18"/>
        <v>2.501675371996626</v>
      </c>
    </row>
    <row r="237" spans="1:11" x14ac:dyDescent="0.25">
      <c r="A237" s="1">
        <v>0.47407840000000001</v>
      </c>
      <c r="B237" s="1">
        <f t="shared" si="15"/>
        <v>60.623836317135549</v>
      </c>
      <c r="C237" s="1">
        <v>5.7351976000000002</v>
      </c>
      <c r="D237" s="1">
        <v>414.51017000000002</v>
      </c>
      <c r="E237">
        <f t="shared" si="16"/>
        <v>2.4124860434666777</v>
      </c>
      <c r="G237" s="14">
        <v>0.43662060000000003</v>
      </c>
      <c r="H237" s="14">
        <f t="shared" si="17"/>
        <v>55.83383631713555</v>
      </c>
      <c r="I237" s="14">
        <v>5.7350697999999998</v>
      </c>
      <c r="J237" s="14">
        <v>488.98122000000001</v>
      </c>
      <c r="K237" s="14">
        <f t="shared" si="18"/>
        <v>2.045068315711593</v>
      </c>
    </row>
    <row r="238" spans="1:11" x14ac:dyDescent="0.25">
      <c r="A238" s="1">
        <v>0.30996079999999998</v>
      </c>
      <c r="B238" s="1">
        <f t="shared" si="15"/>
        <v>39.636930946291557</v>
      </c>
      <c r="C238" s="1">
        <v>5.7364132000000003</v>
      </c>
      <c r="D238" s="1">
        <v>644.14389000000006</v>
      </c>
      <c r="E238">
        <f t="shared" si="16"/>
        <v>1.5524481649589192</v>
      </c>
      <c r="G238" s="14">
        <v>0.28021620000000003</v>
      </c>
      <c r="H238" s="14">
        <f t="shared" si="17"/>
        <v>35.833273657289006</v>
      </c>
      <c r="I238" s="14">
        <v>5.7361038999999998</v>
      </c>
      <c r="J238" s="14">
        <v>736.99117000000001</v>
      </c>
      <c r="K238" s="14">
        <f t="shared" si="18"/>
        <v>1.3568683597661013</v>
      </c>
    </row>
    <row r="239" spans="1:11" x14ac:dyDescent="0.25">
      <c r="A239" s="1">
        <v>0.13050809999999999</v>
      </c>
      <c r="B239" s="1">
        <f t="shared" si="15"/>
        <v>16.68901534526854</v>
      </c>
      <c r="C239" s="1">
        <v>5.73916</v>
      </c>
      <c r="D239" s="1">
        <v>1221.0794000000001</v>
      </c>
      <c r="E239">
        <f t="shared" si="16"/>
        <v>0.81894756393400781</v>
      </c>
      <c r="G239" s="14">
        <v>0.1108369</v>
      </c>
      <c r="H239" s="14">
        <f t="shared" si="17"/>
        <v>14.173516624040921</v>
      </c>
      <c r="I239" s="14">
        <v>5.7388443000000002</v>
      </c>
      <c r="J239" s="14">
        <v>1270.2565999999999</v>
      </c>
      <c r="K239" s="14">
        <f t="shared" si="18"/>
        <v>0.78724251462263617</v>
      </c>
    </row>
    <row r="240" spans="1:11" x14ac:dyDescent="0.25">
      <c r="A240" s="1">
        <v>2.38891E-2</v>
      </c>
      <c r="B240" s="1">
        <f t="shared" si="15"/>
        <v>3.0548721227621485</v>
      </c>
      <c r="C240" s="1">
        <v>5.7411089999999998</v>
      </c>
      <c r="D240" s="1">
        <v>1064.7872</v>
      </c>
      <c r="E240">
        <f t="shared" si="16"/>
        <v>0.93915479074128616</v>
      </c>
      <c r="G240" s="14">
        <v>2.6578999999999998E-2</v>
      </c>
      <c r="H240" s="14">
        <f t="shared" si="17"/>
        <v>3.3988491048593343</v>
      </c>
      <c r="I240" s="14">
        <v>5.7401059999999999</v>
      </c>
      <c r="J240" s="14">
        <v>1257.5648000000001</v>
      </c>
      <c r="K240" s="14">
        <f t="shared" si="18"/>
        <v>0.79518765156276627</v>
      </c>
    </row>
    <row r="241" spans="1:11" x14ac:dyDescent="0.25">
      <c r="A241" s="1">
        <v>8.7900199999999998E-2</v>
      </c>
      <c r="B241" s="1">
        <f t="shared" si="15"/>
        <v>11.240434782608695</v>
      </c>
      <c r="C241" s="1">
        <v>5.7386112999999996</v>
      </c>
      <c r="D241" s="1">
        <v>543.78251</v>
      </c>
      <c r="E241">
        <f t="shared" si="16"/>
        <v>1.8389705104711809</v>
      </c>
      <c r="G241" s="17">
        <v>2.1730800000000002E-2</v>
      </c>
      <c r="H241" s="17">
        <f t="shared" si="17"/>
        <v>2.7788746803069055</v>
      </c>
      <c r="I241" s="17">
        <v>5.7397903000000001</v>
      </c>
      <c r="J241" s="17">
        <v>804.69844000000001</v>
      </c>
      <c r="K241" s="17">
        <f t="shared" si="18"/>
        <v>1.2427015516520699</v>
      </c>
    </row>
    <row r="242" spans="1:11" x14ac:dyDescent="0.25">
      <c r="A242" s="1">
        <v>0.27614529999999998</v>
      </c>
      <c r="B242" s="1">
        <f t="shared" si="15"/>
        <v>35.312698209718668</v>
      </c>
      <c r="C242" s="1">
        <v>5.7370584999999998</v>
      </c>
      <c r="D242" s="1">
        <v>416.15145000000001</v>
      </c>
      <c r="E242">
        <f t="shared" si="16"/>
        <v>2.4029713220992019</v>
      </c>
      <c r="G242" s="14">
        <v>0.1715911</v>
      </c>
      <c r="H242" s="14">
        <f t="shared" si="17"/>
        <v>21.942595907928386</v>
      </c>
      <c r="I242" s="14">
        <v>5.7372261</v>
      </c>
      <c r="J242" s="14">
        <v>525.36657000000002</v>
      </c>
      <c r="K242" s="14">
        <f t="shared" si="18"/>
        <v>1.9034328735457986</v>
      </c>
    </row>
    <row r="243" spans="1:11" x14ac:dyDescent="0.25">
      <c r="A243" s="1">
        <v>0.45349450000000002</v>
      </c>
      <c r="B243" s="1">
        <f t="shared" si="15"/>
        <v>57.991624040920719</v>
      </c>
      <c r="C243" s="1">
        <v>5.7360791999999998</v>
      </c>
      <c r="D243" s="1">
        <v>355.46553</v>
      </c>
      <c r="E243">
        <f t="shared" si="16"/>
        <v>2.8132122965622011</v>
      </c>
      <c r="G243" s="14">
        <v>0.34032400000000002</v>
      </c>
      <c r="H243" s="14">
        <f t="shared" si="17"/>
        <v>43.519693094629154</v>
      </c>
      <c r="I243" s="14">
        <v>5.7360791999999998</v>
      </c>
      <c r="J243" s="14">
        <v>420.66636999999997</v>
      </c>
      <c r="K243" s="14">
        <f t="shared" si="18"/>
        <v>2.3771807572827846</v>
      </c>
    </row>
    <row r="244" spans="1:11" x14ac:dyDescent="0.25">
      <c r="A244" s="1">
        <v>0.62817710000000004</v>
      </c>
      <c r="B244" s="1">
        <f t="shared" si="15"/>
        <v>80.32955242966753</v>
      </c>
      <c r="C244" s="1">
        <v>5.7354080999999999</v>
      </c>
      <c r="D244" s="1">
        <v>320.06238999999999</v>
      </c>
      <c r="E244">
        <f t="shared" si="16"/>
        <v>3.1243908414231365</v>
      </c>
      <c r="G244" s="14">
        <v>0.51328439999999997</v>
      </c>
      <c r="H244" s="14">
        <f t="shared" si="17"/>
        <v>65.63739130434783</v>
      </c>
      <c r="I244" s="14">
        <v>5.7354058999999999</v>
      </c>
      <c r="J244" s="14">
        <v>368.71181999999999</v>
      </c>
      <c r="K244" s="14">
        <f t="shared" si="18"/>
        <v>2.7121452195375784</v>
      </c>
    </row>
    <row r="245" spans="1:11" x14ac:dyDescent="0.25">
      <c r="A245" s="1">
        <v>0.80115049999999999</v>
      </c>
      <c r="B245" s="29">
        <f t="shared" si="15"/>
        <v>102.44891304347826</v>
      </c>
      <c r="C245" s="1">
        <v>5.7347359000000004</v>
      </c>
      <c r="D245" s="1">
        <v>297.99461000000002</v>
      </c>
      <c r="E245" s="30">
        <f t="shared" si="16"/>
        <v>3.355765394548579</v>
      </c>
      <c r="G245" s="14">
        <v>0.68667549999999999</v>
      </c>
      <c r="H245" s="14">
        <f t="shared" si="17"/>
        <v>87.810166240409217</v>
      </c>
      <c r="I245" s="14">
        <v>5.7347315999999999</v>
      </c>
      <c r="J245" s="14">
        <v>336.15328</v>
      </c>
      <c r="K245" s="14">
        <f t="shared" si="18"/>
        <v>2.9748333855317433</v>
      </c>
    </row>
    <row r="246" spans="1:11" x14ac:dyDescent="0.25">
      <c r="A246" s="1">
        <v>0.97030859999999997</v>
      </c>
      <c r="B246" s="29">
        <f t="shared" si="15"/>
        <v>124.08038363171353</v>
      </c>
      <c r="C246" s="1">
        <v>5.7343986999999998</v>
      </c>
      <c r="D246" s="1">
        <v>281.28863999999999</v>
      </c>
      <c r="E246" s="30">
        <f t="shared" si="16"/>
        <v>3.5550671367318638</v>
      </c>
      <c r="G246" s="14">
        <v>0.8748165</v>
      </c>
      <c r="H246" s="31">
        <f t="shared" si="17"/>
        <v>111.86911764705883</v>
      </c>
      <c r="I246" s="14">
        <v>5.7340647999999996</v>
      </c>
      <c r="J246" s="14">
        <v>311.72282999999999</v>
      </c>
      <c r="K246" s="31">
        <f t="shared" si="18"/>
        <v>3.2079780617929075</v>
      </c>
    </row>
    <row r="247" spans="1:11" x14ac:dyDescent="0.25">
      <c r="A247" s="1">
        <v>1.1470855</v>
      </c>
      <c r="B247" s="29">
        <f t="shared" ref="B247:B310" si="19">A247*100/0.782</f>
        <v>146.6861253196931</v>
      </c>
      <c r="C247" s="1">
        <v>5.7340647999999996</v>
      </c>
      <c r="D247" s="1">
        <v>266.67158999999998</v>
      </c>
      <c r="E247" s="30">
        <f t="shared" ref="E247:E310" si="20">1000/D247</f>
        <v>3.7499307669032165</v>
      </c>
      <c r="G247" s="14">
        <v>1.0517759</v>
      </c>
      <c r="H247" s="31">
        <f t="shared" si="17"/>
        <v>134.49819693094628</v>
      </c>
      <c r="I247" s="14">
        <v>5.7337308</v>
      </c>
      <c r="J247" s="14">
        <v>295.66631999999998</v>
      </c>
      <c r="K247" s="31">
        <f t="shared" si="18"/>
        <v>3.3821911132793212</v>
      </c>
    </row>
    <row r="248" spans="1:11" x14ac:dyDescent="0.25">
      <c r="A248" s="1">
        <v>1.3142731999999999</v>
      </c>
      <c r="B248" s="29">
        <f t="shared" si="19"/>
        <v>168.06562659846543</v>
      </c>
      <c r="C248" s="1">
        <v>5.7337265000000004</v>
      </c>
      <c r="D248" s="1">
        <v>255.61301</v>
      </c>
      <c r="E248" s="30">
        <f t="shared" si="20"/>
        <v>3.9121639387603939</v>
      </c>
      <c r="G248" s="14">
        <v>1.2214986000000001</v>
      </c>
      <c r="H248" s="31">
        <f t="shared" si="17"/>
        <v>156.20186700767263</v>
      </c>
      <c r="I248" s="14">
        <v>5.7333946999999998</v>
      </c>
      <c r="J248" s="14">
        <v>282.13666000000001</v>
      </c>
      <c r="K248" s="31">
        <f t="shared" si="18"/>
        <v>3.5443816482409622</v>
      </c>
    </row>
    <row r="249" spans="1:11" x14ac:dyDescent="0.25">
      <c r="A249" s="1">
        <v>1.4841409999999999</v>
      </c>
      <c r="B249" s="29">
        <f t="shared" si="19"/>
        <v>189.78785166240408</v>
      </c>
      <c r="C249" s="1">
        <v>5.7333914999999998</v>
      </c>
      <c r="D249" s="1">
        <v>246.56818999999999</v>
      </c>
      <c r="E249" s="30">
        <f t="shared" si="20"/>
        <v>4.0556731993693109</v>
      </c>
      <c r="G249" s="14">
        <v>1.3904228999999999</v>
      </c>
      <c r="H249" s="31">
        <f t="shared" si="17"/>
        <v>177.80343989769818</v>
      </c>
      <c r="I249" s="14">
        <v>5.7330575000000001</v>
      </c>
      <c r="J249" s="14">
        <v>268.75191999999998</v>
      </c>
      <c r="K249" s="31">
        <f t="shared" si="18"/>
        <v>3.720903649730205</v>
      </c>
    </row>
    <row r="250" spans="1:11" x14ac:dyDescent="0.25">
      <c r="A250" s="1">
        <v>1.6567643999999999</v>
      </c>
      <c r="B250" s="29">
        <f t="shared" si="19"/>
        <v>211.86245524296672</v>
      </c>
      <c r="C250" s="1">
        <v>5.7330585999999997</v>
      </c>
      <c r="D250" s="1">
        <v>237.34198000000001</v>
      </c>
      <c r="E250" s="30">
        <f t="shared" si="20"/>
        <v>4.2133296435801197</v>
      </c>
      <c r="G250" s="14">
        <v>1.5629010000000001</v>
      </c>
      <c r="H250" s="31">
        <f t="shared" si="17"/>
        <v>199.859462915601</v>
      </c>
      <c r="I250" s="14">
        <v>5.7327246000000001</v>
      </c>
      <c r="J250" s="14">
        <v>257.85757000000001</v>
      </c>
      <c r="K250" s="31">
        <f t="shared" si="18"/>
        <v>3.8781099193636237</v>
      </c>
    </row>
    <row r="251" spans="1:11" x14ac:dyDescent="0.25">
      <c r="A251" s="1">
        <v>1.8342092000000001</v>
      </c>
      <c r="B251" s="1">
        <f t="shared" si="19"/>
        <v>234.55360613810743</v>
      </c>
      <c r="C251" s="1">
        <v>5.7327203000000004</v>
      </c>
      <c r="D251" s="1">
        <v>231.02264</v>
      </c>
      <c r="E251">
        <f t="shared" si="20"/>
        <v>4.3285800906785585</v>
      </c>
      <c r="G251" s="14">
        <v>1.7377365</v>
      </c>
      <c r="H251" s="14">
        <f t="shared" si="17"/>
        <v>222.21694373401533</v>
      </c>
      <c r="I251" s="14">
        <v>5.7327256999999996</v>
      </c>
      <c r="J251" s="14">
        <v>251.59295</v>
      </c>
      <c r="K251" s="14">
        <f t="shared" si="18"/>
        <v>3.9746741711164799</v>
      </c>
    </row>
    <row r="252" spans="1:11" x14ac:dyDescent="0.25">
      <c r="A252" s="1">
        <v>2.0213440999999999</v>
      </c>
      <c r="B252" s="1">
        <f t="shared" si="19"/>
        <v>258.48390025575441</v>
      </c>
      <c r="C252" s="1">
        <v>5.7323864000000002</v>
      </c>
      <c r="D252" s="1">
        <v>224.96521999999999</v>
      </c>
      <c r="E252">
        <f t="shared" si="20"/>
        <v>4.4451315630033834</v>
      </c>
      <c r="G252" s="14">
        <v>1.9194529</v>
      </c>
      <c r="H252" s="14">
        <f t="shared" si="17"/>
        <v>245.45433503836315</v>
      </c>
      <c r="I252" s="14">
        <v>5.7323874999999997</v>
      </c>
      <c r="J252" s="14">
        <v>242.20679999999999</v>
      </c>
      <c r="K252" s="14">
        <f t="shared" si="18"/>
        <v>4.1287032403714514</v>
      </c>
    </row>
    <row r="253" spans="1:11" x14ac:dyDescent="0.25">
      <c r="A253" s="1">
        <v>2.1815818999999999</v>
      </c>
      <c r="B253" s="1">
        <f t="shared" si="19"/>
        <v>278.97466751918154</v>
      </c>
      <c r="C253" s="1">
        <v>5.7323864000000002</v>
      </c>
      <c r="D253" s="1">
        <v>220.12074999999999</v>
      </c>
      <c r="E253">
        <f t="shared" si="20"/>
        <v>4.5429610793166937</v>
      </c>
      <c r="G253" s="14">
        <v>2.0810781999999999</v>
      </c>
      <c r="H253" s="14">
        <f t="shared" si="17"/>
        <v>266.12253196930942</v>
      </c>
      <c r="I253" s="14">
        <v>5.7320416999999999</v>
      </c>
      <c r="J253" s="14">
        <v>235.22085999999999</v>
      </c>
      <c r="K253" s="14">
        <f t="shared" si="18"/>
        <v>4.2513236283550704</v>
      </c>
    </row>
    <row r="254" spans="1:11" x14ac:dyDescent="0.25">
      <c r="A254" s="1">
        <v>2.3624051000000001</v>
      </c>
      <c r="B254" s="1">
        <f t="shared" si="19"/>
        <v>302.09783887468035</v>
      </c>
      <c r="C254" s="1">
        <v>5.7320406000000004</v>
      </c>
      <c r="D254" s="1">
        <v>215.74003999999999</v>
      </c>
      <c r="E254">
        <f t="shared" si="20"/>
        <v>4.6352081885217045</v>
      </c>
      <c r="G254" s="14">
        <v>2.2658776999999999</v>
      </c>
      <c r="H254" s="14">
        <f t="shared" si="17"/>
        <v>289.75418158567771</v>
      </c>
      <c r="I254" s="14">
        <v>5.7317860999999999</v>
      </c>
      <c r="J254" s="14">
        <v>230.15207000000001</v>
      </c>
      <c r="K254" s="14">
        <f t="shared" si="18"/>
        <v>4.3449533171698169</v>
      </c>
    </row>
    <row r="255" spans="1:11" x14ac:dyDescent="0.25">
      <c r="A255" s="1">
        <v>2.5271219999999999</v>
      </c>
      <c r="B255" s="1">
        <f t="shared" si="19"/>
        <v>323.16138107416879</v>
      </c>
      <c r="C255" s="1">
        <v>5.7317109999999998</v>
      </c>
      <c r="D255" s="1">
        <v>211.51928000000001</v>
      </c>
      <c r="E255">
        <f t="shared" si="20"/>
        <v>4.7277014180456742</v>
      </c>
      <c r="G255" s="14">
        <v>2.4363586000000002</v>
      </c>
      <c r="H255" s="14">
        <f t="shared" si="17"/>
        <v>311.55480818414321</v>
      </c>
      <c r="I255" s="14">
        <v>5.7317067000000002</v>
      </c>
      <c r="J255" s="14">
        <v>224.9051</v>
      </c>
      <c r="K255" s="14">
        <f t="shared" si="18"/>
        <v>4.4463198033303826</v>
      </c>
    </row>
    <row r="256" spans="1:11" x14ac:dyDescent="0.25">
      <c r="A256" s="1">
        <v>2.7101063000000001</v>
      </c>
      <c r="B256" s="1">
        <f t="shared" si="19"/>
        <v>346.5609079283887</v>
      </c>
      <c r="C256" s="1">
        <v>5.7317077000000003</v>
      </c>
      <c r="D256" s="1">
        <v>209.31442999999999</v>
      </c>
      <c r="E256">
        <f t="shared" si="20"/>
        <v>4.7775014842502737</v>
      </c>
      <c r="G256" s="14">
        <v>2.6113561999999999</v>
      </c>
      <c r="H256" s="14">
        <f t="shared" si="17"/>
        <v>333.93301790281333</v>
      </c>
      <c r="I256" s="14">
        <v>5.7313758999999997</v>
      </c>
      <c r="J256" s="14">
        <v>219.42945</v>
      </c>
      <c r="K256" s="14">
        <f t="shared" si="18"/>
        <v>4.5572734197711382</v>
      </c>
    </row>
    <row r="257" spans="1:11" x14ac:dyDescent="0.25">
      <c r="A257" s="1">
        <v>2.8742177</v>
      </c>
      <c r="B257" s="1">
        <f t="shared" si="19"/>
        <v>367.547020460358</v>
      </c>
      <c r="C257" s="1">
        <v>5.7313716000000001</v>
      </c>
      <c r="D257" s="1">
        <v>205.97174000000001</v>
      </c>
      <c r="E257">
        <f t="shared" si="20"/>
        <v>4.8550349674183453</v>
      </c>
      <c r="G257" s="14">
        <v>2.7782960000000001</v>
      </c>
      <c r="H257" s="14">
        <f t="shared" si="17"/>
        <v>355.28081841432225</v>
      </c>
      <c r="I257" s="14">
        <v>5.7313694999999996</v>
      </c>
      <c r="J257" s="14">
        <v>215.19044</v>
      </c>
      <c r="K257" s="14">
        <f t="shared" si="18"/>
        <v>4.6470465881291014</v>
      </c>
    </row>
    <row r="258" spans="1:11" x14ac:dyDescent="0.25">
      <c r="A258" s="1">
        <v>3.0412004000000001</v>
      </c>
      <c r="B258" s="1">
        <f t="shared" si="19"/>
        <v>388.90030690537083</v>
      </c>
      <c r="C258" s="1">
        <v>5.7310409</v>
      </c>
      <c r="D258" s="1">
        <v>202.55713</v>
      </c>
      <c r="E258">
        <f t="shared" si="20"/>
        <v>4.9368787956266953</v>
      </c>
      <c r="G258" s="14">
        <v>2.9529307</v>
      </c>
      <c r="H258" s="14">
        <f t="shared" ref="H258:H300" si="21">G258*100/0.782</f>
        <v>377.61262148337596</v>
      </c>
      <c r="I258" s="14">
        <v>5.7310376999999999</v>
      </c>
      <c r="J258" s="14">
        <v>211.13176999999999</v>
      </c>
      <c r="K258" s="14">
        <f t="shared" ref="K258:K300" si="22">1000/J258</f>
        <v>4.7363786132233914</v>
      </c>
    </row>
    <row r="259" spans="1:11" x14ac:dyDescent="0.25">
      <c r="A259" s="1">
        <v>3.2299167999999998</v>
      </c>
      <c r="B259" s="1">
        <f t="shared" si="19"/>
        <v>413.03283887468024</v>
      </c>
      <c r="C259" s="1">
        <v>5.7310387</v>
      </c>
      <c r="D259" s="1">
        <v>199.81556</v>
      </c>
      <c r="E259">
        <f t="shared" si="20"/>
        <v>5.0046152561892576</v>
      </c>
      <c r="G259" s="14">
        <v>3.1246293000000001</v>
      </c>
      <c r="H259" s="14">
        <f t="shared" si="21"/>
        <v>399.56896419437345</v>
      </c>
      <c r="I259" s="14">
        <v>5.7307005000000002</v>
      </c>
      <c r="J259" s="14">
        <v>208.28822</v>
      </c>
      <c r="K259" s="14">
        <f t="shared" si="22"/>
        <v>4.8010396363270091</v>
      </c>
    </row>
    <row r="260" spans="1:11" x14ac:dyDescent="0.25">
      <c r="A260" s="1">
        <v>3.3902494000000001</v>
      </c>
      <c r="B260" s="1">
        <f t="shared" si="19"/>
        <v>433.53572890025578</v>
      </c>
      <c r="C260" s="1">
        <v>5.7307069000000004</v>
      </c>
      <c r="D260" s="1">
        <v>197.64934</v>
      </c>
      <c r="E260">
        <f t="shared" si="20"/>
        <v>5.0594654148604796</v>
      </c>
      <c r="G260" s="14">
        <v>3.3051162999999999</v>
      </c>
      <c r="H260" s="14">
        <f t="shared" si="21"/>
        <v>422.64914322250632</v>
      </c>
      <c r="I260" s="14">
        <v>5.7307005000000002</v>
      </c>
      <c r="J260" s="14">
        <v>204.38518999999999</v>
      </c>
      <c r="K260" s="14">
        <f t="shared" si="22"/>
        <v>4.8927224130084968</v>
      </c>
    </row>
    <row r="261" spans="1:11" x14ac:dyDescent="0.25">
      <c r="A261" s="1">
        <v>3.5585719999999998</v>
      </c>
      <c r="B261" s="1">
        <f t="shared" si="19"/>
        <v>455.06035805626595</v>
      </c>
      <c r="C261" s="1">
        <v>5.7307059000000002</v>
      </c>
      <c r="D261" s="1">
        <v>195.84703999999999</v>
      </c>
      <c r="E261">
        <f t="shared" si="20"/>
        <v>5.1060256003869142</v>
      </c>
      <c r="G261" s="14">
        <v>3.4715693999999999</v>
      </c>
      <c r="H261" s="14">
        <f t="shared" si="21"/>
        <v>443.93470588235289</v>
      </c>
      <c r="I261" s="14">
        <v>5.7303686999999996</v>
      </c>
      <c r="J261" s="14">
        <v>200.98454000000001</v>
      </c>
      <c r="K261" s="14">
        <f t="shared" si="22"/>
        <v>4.9755070713399148</v>
      </c>
    </row>
    <row r="262" spans="1:11" x14ac:dyDescent="0.25">
      <c r="A262" s="1">
        <v>3.7341410000000002</v>
      </c>
      <c r="B262" s="1">
        <f t="shared" si="19"/>
        <v>477.5116368286445</v>
      </c>
      <c r="C262" s="1">
        <v>5.7303698000000001</v>
      </c>
      <c r="D262" s="1">
        <v>193.41999000000001</v>
      </c>
      <c r="E262">
        <f t="shared" si="20"/>
        <v>5.170096431087603</v>
      </c>
      <c r="G262" s="14">
        <v>3.6421407000000001</v>
      </c>
      <c r="H262" s="14">
        <f t="shared" si="21"/>
        <v>465.7468925831202</v>
      </c>
      <c r="I262" s="14">
        <v>5.7303686999999996</v>
      </c>
      <c r="J262" s="14">
        <v>197.80607000000001</v>
      </c>
      <c r="K262" s="14">
        <f t="shared" si="22"/>
        <v>5.0554565893756447</v>
      </c>
    </row>
    <row r="263" spans="1:11" x14ac:dyDescent="0.25">
      <c r="A263" s="1">
        <v>3.9162151000000001</v>
      </c>
      <c r="B263" s="1">
        <f t="shared" si="19"/>
        <v>500.79476982097185</v>
      </c>
      <c r="C263" s="1">
        <v>5.7300347</v>
      </c>
      <c r="D263" s="1">
        <v>191.14322999999999</v>
      </c>
      <c r="E263">
        <f t="shared" si="20"/>
        <v>5.2316788828984429</v>
      </c>
      <c r="G263" s="14">
        <v>3.8125165999999999</v>
      </c>
      <c r="H263" s="14">
        <f t="shared" si="21"/>
        <v>487.53409207161127</v>
      </c>
      <c r="I263" s="14">
        <v>5.7300433000000002</v>
      </c>
      <c r="J263" s="14">
        <v>195.80303000000001</v>
      </c>
      <c r="K263" s="14">
        <f t="shared" si="22"/>
        <v>5.1071732648876784</v>
      </c>
    </row>
    <row r="264" spans="1:11" x14ac:dyDescent="0.25">
      <c r="A264" s="1">
        <v>4.0798892000000002</v>
      </c>
      <c r="B264" s="1">
        <f t="shared" si="19"/>
        <v>521.72496163682865</v>
      </c>
      <c r="C264" s="1">
        <v>5.7300357999999996</v>
      </c>
      <c r="D264" s="1">
        <v>189.21532999999999</v>
      </c>
      <c r="E264">
        <f t="shared" si="20"/>
        <v>5.2849840443689207</v>
      </c>
      <c r="G264" s="14">
        <v>3.9981086000000001</v>
      </c>
      <c r="H264" s="14">
        <f t="shared" si="21"/>
        <v>511.26708439897698</v>
      </c>
      <c r="I264" s="14">
        <v>5.7300380000000004</v>
      </c>
      <c r="J264" s="14">
        <v>192.56983</v>
      </c>
      <c r="K264" s="14">
        <f t="shared" si="22"/>
        <v>5.1929214456906356</v>
      </c>
    </row>
    <row r="265" spans="1:11" x14ac:dyDescent="0.25">
      <c r="A265" s="1">
        <v>4.2500299999999998</v>
      </c>
      <c r="B265" s="1">
        <f t="shared" si="19"/>
        <v>543.48209718670068</v>
      </c>
      <c r="C265" s="1">
        <v>5.7296975999999997</v>
      </c>
      <c r="D265" s="1">
        <v>187.39155</v>
      </c>
      <c r="E265">
        <f t="shared" si="20"/>
        <v>5.3364199186142596</v>
      </c>
      <c r="G265" s="14">
        <v>4.1614979999999999</v>
      </c>
      <c r="H265" s="14">
        <f t="shared" si="21"/>
        <v>532.16086956521735</v>
      </c>
      <c r="I265" s="14">
        <v>5.7297051000000003</v>
      </c>
      <c r="J265" s="14">
        <v>190.31345999999999</v>
      </c>
      <c r="K265" s="14">
        <f t="shared" si="22"/>
        <v>5.2544890939400712</v>
      </c>
    </row>
    <row r="266" spans="1:11" x14ac:dyDescent="0.25">
      <c r="A266" s="1">
        <v>4.4267779000000003</v>
      </c>
      <c r="B266" s="1">
        <f t="shared" si="19"/>
        <v>566.08413043478265</v>
      </c>
      <c r="C266" s="1">
        <v>5.7297019000000002</v>
      </c>
      <c r="D266" s="1">
        <v>185.38959</v>
      </c>
      <c r="E266">
        <f t="shared" si="20"/>
        <v>5.3940461274012206</v>
      </c>
      <c r="G266" s="14">
        <v>4.3324807999999999</v>
      </c>
      <c r="H266" s="14">
        <f t="shared" si="21"/>
        <v>554.02567774936063</v>
      </c>
      <c r="I266" s="14">
        <v>5.7294130000000001</v>
      </c>
      <c r="J266" s="14">
        <v>188.43171000000001</v>
      </c>
      <c r="K266" s="14">
        <f t="shared" si="22"/>
        <v>5.306962400330602</v>
      </c>
    </row>
    <row r="267" spans="1:11" x14ac:dyDescent="0.25">
      <c r="A267" s="1">
        <v>4.6058247000000003</v>
      </c>
      <c r="B267" s="1">
        <f t="shared" si="19"/>
        <v>588.98014066496171</v>
      </c>
      <c r="C267" s="1">
        <v>5.7293636000000001</v>
      </c>
      <c r="D267" s="1">
        <v>184.53298000000001</v>
      </c>
      <c r="E267">
        <f t="shared" si="20"/>
        <v>5.4190855206478536</v>
      </c>
      <c r="G267" s="14">
        <v>4.5022326000000001</v>
      </c>
      <c r="H267" s="14">
        <f t="shared" si="21"/>
        <v>575.7330690537085</v>
      </c>
      <c r="I267" s="14">
        <v>5.7293646999999996</v>
      </c>
      <c r="J267" s="14">
        <v>186.20325</v>
      </c>
      <c r="K267" s="14">
        <f t="shared" si="22"/>
        <v>5.3704755421830717</v>
      </c>
    </row>
    <row r="268" spans="1:11" x14ac:dyDescent="0.25">
      <c r="A268" s="1">
        <v>4.7668296000000003</v>
      </c>
      <c r="B268" s="1">
        <f t="shared" si="19"/>
        <v>609.56900255754476</v>
      </c>
      <c r="C268" s="1">
        <v>5.7293357</v>
      </c>
      <c r="D268" s="1">
        <v>182.96575999999999</v>
      </c>
      <c r="E268">
        <f t="shared" si="20"/>
        <v>5.4655034909263902</v>
      </c>
      <c r="G268" s="14">
        <v>4.6753340000000003</v>
      </c>
      <c r="H268" s="14">
        <f t="shared" si="21"/>
        <v>597.86879795396419</v>
      </c>
      <c r="I268" s="14">
        <v>5.7290317999999996</v>
      </c>
      <c r="J268" s="14">
        <v>184.65858</v>
      </c>
      <c r="K268" s="14">
        <f t="shared" si="22"/>
        <v>5.4153995985455969</v>
      </c>
    </row>
    <row r="269" spans="1:11" x14ac:dyDescent="0.25">
      <c r="A269" s="1">
        <v>4.9389836999999996</v>
      </c>
      <c r="B269" s="1">
        <f t="shared" si="19"/>
        <v>631.58359335038358</v>
      </c>
      <c r="C269" s="1">
        <v>5.7290286000000004</v>
      </c>
      <c r="D269" s="1">
        <v>181.91701</v>
      </c>
      <c r="E269">
        <f t="shared" si="20"/>
        <v>5.4970120716034199</v>
      </c>
      <c r="G269" s="14">
        <v>4.8572438</v>
      </c>
      <c r="H269" s="14">
        <f t="shared" si="21"/>
        <v>621.13092071611254</v>
      </c>
      <c r="I269" s="14">
        <v>5.7290307</v>
      </c>
      <c r="J269" s="14">
        <v>182.78541999999999</v>
      </c>
      <c r="K269" s="14">
        <f t="shared" si="22"/>
        <v>5.4708958734236024</v>
      </c>
    </row>
    <row r="270" spans="1:11" x14ac:dyDescent="0.25">
      <c r="A270" s="1">
        <v>5.0020778000000004</v>
      </c>
      <c r="B270" s="1">
        <f t="shared" si="19"/>
        <v>639.65189258312023</v>
      </c>
      <c r="C270" s="1">
        <v>5.7290264000000004</v>
      </c>
      <c r="D270" s="1">
        <v>182.22615999999999</v>
      </c>
      <c r="E270">
        <f t="shared" si="20"/>
        <v>5.4876862904865034</v>
      </c>
      <c r="G270" s="14">
        <v>5.0198353999999998</v>
      </c>
      <c r="H270" s="14">
        <f t="shared" si="21"/>
        <v>641.92268542199486</v>
      </c>
      <c r="I270" s="14">
        <v>5.7290295999999996</v>
      </c>
      <c r="J270" s="14">
        <v>182.72209000000001</v>
      </c>
      <c r="K270" s="14">
        <f t="shared" si="22"/>
        <v>5.472792041728507</v>
      </c>
    </row>
    <row r="271" spans="1:11" x14ac:dyDescent="0.25">
      <c r="A271" s="1">
        <v>4.8137702999999998</v>
      </c>
      <c r="B271" s="1">
        <f t="shared" si="19"/>
        <v>615.57164961636829</v>
      </c>
      <c r="C271" s="1">
        <v>5.7293592999999996</v>
      </c>
      <c r="D271" s="1">
        <v>182.66735</v>
      </c>
      <c r="E271">
        <f t="shared" si="20"/>
        <v>5.4744320755734401</v>
      </c>
      <c r="G271" s="14">
        <v>4.8858040000000003</v>
      </c>
      <c r="H271" s="14">
        <f t="shared" si="21"/>
        <v>624.78312020460362</v>
      </c>
      <c r="I271" s="14">
        <v>5.7290317999999996</v>
      </c>
      <c r="J271" s="14">
        <v>184.26677000000001</v>
      </c>
      <c r="K271" s="14">
        <f t="shared" si="22"/>
        <v>5.4269144675407288</v>
      </c>
    </row>
    <row r="272" spans="1:11" x14ac:dyDescent="0.25">
      <c r="A272" s="1">
        <v>4.6422938</v>
      </c>
      <c r="B272" s="1">
        <f t="shared" si="19"/>
        <v>593.64370843989764</v>
      </c>
      <c r="C272" s="1">
        <v>5.7293604</v>
      </c>
      <c r="D272" s="1">
        <v>183.32321999999999</v>
      </c>
      <c r="E272">
        <f t="shared" si="20"/>
        <v>5.4548463637066815</v>
      </c>
      <c r="G272" s="14">
        <v>4.7158211000000003</v>
      </c>
      <c r="H272" s="14">
        <f t="shared" si="21"/>
        <v>603.04617647058831</v>
      </c>
      <c r="I272" s="14">
        <v>5.7290295999999996</v>
      </c>
      <c r="J272" s="14">
        <v>185.32410999999999</v>
      </c>
      <c r="K272" s="14">
        <f t="shared" si="22"/>
        <v>5.3959519891934189</v>
      </c>
    </row>
    <row r="273" spans="1:11" x14ac:dyDescent="0.25">
      <c r="A273" s="1">
        <v>4.4655940999999997</v>
      </c>
      <c r="B273" s="1">
        <f t="shared" si="19"/>
        <v>571.04783887468022</v>
      </c>
      <c r="C273" s="1">
        <v>5.7293615000000004</v>
      </c>
      <c r="D273" s="1">
        <v>184.02847</v>
      </c>
      <c r="E273">
        <f t="shared" si="20"/>
        <v>5.4339418243275075</v>
      </c>
      <c r="G273" s="14">
        <v>4.5407881000000003</v>
      </c>
      <c r="H273" s="14">
        <f t="shared" si="21"/>
        <v>580.66343989769825</v>
      </c>
      <c r="I273" s="14">
        <v>5.7293615000000004</v>
      </c>
      <c r="J273" s="14">
        <v>185.96494999999999</v>
      </c>
      <c r="K273" s="14">
        <f t="shared" si="22"/>
        <v>5.3773573998756223</v>
      </c>
    </row>
    <row r="274" spans="1:11" x14ac:dyDescent="0.25">
      <c r="A274" s="1">
        <v>4.2829477000000002</v>
      </c>
      <c r="B274" s="1">
        <f t="shared" si="19"/>
        <v>547.69152173913051</v>
      </c>
      <c r="C274" s="1">
        <v>5.7296997000000003</v>
      </c>
      <c r="D274" s="1">
        <v>184.89581000000001</v>
      </c>
      <c r="E274">
        <f t="shared" si="20"/>
        <v>5.4084513867566821</v>
      </c>
      <c r="G274" s="14">
        <v>4.3654210999999998</v>
      </c>
      <c r="H274" s="14">
        <f t="shared" si="21"/>
        <v>558.23799232736565</v>
      </c>
      <c r="I274" s="14">
        <v>5.7293624999999997</v>
      </c>
      <c r="J274" s="14">
        <v>187.12855999999999</v>
      </c>
      <c r="K274" s="14">
        <f t="shared" si="22"/>
        <v>5.3439197095301756</v>
      </c>
    </row>
    <row r="275" spans="1:11" x14ac:dyDescent="0.25">
      <c r="A275" s="1">
        <v>4.1139367</v>
      </c>
      <c r="B275" s="1">
        <f t="shared" si="19"/>
        <v>526.07886189258306</v>
      </c>
      <c r="C275" s="1">
        <v>5.7297019000000002</v>
      </c>
      <c r="D275" s="1">
        <v>185.53450000000001</v>
      </c>
      <c r="E275">
        <f t="shared" si="20"/>
        <v>5.3898331577146026</v>
      </c>
      <c r="G275" s="14">
        <v>4.1961417000000001</v>
      </c>
      <c r="H275" s="14">
        <f t="shared" si="21"/>
        <v>536.59101023017899</v>
      </c>
      <c r="I275" s="14">
        <v>5.7296997000000003</v>
      </c>
      <c r="J275" s="14">
        <v>187.77798999999999</v>
      </c>
      <c r="K275" s="14">
        <f t="shared" si="22"/>
        <v>5.3254377682922263</v>
      </c>
    </row>
    <row r="276" spans="1:11" x14ac:dyDescent="0.25">
      <c r="A276" s="1">
        <v>3.9386201999999999</v>
      </c>
      <c r="B276" s="1">
        <f t="shared" si="19"/>
        <v>503.65987212276207</v>
      </c>
      <c r="C276" s="1">
        <v>5.7300380000000004</v>
      </c>
      <c r="D276" s="1">
        <v>186.52529000000001</v>
      </c>
      <c r="E276">
        <f t="shared" si="20"/>
        <v>5.3612032984910512</v>
      </c>
      <c r="G276" s="14">
        <v>4.0264550999999997</v>
      </c>
      <c r="H276" s="14">
        <f t="shared" si="21"/>
        <v>514.89195652173908</v>
      </c>
      <c r="I276" s="14">
        <v>5.7297039999999999</v>
      </c>
      <c r="J276" s="14">
        <v>189.03285</v>
      </c>
      <c r="K276" s="14">
        <f t="shared" si="22"/>
        <v>5.2900858237073614</v>
      </c>
    </row>
    <row r="277" spans="1:11" x14ac:dyDescent="0.25">
      <c r="A277" s="1">
        <v>3.7633573</v>
      </c>
      <c r="B277" s="1">
        <f t="shared" si="19"/>
        <v>481.24773657289001</v>
      </c>
      <c r="C277" s="1">
        <v>5.7300389999999997</v>
      </c>
      <c r="D277" s="1">
        <v>187.53002000000001</v>
      </c>
      <c r="E277">
        <f t="shared" si="20"/>
        <v>5.3324795678046639</v>
      </c>
      <c r="G277" s="14">
        <v>3.8533623000000001</v>
      </c>
      <c r="H277" s="14">
        <f t="shared" si="21"/>
        <v>492.75732736572888</v>
      </c>
      <c r="I277" s="14">
        <v>5.7297007999999998</v>
      </c>
      <c r="J277" s="14">
        <v>190.24583999999999</v>
      </c>
      <c r="K277" s="14">
        <f t="shared" si="22"/>
        <v>5.2563567224387144</v>
      </c>
    </row>
    <row r="278" spans="1:11" x14ac:dyDescent="0.25">
      <c r="A278" s="1">
        <v>3.5960097000000002</v>
      </c>
      <c r="B278" s="1">
        <f t="shared" si="19"/>
        <v>459.84778772378519</v>
      </c>
      <c r="C278" s="1">
        <v>5.7303718999999997</v>
      </c>
      <c r="D278" s="1">
        <v>188.93409</v>
      </c>
      <c r="E278">
        <f t="shared" si="20"/>
        <v>5.2928510677982992</v>
      </c>
      <c r="G278" s="14">
        <v>3.6840324999999998</v>
      </c>
      <c r="H278" s="14">
        <f t="shared" si="21"/>
        <v>471.10390025575441</v>
      </c>
      <c r="I278" s="14">
        <v>5.7300380000000004</v>
      </c>
      <c r="J278" s="14">
        <v>191.60695999999999</v>
      </c>
      <c r="K278" s="14">
        <f t="shared" si="22"/>
        <v>5.2190170962474438</v>
      </c>
    </row>
    <row r="279" spans="1:11" x14ac:dyDescent="0.25">
      <c r="A279" s="1">
        <v>3.4191565000000002</v>
      </c>
      <c r="B279" s="1">
        <f t="shared" si="19"/>
        <v>437.23228900255754</v>
      </c>
      <c r="C279" s="1">
        <v>5.7303708000000002</v>
      </c>
      <c r="D279" s="1">
        <v>190.34996000000001</v>
      </c>
      <c r="E279">
        <f t="shared" si="20"/>
        <v>5.2534815347478929</v>
      </c>
      <c r="G279" s="14">
        <v>3.5125557999999999</v>
      </c>
      <c r="H279" s="14">
        <f t="shared" si="21"/>
        <v>449.17593350383629</v>
      </c>
      <c r="I279" s="14">
        <v>5.7300401000000001</v>
      </c>
      <c r="J279" s="14">
        <v>193.27401</v>
      </c>
      <c r="K279" s="14">
        <f t="shared" si="22"/>
        <v>5.1740014086736235</v>
      </c>
    </row>
    <row r="280" spans="1:11" x14ac:dyDescent="0.25">
      <c r="A280" s="1">
        <v>3.2533542</v>
      </c>
      <c r="B280" s="1">
        <f t="shared" si="19"/>
        <v>416.02994884910487</v>
      </c>
      <c r="C280" s="1">
        <v>5.7304320000000004</v>
      </c>
      <c r="D280" s="1">
        <v>192.29718</v>
      </c>
      <c r="E280">
        <f t="shared" si="20"/>
        <v>5.200284268339245</v>
      </c>
      <c r="G280" s="14">
        <v>3.3379770999999998</v>
      </c>
      <c r="H280" s="14">
        <f t="shared" si="21"/>
        <v>426.85129156010225</v>
      </c>
      <c r="I280" s="14">
        <v>5.7303698000000001</v>
      </c>
      <c r="J280" s="14">
        <v>195.14286000000001</v>
      </c>
      <c r="K280" s="14">
        <f t="shared" si="22"/>
        <v>5.1244508766551844</v>
      </c>
    </row>
    <row r="281" spans="1:11" x14ac:dyDescent="0.25">
      <c r="A281" s="1">
        <v>3.0812181999999999</v>
      </c>
      <c r="B281" s="1">
        <f t="shared" si="19"/>
        <v>394.01767263427109</v>
      </c>
      <c r="C281" s="1">
        <v>5.7307047999999998</v>
      </c>
      <c r="D281" s="1">
        <v>194.23580999999999</v>
      </c>
      <c r="E281">
        <f t="shared" si="20"/>
        <v>5.1483812382484988</v>
      </c>
      <c r="G281" s="14">
        <v>3.1659562000000001</v>
      </c>
      <c r="H281" s="14">
        <f t="shared" si="21"/>
        <v>404.85373401534525</v>
      </c>
      <c r="I281" s="14">
        <v>5.7303698000000001</v>
      </c>
      <c r="J281" s="14">
        <v>197.51946000000001</v>
      </c>
      <c r="K281" s="14">
        <f t="shared" si="22"/>
        <v>5.0627922939846028</v>
      </c>
    </row>
    <row r="282" spans="1:11" x14ac:dyDescent="0.25">
      <c r="A282" s="1">
        <v>2.9102022999999999</v>
      </c>
      <c r="B282" s="1">
        <f t="shared" si="19"/>
        <v>372.14863171355495</v>
      </c>
      <c r="C282" s="1">
        <v>5.7307971000000002</v>
      </c>
      <c r="D282" s="1">
        <v>196.79274000000001</v>
      </c>
      <c r="E282">
        <f t="shared" si="20"/>
        <v>5.0814882703498103</v>
      </c>
      <c r="G282" s="14">
        <v>2.9950252000000002</v>
      </c>
      <c r="H282" s="14">
        <f t="shared" si="21"/>
        <v>382.99554987212275</v>
      </c>
      <c r="I282" s="14">
        <v>5.7306983000000002</v>
      </c>
      <c r="J282" s="14">
        <v>200.48002</v>
      </c>
      <c r="K282" s="14">
        <f t="shared" si="22"/>
        <v>4.9880282334369284</v>
      </c>
    </row>
    <row r="283" spans="1:11" x14ac:dyDescent="0.25">
      <c r="A283" s="1">
        <v>2.7328554</v>
      </c>
      <c r="B283" s="1">
        <f t="shared" si="19"/>
        <v>349.47</v>
      </c>
      <c r="C283" s="1">
        <v>5.7310409</v>
      </c>
      <c r="D283" s="1">
        <v>198.6412</v>
      </c>
      <c r="E283">
        <f t="shared" si="20"/>
        <v>5.0342023709079484</v>
      </c>
      <c r="G283" s="14">
        <v>2.8154864000000002</v>
      </c>
      <c r="H283" s="14">
        <f t="shared" si="21"/>
        <v>360.03662404092074</v>
      </c>
      <c r="I283" s="14">
        <v>5.7307091000000003</v>
      </c>
      <c r="J283" s="14">
        <v>202.52063000000001</v>
      </c>
      <c r="K283" s="14">
        <f t="shared" si="22"/>
        <v>4.9377685621459895</v>
      </c>
    </row>
    <row r="284" spans="1:11" x14ac:dyDescent="0.25">
      <c r="A284" s="1">
        <v>2.5646130999999999</v>
      </c>
      <c r="B284" s="1">
        <f t="shared" si="19"/>
        <v>327.9556393861892</v>
      </c>
      <c r="C284" s="1">
        <v>5.731363</v>
      </c>
      <c r="D284" s="1">
        <v>202.30058</v>
      </c>
      <c r="E284">
        <f t="shared" si="20"/>
        <v>4.9431395599557844</v>
      </c>
      <c r="G284" s="14">
        <v>2.6407368999999998</v>
      </c>
      <c r="H284" s="14">
        <f t="shared" si="21"/>
        <v>337.69014066496163</v>
      </c>
      <c r="I284" s="14">
        <v>5.7310409</v>
      </c>
      <c r="J284" s="14">
        <v>206.27337</v>
      </c>
      <c r="K284" s="14">
        <f t="shared" si="22"/>
        <v>4.8479355333167824</v>
      </c>
    </row>
    <row r="285" spans="1:11" x14ac:dyDescent="0.25">
      <c r="A285" s="1">
        <v>2.3956363999999999</v>
      </c>
      <c r="B285" s="1">
        <f t="shared" si="19"/>
        <v>306.34736572890023</v>
      </c>
      <c r="C285" s="1">
        <v>5.7313672999999996</v>
      </c>
      <c r="D285" s="1">
        <v>205.18598</v>
      </c>
      <c r="E285">
        <f t="shared" si="20"/>
        <v>4.8736273306782465</v>
      </c>
      <c r="G285" s="14">
        <v>2.4658251</v>
      </c>
      <c r="H285" s="14">
        <f t="shared" si="21"/>
        <v>315.32290281329927</v>
      </c>
      <c r="I285" s="14">
        <v>5.7310397999999996</v>
      </c>
      <c r="J285" s="14">
        <v>210.80008000000001</v>
      </c>
      <c r="K285" s="14">
        <f t="shared" si="22"/>
        <v>4.743831216762346</v>
      </c>
    </row>
    <row r="286" spans="1:11" x14ac:dyDescent="0.25">
      <c r="A286" s="1">
        <v>2.2155125999999998</v>
      </c>
      <c r="B286" s="1">
        <f t="shared" si="19"/>
        <v>283.31363171355497</v>
      </c>
      <c r="C286" s="1">
        <v>5.7317109999999998</v>
      </c>
      <c r="D286" s="1">
        <v>210.37499</v>
      </c>
      <c r="E286">
        <f t="shared" si="20"/>
        <v>4.7534167440720969</v>
      </c>
      <c r="G286" s="14">
        <v>2.2992260999999998</v>
      </c>
      <c r="H286" s="14">
        <f t="shared" si="21"/>
        <v>294.01868286445011</v>
      </c>
      <c r="I286" s="14">
        <v>5.7313694999999996</v>
      </c>
      <c r="J286" s="14">
        <v>216.30359999999999</v>
      </c>
      <c r="K286" s="14">
        <f t="shared" si="22"/>
        <v>4.623131561379469</v>
      </c>
    </row>
    <row r="287" spans="1:11" x14ac:dyDescent="0.25">
      <c r="A287" s="1">
        <v>2.043863</v>
      </c>
      <c r="B287" s="1">
        <f t="shared" si="19"/>
        <v>261.3635549872123</v>
      </c>
      <c r="C287" s="1">
        <v>5.7317099000000002</v>
      </c>
      <c r="D287" s="1">
        <v>214.75139999999999</v>
      </c>
      <c r="E287">
        <f t="shared" si="20"/>
        <v>4.6565470585989202</v>
      </c>
      <c r="G287" s="14">
        <v>2.1276625</v>
      </c>
      <c r="H287" s="14">
        <f t="shared" si="21"/>
        <v>272.07960358056266</v>
      </c>
      <c r="I287" s="14">
        <v>5.7314565000000002</v>
      </c>
      <c r="J287" s="14">
        <v>221.48405</v>
      </c>
      <c r="K287" s="14">
        <f t="shared" si="22"/>
        <v>4.5149978068398156</v>
      </c>
    </row>
    <row r="288" spans="1:11" x14ac:dyDescent="0.25">
      <c r="A288" s="1">
        <v>1.8754200000000001</v>
      </c>
      <c r="B288" s="1">
        <f t="shared" si="19"/>
        <v>239.8235294117647</v>
      </c>
      <c r="C288" s="1">
        <v>5.7320406000000004</v>
      </c>
      <c r="D288" s="1">
        <v>220.40525</v>
      </c>
      <c r="E288">
        <f t="shared" si="20"/>
        <v>4.5370970065368228</v>
      </c>
      <c r="G288" s="14">
        <v>1.9592087</v>
      </c>
      <c r="H288" s="14">
        <f t="shared" si="21"/>
        <v>250.5381969309463</v>
      </c>
      <c r="I288" s="14">
        <v>5.7317023999999996</v>
      </c>
      <c r="J288" s="14">
        <v>226.71814000000001</v>
      </c>
      <c r="K288" s="14">
        <f t="shared" si="22"/>
        <v>4.4107630734796963</v>
      </c>
    </row>
    <row r="289" spans="1:13" x14ac:dyDescent="0.25">
      <c r="A289" s="1">
        <v>1.6989137999999999</v>
      </c>
      <c r="B289" s="1">
        <f t="shared" si="19"/>
        <v>217.2524040920716</v>
      </c>
      <c r="C289" s="1">
        <v>5.7323671000000003</v>
      </c>
      <c r="D289" s="1">
        <v>228.23598999999999</v>
      </c>
      <c r="E289">
        <f t="shared" si="20"/>
        <v>4.3814299401246934</v>
      </c>
      <c r="G289" s="14">
        <v>1.7758955000000001</v>
      </c>
      <c r="H289" s="14">
        <f t="shared" si="21"/>
        <v>227.09661125319693</v>
      </c>
      <c r="I289" s="14">
        <v>5.7320384999999998</v>
      </c>
      <c r="J289" s="14">
        <v>236.65711999999999</v>
      </c>
      <c r="K289" s="14">
        <f t="shared" si="22"/>
        <v>4.2255225619241878</v>
      </c>
    </row>
    <row r="290" spans="1:13" x14ac:dyDescent="0.25">
      <c r="A290" s="1">
        <v>1.5295258</v>
      </c>
      <c r="B290" s="1">
        <f t="shared" si="19"/>
        <v>195.59153452685422</v>
      </c>
      <c r="C290" s="1">
        <v>5.7323842000000003</v>
      </c>
      <c r="D290" s="1">
        <v>236.85892999999999</v>
      </c>
      <c r="E290">
        <f t="shared" si="20"/>
        <v>4.2219223062436368</v>
      </c>
      <c r="G290" s="14">
        <v>1.6125555</v>
      </c>
      <c r="H290" s="14">
        <f t="shared" si="21"/>
        <v>206.20914322250638</v>
      </c>
      <c r="I290" s="14">
        <v>5.7320395</v>
      </c>
      <c r="J290" s="14">
        <v>244.79701</v>
      </c>
      <c r="K290" s="14">
        <f t="shared" si="22"/>
        <v>4.0850172148752959</v>
      </c>
    </row>
    <row r="291" spans="1:13" x14ac:dyDescent="0.25">
      <c r="A291" s="1">
        <v>1.3536467000000001</v>
      </c>
      <c r="B291" s="1">
        <f t="shared" si="19"/>
        <v>173.10060102301793</v>
      </c>
      <c r="C291" s="1">
        <v>5.7327181999999999</v>
      </c>
      <c r="D291" s="1">
        <v>245.92089999999999</v>
      </c>
      <c r="E291">
        <f t="shared" si="20"/>
        <v>4.0663481631695397</v>
      </c>
      <c r="G291" s="14">
        <v>1.4345094</v>
      </c>
      <c r="H291" s="14">
        <f t="shared" si="21"/>
        <v>183.44109974424552</v>
      </c>
      <c r="I291" s="14">
        <v>5.7323852999999998</v>
      </c>
      <c r="J291" s="14">
        <v>257.53984000000003</v>
      </c>
      <c r="K291" s="14">
        <f t="shared" si="22"/>
        <v>3.88289439024269</v>
      </c>
    </row>
    <row r="292" spans="1:13" x14ac:dyDescent="0.25">
      <c r="A292" s="1">
        <v>1.1854484999999999</v>
      </c>
      <c r="B292" s="1">
        <f t="shared" si="19"/>
        <v>151.59187979539641</v>
      </c>
      <c r="C292" s="1">
        <v>5.7330597000000001</v>
      </c>
      <c r="D292" s="1">
        <v>259.12531000000001</v>
      </c>
      <c r="E292">
        <f t="shared" si="20"/>
        <v>3.859136724235853</v>
      </c>
      <c r="G292" s="14">
        <v>1.2712014</v>
      </c>
      <c r="H292" s="14">
        <f t="shared" si="21"/>
        <v>162.55772378516625</v>
      </c>
      <c r="I292" s="14">
        <v>5.7327225000000004</v>
      </c>
      <c r="J292" s="14">
        <v>275.29993000000002</v>
      </c>
      <c r="K292" s="14">
        <f t="shared" si="22"/>
        <v>3.6324019406761199</v>
      </c>
    </row>
    <row r="293" spans="1:13" x14ac:dyDescent="0.25">
      <c r="A293" s="1">
        <v>1.0127457</v>
      </c>
      <c r="B293" s="1">
        <f t="shared" si="19"/>
        <v>129.50712276214833</v>
      </c>
      <c r="C293" s="1">
        <v>5.7333958000000003</v>
      </c>
      <c r="D293" s="1">
        <v>281.37344000000002</v>
      </c>
      <c r="E293">
        <f t="shared" si="20"/>
        <v>3.553995714734127</v>
      </c>
      <c r="G293" s="14">
        <v>1.0987145</v>
      </c>
      <c r="H293" s="14">
        <f t="shared" si="21"/>
        <v>140.50057544757033</v>
      </c>
      <c r="I293" s="14">
        <v>5.7330563999999997</v>
      </c>
      <c r="J293" s="14">
        <v>292.86246999999997</v>
      </c>
      <c r="K293" s="14">
        <f t="shared" si="22"/>
        <v>3.4145720344433346</v>
      </c>
    </row>
    <row r="294" spans="1:13" x14ac:dyDescent="0.25">
      <c r="A294" s="1">
        <v>0.82997489999999996</v>
      </c>
      <c r="B294" s="1">
        <f t="shared" si="19"/>
        <v>106.13489769820971</v>
      </c>
      <c r="C294" s="1">
        <v>5.7338661000000002</v>
      </c>
      <c r="D294" s="1">
        <v>305.33909</v>
      </c>
      <c r="E294">
        <f t="shared" si="20"/>
        <v>3.2750474235054541</v>
      </c>
      <c r="G294" s="14">
        <v>0.92589239999999995</v>
      </c>
      <c r="H294" s="14">
        <f t="shared" si="21"/>
        <v>118.40056265984653</v>
      </c>
      <c r="I294" s="14">
        <v>5.7333904000000002</v>
      </c>
      <c r="J294" s="14">
        <v>323.02078999999998</v>
      </c>
      <c r="K294" s="14">
        <f t="shared" si="22"/>
        <v>3.0957759715713657</v>
      </c>
    </row>
    <row r="295" spans="1:13" x14ac:dyDescent="0.25">
      <c r="A295" s="1">
        <v>0.65449440000000003</v>
      </c>
      <c r="B295" s="1">
        <f t="shared" si="19"/>
        <v>83.694936061381085</v>
      </c>
      <c r="C295" s="1">
        <v>5.7344018999999999</v>
      </c>
      <c r="D295" s="1">
        <v>349.19128000000001</v>
      </c>
      <c r="E295">
        <f t="shared" si="20"/>
        <v>2.8637599426881448</v>
      </c>
      <c r="G295" s="14">
        <v>0.74857770000000001</v>
      </c>
      <c r="H295" s="14">
        <f t="shared" si="21"/>
        <v>95.726048593350384</v>
      </c>
      <c r="I295" s="14">
        <v>5.7338725000000004</v>
      </c>
      <c r="J295" s="14">
        <v>362.70913000000002</v>
      </c>
      <c r="K295" s="14">
        <f t="shared" si="22"/>
        <v>2.7570301304519131</v>
      </c>
    </row>
    <row r="296" spans="1:13" x14ac:dyDescent="0.25">
      <c r="A296" s="1">
        <v>0.48951549999999999</v>
      </c>
      <c r="B296" s="1">
        <f t="shared" si="19"/>
        <v>62.597890025575445</v>
      </c>
      <c r="C296" s="1">
        <v>5.7350731000000001</v>
      </c>
      <c r="D296" s="1">
        <v>411.5829</v>
      </c>
      <c r="E296">
        <f t="shared" si="20"/>
        <v>2.4296441858979079</v>
      </c>
      <c r="G296" s="14">
        <v>0.57273609999999997</v>
      </c>
      <c r="H296" s="14">
        <f t="shared" si="21"/>
        <v>73.239910485933493</v>
      </c>
      <c r="I296" s="14">
        <v>5.7344008999999998</v>
      </c>
      <c r="J296" s="14">
        <v>424.94188000000003</v>
      </c>
      <c r="K296" s="14">
        <f t="shared" si="22"/>
        <v>2.3532629921061203</v>
      </c>
    </row>
    <row r="297" spans="1:13" x14ac:dyDescent="0.25">
      <c r="A297" s="1">
        <v>0.32325350000000003</v>
      </c>
      <c r="B297" s="1">
        <f t="shared" si="19"/>
        <v>41.336764705882352</v>
      </c>
      <c r="C297" s="1">
        <v>5.7360974999999996</v>
      </c>
      <c r="D297" s="1">
        <v>624.29058999999995</v>
      </c>
      <c r="E297">
        <f t="shared" si="20"/>
        <v>1.6018181533058189</v>
      </c>
      <c r="G297" s="14">
        <v>0.3913645</v>
      </c>
      <c r="H297" s="14">
        <f t="shared" si="21"/>
        <v>50.046611253196936</v>
      </c>
      <c r="I297" s="14">
        <v>5.7352791999999999</v>
      </c>
      <c r="J297" s="14">
        <v>546.274</v>
      </c>
      <c r="K297" s="14">
        <f t="shared" si="22"/>
        <v>1.8305831871917755</v>
      </c>
    </row>
    <row r="298" spans="1:13" x14ac:dyDescent="0.25">
      <c r="A298" s="1">
        <v>0.1421772</v>
      </c>
      <c r="B298" s="1">
        <f t="shared" si="19"/>
        <v>18.181227621483377</v>
      </c>
      <c r="C298" s="1">
        <v>5.7386403000000001</v>
      </c>
      <c r="D298" s="1">
        <v>1306.9244000000001</v>
      </c>
      <c r="E298">
        <f t="shared" si="20"/>
        <v>0.76515519948973321</v>
      </c>
      <c r="G298" s="14">
        <v>0.2272546</v>
      </c>
      <c r="H298" s="14">
        <f t="shared" si="21"/>
        <v>29.060690537084401</v>
      </c>
      <c r="I298" s="14">
        <v>5.7367052999999997</v>
      </c>
      <c r="J298" s="14">
        <v>1057.6331</v>
      </c>
      <c r="K298" s="14">
        <f t="shared" si="22"/>
        <v>0.94550747324379314</v>
      </c>
    </row>
    <row r="299" spans="1:13" s="4" customFormat="1" x14ac:dyDescent="0.25">
      <c r="A299" s="3">
        <v>2.3674400000000002E-2</v>
      </c>
      <c r="B299" s="3">
        <f t="shared" si="19"/>
        <v>3.0274168797953966</v>
      </c>
      <c r="C299" s="3">
        <v>5.7407792999999998</v>
      </c>
      <c r="D299" s="3">
        <v>1197.5432000000001</v>
      </c>
      <c r="E299" s="4">
        <f t="shared" si="20"/>
        <v>0.83504294458855421</v>
      </c>
      <c r="G299" s="14">
        <v>5.5214399999999997E-2</v>
      </c>
      <c r="H299" s="14">
        <f t="shared" si="21"/>
        <v>7.0606649616368289</v>
      </c>
      <c r="I299" s="14">
        <v>5.7398043000000003</v>
      </c>
      <c r="J299" s="14">
        <v>1274.0038999999999</v>
      </c>
      <c r="K299" s="14">
        <f t="shared" si="22"/>
        <v>0.78492695352031505</v>
      </c>
      <c r="L299" s="21"/>
      <c r="M299" s="22"/>
    </row>
    <row r="300" spans="1:13" x14ac:dyDescent="0.25">
      <c r="A300" s="1">
        <v>6.7609500000000003E-2</v>
      </c>
      <c r="B300" s="1">
        <f t="shared" si="19"/>
        <v>8.6457161125319697</v>
      </c>
      <c r="C300" s="1">
        <v>5.7386489000000003</v>
      </c>
      <c r="D300" s="1">
        <v>571.39359000000002</v>
      </c>
      <c r="E300">
        <f t="shared" si="20"/>
        <v>1.7501071371836705</v>
      </c>
      <c r="G300" s="14">
        <v>2.6100100000000001E-2</v>
      </c>
      <c r="H300" s="14">
        <f t="shared" si="21"/>
        <v>3.3376086956521736</v>
      </c>
      <c r="I300" s="14">
        <v>5.7401049999999998</v>
      </c>
      <c r="J300" s="14">
        <v>1147.4537</v>
      </c>
      <c r="K300" s="14">
        <f t="shared" si="22"/>
        <v>0.87149485857250708</v>
      </c>
    </row>
    <row r="301" spans="1:13" x14ac:dyDescent="0.25">
      <c r="A301" s="1">
        <v>0.2574245</v>
      </c>
      <c r="B301" s="1">
        <f t="shared" si="19"/>
        <v>32.918734015345272</v>
      </c>
      <c r="C301" s="1">
        <v>5.7369716000000004</v>
      </c>
      <c r="D301" s="1">
        <v>421.80313999999998</v>
      </c>
      <c r="E301">
        <f t="shared" si="20"/>
        <v>2.3707741957539721</v>
      </c>
    </row>
    <row r="302" spans="1:13" x14ac:dyDescent="0.25">
      <c r="A302" s="1">
        <v>0.43395319999999998</v>
      </c>
      <c r="B302" s="1">
        <f t="shared" si="19"/>
        <v>55.492736572890024</v>
      </c>
      <c r="C302" s="1">
        <v>5.7360749000000002</v>
      </c>
      <c r="D302" s="1">
        <v>362.48478</v>
      </c>
      <c r="E302">
        <f t="shared" si="20"/>
        <v>2.7587365185374129</v>
      </c>
    </row>
    <row r="303" spans="1:13" x14ac:dyDescent="0.25">
      <c r="A303" s="1">
        <v>0.60627450000000005</v>
      </c>
      <c r="B303" s="1">
        <f t="shared" si="19"/>
        <v>77.528708439897699</v>
      </c>
      <c r="C303" s="1">
        <v>5.7353888</v>
      </c>
      <c r="D303" s="1">
        <v>330.97714999999999</v>
      </c>
      <c r="E303">
        <f t="shared" si="20"/>
        <v>3.0213566102675062</v>
      </c>
    </row>
    <row r="304" spans="1:13" x14ac:dyDescent="0.25">
      <c r="A304" s="1">
        <v>0.78041519999999998</v>
      </c>
      <c r="B304" s="29">
        <f t="shared" si="19"/>
        <v>99.797340153452666</v>
      </c>
      <c r="C304" s="1">
        <v>5.7347327000000003</v>
      </c>
      <c r="D304" s="1">
        <v>304.67034000000001</v>
      </c>
      <c r="E304" s="30">
        <f t="shared" si="20"/>
        <v>3.2822361375905511</v>
      </c>
    </row>
    <row r="305" spans="1:5" x14ac:dyDescent="0.25">
      <c r="A305" s="1">
        <v>0.9521773</v>
      </c>
      <c r="B305" s="29">
        <f t="shared" si="19"/>
        <v>121.76180306905371</v>
      </c>
      <c r="C305" s="1">
        <v>5.7343986999999998</v>
      </c>
      <c r="D305" s="1">
        <v>284.76551999999998</v>
      </c>
      <c r="E305" s="30">
        <f t="shared" si="20"/>
        <v>3.5116611027908156</v>
      </c>
    </row>
    <row r="306" spans="1:5" x14ac:dyDescent="0.25">
      <c r="A306" s="1">
        <v>1.1207556000000001</v>
      </c>
      <c r="B306" s="29">
        <f t="shared" si="19"/>
        <v>143.31913043478261</v>
      </c>
      <c r="C306" s="1">
        <v>5.7339874000000002</v>
      </c>
      <c r="D306" s="1">
        <v>270.84942000000001</v>
      </c>
      <c r="E306" s="30">
        <f t="shared" si="20"/>
        <v>3.6920883936173832</v>
      </c>
    </row>
    <row r="307" spans="1:5" x14ac:dyDescent="0.25">
      <c r="A307" s="1">
        <v>1.2902294000000001</v>
      </c>
      <c r="B307" s="29">
        <f t="shared" si="19"/>
        <v>164.99097186700769</v>
      </c>
      <c r="C307" s="1">
        <v>5.7336342</v>
      </c>
      <c r="D307" s="1">
        <v>259.37112000000002</v>
      </c>
      <c r="E307" s="30">
        <f t="shared" si="20"/>
        <v>3.8554793610021036</v>
      </c>
    </row>
    <row r="308" spans="1:5" x14ac:dyDescent="0.25">
      <c r="A308" s="1">
        <v>1.4648178000000001</v>
      </c>
      <c r="B308" s="29">
        <f t="shared" si="19"/>
        <v>187.31685421994885</v>
      </c>
      <c r="C308" s="1">
        <v>5.7333850000000002</v>
      </c>
      <c r="D308" s="1">
        <v>251.28702000000001</v>
      </c>
      <c r="E308" s="30">
        <f t="shared" si="20"/>
        <v>3.9795131479532846</v>
      </c>
    </row>
    <row r="309" spans="1:5" x14ac:dyDescent="0.25">
      <c r="A309" s="1">
        <v>1.6342487000000001</v>
      </c>
      <c r="B309" s="29">
        <f t="shared" si="19"/>
        <v>208.98320971867005</v>
      </c>
      <c r="C309" s="1">
        <v>5.7330553999999996</v>
      </c>
      <c r="D309" s="1">
        <v>242.76929000000001</v>
      </c>
      <c r="E309" s="30">
        <f t="shared" si="20"/>
        <v>4.1191371445704688</v>
      </c>
    </row>
    <row r="310" spans="1:5" x14ac:dyDescent="0.25">
      <c r="A310" s="1">
        <v>1.8085074999999999</v>
      </c>
      <c r="B310" s="1">
        <f t="shared" si="19"/>
        <v>231.26694373401534</v>
      </c>
      <c r="C310" s="1">
        <v>5.7327235999999999</v>
      </c>
      <c r="D310" s="1">
        <v>235.77583000000001</v>
      </c>
      <c r="E310">
        <f t="shared" si="20"/>
        <v>4.2413168474478491</v>
      </c>
    </row>
    <row r="311" spans="1:5" x14ac:dyDescent="0.25">
      <c r="A311" s="1">
        <v>1.9944332</v>
      </c>
      <c r="B311" s="1">
        <f t="shared" ref="B311:B374" si="23">A311*100/0.782</f>
        <v>255.04260869565218</v>
      </c>
      <c r="C311" s="1">
        <v>5.7323884999999999</v>
      </c>
      <c r="D311" s="1">
        <v>228.8092</v>
      </c>
      <c r="E311">
        <f t="shared" ref="E311:E374" si="24">1000/D311</f>
        <v>4.3704536356055614</v>
      </c>
    </row>
    <row r="312" spans="1:5" x14ac:dyDescent="0.25">
      <c r="A312" s="1">
        <v>2.1710628000000001</v>
      </c>
      <c r="B312" s="1">
        <f t="shared" si="23"/>
        <v>277.62951406649614</v>
      </c>
      <c r="C312" s="1">
        <v>5.7320503</v>
      </c>
      <c r="D312" s="1">
        <v>224.98776000000001</v>
      </c>
      <c r="E312">
        <f t="shared" si="24"/>
        <v>4.4446862353756487</v>
      </c>
    </row>
    <row r="313" spans="1:5" x14ac:dyDescent="0.25">
      <c r="A313" s="1">
        <v>2.3389519000000001</v>
      </c>
      <c r="B313" s="1">
        <f t="shared" si="23"/>
        <v>299.09870843989768</v>
      </c>
      <c r="C313" s="1">
        <v>5.7320449</v>
      </c>
      <c r="D313" s="1">
        <v>219.61623</v>
      </c>
      <c r="E313">
        <f t="shared" si="24"/>
        <v>4.5533975335065175</v>
      </c>
    </row>
    <row r="314" spans="1:5" x14ac:dyDescent="0.25">
      <c r="A314" s="1">
        <v>2.5120345999999998</v>
      </c>
      <c r="B314" s="1">
        <f t="shared" si="23"/>
        <v>321.23204603580558</v>
      </c>
      <c r="C314" s="1">
        <v>5.7317109999999998</v>
      </c>
      <c r="D314" s="1">
        <v>215.57472999999999</v>
      </c>
      <c r="E314">
        <f t="shared" si="24"/>
        <v>4.6387626230588346</v>
      </c>
    </row>
    <row r="315" spans="1:5" x14ac:dyDescent="0.25">
      <c r="A315" s="1">
        <v>2.6814268999999999</v>
      </c>
      <c r="B315" s="1">
        <f t="shared" si="23"/>
        <v>342.8934654731458</v>
      </c>
      <c r="C315" s="1">
        <v>5.7314382000000004</v>
      </c>
      <c r="D315" s="1">
        <v>211.79837000000001</v>
      </c>
      <c r="E315">
        <f t="shared" si="24"/>
        <v>4.7214716524966649</v>
      </c>
    </row>
    <row r="316" spans="1:5" x14ac:dyDescent="0.25">
      <c r="A316" s="1">
        <v>2.8531483999999998</v>
      </c>
      <c r="B316" s="1">
        <f t="shared" si="23"/>
        <v>364.85273657289002</v>
      </c>
      <c r="C316" s="1">
        <v>5.7313758999999997</v>
      </c>
      <c r="D316" s="1">
        <v>206.9067</v>
      </c>
      <c r="E316">
        <f t="shared" si="24"/>
        <v>4.8330962699612918</v>
      </c>
    </row>
    <row r="317" spans="1:5" x14ac:dyDescent="0.25">
      <c r="A317" s="1">
        <v>3.0369329999999999</v>
      </c>
      <c r="B317" s="1">
        <f t="shared" si="23"/>
        <v>388.35460358056258</v>
      </c>
      <c r="C317" s="1">
        <v>5.7310429999999997</v>
      </c>
      <c r="D317" s="1">
        <v>204.46463</v>
      </c>
      <c r="E317">
        <f t="shared" si="24"/>
        <v>4.89082145894867</v>
      </c>
    </row>
    <row r="318" spans="1:5" x14ac:dyDescent="0.25">
      <c r="A318" s="1">
        <v>3.1988040999999998</v>
      </c>
      <c r="B318" s="1">
        <f t="shared" si="23"/>
        <v>409.05423273657283</v>
      </c>
      <c r="C318" s="1">
        <v>5.7310441000000001</v>
      </c>
      <c r="D318" s="1">
        <v>201.38171</v>
      </c>
      <c r="E318">
        <f t="shared" si="24"/>
        <v>4.9656942529686532</v>
      </c>
    </row>
    <row r="319" spans="1:5" x14ac:dyDescent="0.25">
      <c r="A319" s="1">
        <v>3.3729428000000001</v>
      </c>
      <c r="B319" s="1">
        <f t="shared" si="23"/>
        <v>431.32260869565215</v>
      </c>
      <c r="C319" s="1">
        <v>5.7307069000000004</v>
      </c>
      <c r="D319" s="1">
        <v>198.66159999999999</v>
      </c>
      <c r="E319">
        <f t="shared" si="24"/>
        <v>5.0336854228497101</v>
      </c>
    </row>
    <row r="320" spans="1:5" x14ac:dyDescent="0.25">
      <c r="A320" s="1">
        <v>3.5427697</v>
      </c>
      <c r="B320" s="1">
        <f t="shared" si="23"/>
        <v>453.03960358056264</v>
      </c>
      <c r="C320" s="1">
        <v>5.7304192</v>
      </c>
      <c r="D320" s="1">
        <v>196.61240000000001</v>
      </c>
      <c r="E320">
        <f t="shared" si="24"/>
        <v>5.086149195066028</v>
      </c>
    </row>
    <row r="321" spans="1:5" x14ac:dyDescent="0.25">
      <c r="A321" s="1">
        <v>3.7232181999999998</v>
      </c>
      <c r="B321" s="1">
        <f t="shared" si="23"/>
        <v>476.11485933503837</v>
      </c>
      <c r="C321" s="1">
        <v>5.7303718999999997</v>
      </c>
      <c r="D321" s="1">
        <v>194.34959000000001</v>
      </c>
      <c r="E321">
        <f t="shared" si="24"/>
        <v>5.1453671705713395</v>
      </c>
    </row>
    <row r="322" spans="1:5" x14ac:dyDescent="0.25">
      <c r="A322" s="1">
        <v>3.8890787000000002</v>
      </c>
      <c r="B322" s="1">
        <f t="shared" si="23"/>
        <v>497.32464194373398</v>
      </c>
      <c r="C322" s="1">
        <v>5.7300369</v>
      </c>
      <c r="D322" s="1">
        <v>191.89786000000001</v>
      </c>
      <c r="E322">
        <f t="shared" si="24"/>
        <v>5.2111055329121436</v>
      </c>
    </row>
    <row r="323" spans="1:5" x14ac:dyDescent="0.25">
      <c r="A323" s="1">
        <v>4.0590571999999998</v>
      </c>
      <c r="B323" s="1">
        <f t="shared" si="23"/>
        <v>519.06102301790281</v>
      </c>
      <c r="C323" s="1">
        <v>5.7300357999999996</v>
      </c>
      <c r="D323" s="1">
        <v>189.82075</v>
      </c>
      <c r="E323">
        <f t="shared" si="24"/>
        <v>5.2681279575599609</v>
      </c>
    </row>
    <row r="324" spans="1:5" x14ac:dyDescent="0.25">
      <c r="A324" s="1">
        <v>4.2336318000000004</v>
      </c>
      <c r="B324" s="1">
        <f t="shared" si="23"/>
        <v>541.38514066496168</v>
      </c>
      <c r="C324" s="1">
        <v>5.7297039999999999</v>
      </c>
      <c r="D324" s="1">
        <v>187.52573000000001</v>
      </c>
      <c r="E324">
        <f t="shared" si="24"/>
        <v>5.3326015581968402</v>
      </c>
    </row>
    <row r="325" spans="1:5" x14ac:dyDescent="0.25">
      <c r="A325" s="1">
        <v>4.4152408000000003</v>
      </c>
      <c r="B325" s="1">
        <f t="shared" si="23"/>
        <v>564.6087979539642</v>
      </c>
      <c r="C325" s="1">
        <v>5.7297029000000004</v>
      </c>
      <c r="D325" s="1">
        <v>185.9306</v>
      </c>
      <c r="E325">
        <f t="shared" si="24"/>
        <v>5.3783508470364749</v>
      </c>
    </row>
    <row r="326" spans="1:5" x14ac:dyDescent="0.25">
      <c r="A326" s="1">
        <v>4.5793412</v>
      </c>
      <c r="B326" s="1">
        <f t="shared" si="23"/>
        <v>585.59350383631715</v>
      </c>
      <c r="C326" s="1">
        <v>5.7293656999999998</v>
      </c>
      <c r="D326" s="1">
        <v>184.64677</v>
      </c>
      <c r="E326">
        <f t="shared" si="24"/>
        <v>5.4157459672866199</v>
      </c>
    </row>
    <row r="327" spans="1:5" x14ac:dyDescent="0.25">
      <c r="A327" s="1">
        <v>4.7558531000000004</v>
      </c>
      <c r="B327" s="1">
        <f t="shared" si="23"/>
        <v>608.16535805626597</v>
      </c>
      <c r="C327" s="1">
        <v>5.72905</v>
      </c>
      <c r="D327" s="1">
        <v>182.90350000000001</v>
      </c>
      <c r="E327">
        <f t="shared" si="24"/>
        <v>5.467363937814202</v>
      </c>
    </row>
    <row r="328" spans="1:5" x14ac:dyDescent="0.25">
      <c r="A328" s="1">
        <v>4.9216350999999996</v>
      </c>
      <c r="B328" s="1">
        <f t="shared" si="23"/>
        <v>629.36510230179022</v>
      </c>
      <c r="C328" s="1">
        <v>5.7290307</v>
      </c>
      <c r="D328" s="1">
        <v>182.17356000000001</v>
      </c>
      <c r="E328">
        <f t="shared" si="24"/>
        <v>5.4892707811166446</v>
      </c>
    </row>
    <row r="329" spans="1:5" x14ac:dyDescent="0.25">
      <c r="A329" s="1">
        <v>5.0095096000000003</v>
      </c>
      <c r="B329" s="1">
        <f t="shared" si="23"/>
        <v>640.60225063938617</v>
      </c>
      <c r="C329" s="1">
        <v>5.7290317999999996</v>
      </c>
      <c r="D329" s="1">
        <v>182.38288</v>
      </c>
      <c r="E329">
        <f t="shared" si="24"/>
        <v>5.4829707700635062</v>
      </c>
    </row>
    <row r="330" spans="1:5" x14ac:dyDescent="0.25">
      <c r="A330" s="1">
        <v>4.8426302999999997</v>
      </c>
      <c r="B330" s="1">
        <f t="shared" si="23"/>
        <v>619.26218670076719</v>
      </c>
      <c r="C330" s="1">
        <v>5.7290317999999996</v>
      </c>
      <c r="D330" s="1">
        <v>183.18152000000001</v>
      </c>
      <c r="E330">
        <f t="shared" si="24"/>
        <v>5.4590659581818075</v>
      </c>
    </row>
    <row r="331" spans="1:5" x14ac:dyDescent="0.25">
      <c r="A331" s="1">
        <v>4.6647483999999997</v>
      </c>
      <c r="B331" s="1">
        <f t="shared" si="23"/>
        <v>596.51514066496156</v>
      </c>
      <c r="C331" s="1">
        <v>5.7293646999999996</v>
      </c>
      <c r="D331" s="1">
        <v>184.02525</v>
      </c>
      <c r="E331">
        <f t="shared" si="24"/>
        <v>5.4340369052616424</v>
      </c>
    </row>
    <row r="332" spans="1:5" x14ac:dyDescent="0.25">
      <c r="A332" s="1">
        <v>4.4911165000000004</v>
      </c>
      <c r="B332" s="1">
        <f t="shared" si="23"/>
        <v>574.31157289002567</v>
      </c>
      <c r="C332" s="1">
        <v>5.7293678999999997</v>
      </c>
      <c r="D332" s="1">
        <v>184.78201999999999</v>
      </c>
      <c r="E332">
        <f t="shared" si="24"/>
        <v>5.4117819471829565</v>
      </c>
    </row>
    <row r="333" spans="1:5" x14ac:dyDescent="0.25">
      <c r="A333" s="1">
        <v>4.3180885</v>
      </c>
      <c r="B333" s="1">
        <f t="shared" si="23"/>
        <v>552.18523017902817</v>
      </c>
      <c r="C333" s="1">
        <v>5.7297051000000003</v>
      </c>
      <c r="D333" s="1">
        <v>185.75563</v>
      </c>
      <c r="E333">
        <f t="shared" si="24"/>
        <v>5.3834169117781245</v>
      </c>
    </row>
    <row r="334" spans="1:5" x14ac:dyDescent="0.25">
      <c r="A334" s="1">
        <v>4.1473892000000001</v>
      </c>
      <c r="B334" s="1">
        <f t="shared" si="23"/>
        <v>530.35667519181584</v>
      </c>
      <c r="C334" s="1">
        <v>5.7297051000000003</v>
      </c>
      <c r="D334" s="1">
        <v>186.30844999999999</v>
      </c>
      <c r="E334">
        <f t="shared" si="24"/>
        <v>5.3674430762533856</v>
      </c>
    </row>
    <row r="335" spans="1:5" x14ac:dyDescent="0.25">
      <c r="A335" s="1">
        <v>3.9735471000000002</v>
      </c>
      <c r="B335" s="1">
        <f t="shared" si="23"/>
        <v>508.12622762148339</v>
      </c>
      <c r="C335" s="1">
        <v>5.7297083000000004</v>
      </c>
      <c r="D335" s="1">
        <v>186.97076000000001</v>
      </c>
      <c r="E335">
        <f t="shared" si="24"/>
        <v>5.3484298828330159</v>
      </c>
    </row>
    <row r="336" spans="1:5" x14ac:dyDescent="0.25">
      <c r="A336" s="1">
        <v>3.8032313000000002</v>
      </c>
      <c r="B336" s="1">
        <f t="shared" si="23"/>
        <v>486.34671355498716</v>
      </c>
      <c r="C336" s="1">
        <v>5.7300369</v>
      </c>
      <c r="D336" s="1">
        <v>188.37053</v>
      </c>
      <c r="E336">
        <f t="shared" si="24"/>
        <v>5.3086860242947767</v>
      </c>
    </row>
    <row r="337" spans="1:5" x14ac:dyDescent="0.25">
      <c r="A337" s="1">
        <v>3.6312747999999999</v>
      </c>
      <c r="B337" s="1">
        <f t="shared" si="23"/>
        <v>464.3573913043478</v>
      </c>
      <c r="C337" s="1">
        <v>5.7300389999999997</v>
      </c>
      <c r="D337" s="1">
        <v>189.65974</v>
      </c>
      <c r="E337">
        <f t="shared" si="24"/>
        <v>5.2726002893392137</v>
      </c>
    </row>
    <row r="338" spans="1:5" x14ac:dyDescent="0.25">
      <c r="A338" s="1">
        <v>3.4605541999999998</v>
      </c>
      <c r="B338" s="1">
        <f t="shared" si="23"/>
        <v>442.52611253196926</v>
      </c>
      <c r="C338" s="1">
        <v>5.7303730000000002</v>
      </c>
      <c r="D338" s="1">
        <v>191.39549</v>
      </c>
      <c r="E338">
        <f t="shared" si="24"/>
        <v>5.2247835097890762</v>
      </c>
    </row>
    <row r="339" spans="1:5" x14ac:dyDescent="0.25">
      <c r="A339" s="1">
        <v>3.2888565999999999</v>
      </c>
      <c r="B339" s="1">
        <f t="shared" si="23"/>
        <v>420.56989769820967</v>
      </c>
      <c r="C339" s="1">
        <v>5.7303664999999997</v>
      </c>
      <c r="D339" s="1">
        <v>193.35022000000001</v>
      </c>
      <c r="E339">
        <f t="shared" si="24"/>
        <v>5.1719620489699984</v>
      </c>
    </row>
    <row r="340" spans="1:5" x14ac:dyDescent="0.25">
      <c r="A340" s="1">
        <v>3.1226995999999998</v>
      </c>
      <c r="B340" s="1">
        <f t="shared" si="23"/>
        <v>399.32219948849098</v>
      </c>
      <c r="C340" s="1">
        <v>5.7307005000000002</v>
      </c>
      <c r="D340" s="1">
        <v>194.83908</v>
      </c>
      <c r="E340">
        <f t="shared" si="24"/>
        <v>5.132440576089766</v>
      </c>
    </row>
    <row r="341" spans="1:5" x14ac:dyDescent="0.25">
      <c r="A341" s="1">
        <v>2.9437989999999998</v>
      </c>
      <c r="B341" s="1">
        <f t="shared" si="23"/>
        <v>376.44488491048588</v>
      </c>
      <c r="C341" s="1">
        <v>5.7307025999999999</v>
      </c>
      <c r="D341" s="1">
        <v>198.01109</v>
      </c>
      <c r="E341">
        <f t="shared" si="24"/>
        <v>5.0502221870502302</v>
      </c>
    </row>
    <row r="342" spans="1:5" x14ac:dyDescent="0.25">
      <c r="A342" s="1">
        <v>2.7695400999999999</v>
      </c>
      <c r="B342" s="1">
        <f t="shared" si="23"/>
        <v>354.16113810741683</v>
      </c>
      <c r="C342" s="1">
        <v>5.7310420000000004</v>
      </c>
      <c r="D342" s="1">
        <v>200.58628999999999</v>
      </c>
      <c r="E342">
        <f t="shared" si="24"/>
        <v>4.9853855914080674</v>
      </c>
    </row>
    <row r="343" spans="1:5" x14ac:dyDescent="0.25">
      <c r="A343" s="1">
        <v>2.5930551999999998</v>
      </c>
      <c r="B343" s="1">
        <f t="shared" si="23"/>
        <v>331.59273657289003</v>
      </c>
      <c r="C343" s="1">
        <v>5.7310429999999997</v>
      </c>
      <c r="D343" s="1">
        <v>202.75892999999999</v>
      </c>
      <c r="E343">
        <f t="shared" si="24"/>
        <v>4.9319652653523081</v>
      </c>
    </row>
    <row r="344" spans="1:5" x14ac:dyDescent="0.25">
      <c r="A344" s="1">
        <v>2.423708</v>
      </c>
      <c r="B344" s="1">
        <f t="shared" si="23"/>
        <v>309.93708439897699</v>
      </c>
      <c r="C344" s="1">
        <v>5.7313758999999997</v>
      </c>
      <c r="D344" s="1">
        <v>206.21110999999999</v>
      </c>
      <c r="E344">
        <f t="shared" si="24"/>
        <v>4.8493992394493199</v>
      </c>
    </row>
    <row r="345" spans="1:5" x14ac:dyDescent="0.25">
      <c r="A345" s="1">
        <v>2.2488942999999999</v>
      </c>
      <c r="B345" s="1">
        <f t="shared" si="23"/>
        <v>287.58239130434782</v>
      </c>
      <c r="C345" s="1">
        <v>5.7313780999999997</v>
      </c>
      <c r="D345" s="1">
        <v>211.37651</v>
      </c>
      <c r="E345">
        <f t="shared" si="24"/>
        <v>4.7308946486059407</v>
      </c>
    </row>
    <row r="346" spans="1:5" x14ac:dyDescent="0.25">
      <c r="A346" s="1">
        <v>2.0867200000000001</v>
      </c>
      <c r="B346" s="1">
        <f t="shared" si="23"/>
        <v>266.84398976982101</v>
      </c>
      <c r="C346" s="1">
        <v>5.7317131000000003</v>
      </c>
      <c r="D346" s="1">
        <v>216.07281</v>
      </c>
      <c r="E346">
        <f t="shared" si="24"/>
        <v>4.6280695845071849</v>
      </c>
    </row>
    <row r="347" spans="1:5" x14ac:dyDescent="0.25">
      <c r="A347" s="1">
        <v>1.9097607000000001</v>
      </c>
      <c r="B347" s="1">
        <f t="shared" si="23"/>
        <v>244.21492327365732</v>
      </c>
      <c r="C347" s="1">
        <v>5.7320428000000003</v>
      </c>
      <c r="D347" s="1">
        <v>221.59675999999999</v>
      </c>
      <c r="E347">
        <f t="shared" si="24"/>
        <v>4.5127013589909888</v>
      </c>
    </row>
    <row r="348" spans="1:5" x14ac:dyDescent="0.25">
      <c r="A348" s="1">
        <v>1.733903</v>
      </c>
      <c r="B348" s="1">
        <f t="shared" si="23"/>
        <v>221.72672634271098</v>
      </c>
      <c r="C348" s="1">
        <v>5.7320449</v>
      </c>
      <c r="D348" s="1">
        <v>230.05761000000001</v>
      </c>
      <c r="E348">
        <f t="shared" si="24"/>
        <v>4.3467373237512117</v>
      </c>
    </row>
    <row r="349" spans="1:5" x14ac:dyDescent="0.25">
      <c r="A349" s="1">
        <v>1.5682678999999999</v>
      </c>
      <c r="B349" s="1">
        <f t="shared" si="23"/>
        <v>200.54576726342708</v>
      </c>
      <c r="C349" s="1">
        <v>5.7323842000000003</v>
      </c>
      <c r="D349" s="1">
        <v>239.34502000000001</v>
      </c>
      <c r="E349">
        <f t="shared" si="24"/>
        <v>4.1780689650446874</v>
      </c>
    </row>
    <row r="350" spans="1:5" x14ac:dyDescent="0.25">
      <c r="A350" s="1">
        <v>1.3924437999999999</v>
      </c>
      <c r="B350" s="1">
        <f t="shared" si="23"/>
        <v>178.06186700767259</v>
      </c>
      <c r="C350" s="1">
        <v>5.7327193000000003</v>
      </c>
      <c r="D350" s="1">
        <v>249.12190000000001</v>
      </c>
      <c r="E350">
        <f t="shared" si="24"/>
        <v>4.0140991217552529</v>
      </c>
    </row>
    <row r="351" spans="1:5" x14ac:dyDescent="0.25">
      <c r="A351" s="1">
        <v>1.2193864000000001</v>
      </c>
      <c r="B351" s="1">
        <f t="shared" si="23"/>
        <v>155.93176470588236</v>
      </c>
      <c r="C351" s="1">
        <v>5.7330370999999998</v>
      </c>
      <c r="D351" s="1">
        <v>263.10347999999999</v>
      </c>
      <c r="E351">
        <f t="shared" si="24"/>
        <v>3.8007859113075968</v>
      </c>
    </row>
    <row r="352" spans="1:5" x14ac:dyDescent="0.25">
      <c r="A352" s="1">
        <v>1.0491032</v>
      </c>
      <c r="B352" s="1">
        <f t="shared" si="23"/>
        <v>134.15641943734013</v>
      </c>
      <c r="C352" s="1">
        <v>5.7333151999999998</v>
      </c>
      <c r="D352" s="1">
        <v>286.39285000000001</v>
      </c>
      <c r="E352">
        <f t="shared" si="24"/>
        <v>3.4917072824967521</v>
      </c>
    </row>
    <row r="353" spans="1:13" x14ac:dyDescent="0.25">
      <c r="A353" s="1">
        <v>0.86615730000000002</v>
      </c>
      <c r="B353" s="1">
        <f t="shared" si="23"/>
        <v>110.7618030690537</v>
      </c>
      <c r="C353" s="1">
        <v>5.7337254</v>
      </c>
      <c r="D353" s="1">
        <v>306.25903</v>
      </c>
      <c r="E353">
        <f t="shared" si="24"/>
        <v>3.265209845404395</v>
      </c>
    </row>
    <row r="354" spans="1:13" x14ac:dyDescent="0.25">
      <c r="A354" s="1">
        <v>0.69513930000000002</v>
      </c>
      <c r="B354" s="1">
        <f t="shared" si="23"/>
        <v>88.892493606138103</v>
      </c>
      <c r="C354" s="1">
        <v>5.7342032999999999</v>
      </c>
      <c r="D354" s="1">
        <v>344.42306000000002</v>
      </c>
      <c r="E354">
        <f t="shared" si="24"/>
        <v>2.9034060611388792</v>
      </c>
    </row>
    <row r="355" spans="1:13" x14ac:dyDescent="0.25">
      <c r="A355" s="1">
        <v>0.52384319999999995</v>
      </c>
      <c r="B355" s="1">
        <f t="shared" si="23"/>
        <v>66.987621483375946</v>
      </c>
      <c r="C355" s="1">
        <v>5.7347412999999996</v>
      </c>
      <c r="D355" s="1">
        <v>408.30031000000002</v>
      </c>
      <c r="E355">
        <f t="shared" si="24"/>
        <v>2.449177665331677</v>
      </c>
    </row>
    <row r="356" spans="1:13" x14ac:dyDescent="0.25">
      <c r="A356" s="1">
        <v>0.35969990000000002</v>
      </c>
      <c r="B356" s="1">
        <f t="shared" si="23"/>
        <v>45.997429667519185</v>
      </c>
      <c r="C356" s="1">
        <v>5.7357452999999996</v>
      </c>
      <c r="D356" s="1">
        <v>561.48464999999999</v>
      </c>
      <c r="E356">
        <f t="shared" si="24"/>
        <v>1.7809925881321957</v>
      </c>
    </row>
    <row r="357" spans="1:13" x14ac:dyDescent="0.25">
      <c r="A357" s="1">
        <v>0.17939559999999999</v>
      </c>
      <c r="B357" s="1">
        <f t="shared" si="23"/>
        <v>22.940613810741688</v>
      </c>
      <c r="C357" s="1">
        <v>5.7377114000000002</v>
      </c>
      <c r="D357" s="1">
        <v>1382.1931</v>
      </c>
      <c r="E357">
        <f t="shared" si="24"/>
        <v>0.7234879120724883</v>
      </c>
    </row>
    <row r="358" spans="1:13" s="4" customFormat="1" x14ac:dyDescent="0.25">
      <c r="A358" s="3">
        <v>2.5695300000000001E-2</v>
      </c>
      <c r="B358" s="3">
        <f t="shared" si="23"/>
        <v>3.2858439897698206</v>
      </c>
      <c r="C358" s="3">
        <v>5.7404411</v>
      </c>
      <c r="D358" s="3">
        <v>1191.9920999999999</v>
      </c>
      <c r="E358" s="4">
        <f t="shared" si="24"/>
        <v>0.83893173453079095</v>
      </c>
      <c r="G358" s="17"/>
      <c r="H358" s="17"/>
      <c r="I358" s="17"/>
      <c r="J358" s="17"/>
      <c r="K358" s="17"/>
      <c r="L358" s="21"/>
      <c r="M358" s="22"/>
    </row>
    <row r="359" spans="1:13" x14ac:dyDescent="0.25">
      <c r="A359" s="1">
        <v>3.4284700000000001E-2</v>
      </c>
      <c r="B359" s="1">
        <f t="shared" si="23"/>
        <v>4.3842327365728897</v>
      </c>
      <c r="C359" s="1">
        <v>5.7390698000000002</v>
      </c>
      <c r="D359" s="1">
        <v>613.1644</v>
      </c>
      <c r="E359">
        <f t="shared" si="24"/>
        <v>1.6308839847845047</v>
      </c>
    </row>
    <row r="360" spans="1:13" x14ac:dyDescent="0.25">
      <c r="A360" s="1">
        <v>0.22265650000000001</v>
      </c>
      <c r="B360" s="1">
        <f t="shared" si="23"/>
        <v>28.472698209718668</v>
      </c>
      <c r="C360" s="1">
        <v>5.7370789999999996</v>
      </c>
      <c r="D360" s="1">
        <v>450.42320000000001</v>
      </c>
      <c r="E360">
        <f t="shared" si="24"/>
        <v>2.220134309245172</v>
      </c>
    </row>
    <row r="361" spans="1:13" x14ac:dyDescent="0.25">
      <c r="A361" s="1">
        <v>0.40152919999999998</v>
      </c>
      <c r="B361" s="1">
        <f t="shared" si="23"/>
        <v>51.346445012787719</v>
      </c>
      <c r="C361" s="1">
        <v>5.7360749000000002</v>
      </c>
      <c r="D361" s="1">
        <v>375.65804000000003</v>
      </c>
      <c r="E361">
        <f t="shared" si="24"/>
        <v>2.6619954680059554</v>
      </c>
    </row>
    <row r="362" spans="1:13" x14ac:dyDescent="0.25">
      <c r="A362" s="1">
        <v>0.57085589999999997</v>
      </c>
      <c r="B362" s="1">
        <f t="shared" si="23"/>
        <v>72.999475703324805</v>
      </c>
      <c r="C362" s="1">
        <v>5.7354006000000002</v>
      </c>
      <c r="D362" s="1">
        <v>345.85502000000002</v>
      </c>
      <c r="E362">
        <f t="shared" si="24"/>
        <v>2.8913849508386491</v>
      </c>
    </row>
    <row r="363" spans="1:13" x14ac:dyDescent="0.25">
      <c r="A363" s="1">
        <v>0.74692400000000003</v>
      </c>
      <c r="B363" s="29">
        <f t="shared" si="23"/>
        <v>95.514578005115098</v>
      </c>
      <c r="C363" s="1">
        <v>5.7347359000000004</v>
      </c>
      <c r="D363" s="1">
        <v>314.07258999999999</v>
      </c>
      <c r="E363" s="30">
        <f t="shared" si="24"/>
        <v>3.1839773091946673</v>
      </c>
    </row>
    <row r="364" spans="1:13" x14ac:dyDescent="0.25">
      <c r="A364" s="1">
        <v>0.92234890000000003</v>
      </c>
      <c r="B364" s="29">
        <f t="shared" si="23"/>
        <v>117.94742966751919</v>
      </c>
      <c r="C364" s="1">
        <v>5.7343847999999999</v>
      </c>
      <c r="D364" s="1">
        <v>294.49198000000001</v>
      </c>
      <c r="E364" s="30">
        <f t="shared" si="24"/>
        <v>3.3956782116782942</v>
      </c>
    </row>
    <row r="365" spans="1:13" x14ac:dyDescent="0.25">
      <c r="A365" s="1">
        <v>1.0885433</v>
      </c>
      <c r="B365" s="29">
        <f t="shared" si="23"/>
        <v>139.19991048593351</v>
      </c>
      <c r="C365" s="1">
        <v>5.7338177999999997</v>
      </c>
      <c r="D365" s="1">
        <v>276.16512</v>
      </c>
      <c r="E365" s="30">
        <f t="shared" si="24"/>
        <v>3.6210220899728394</v>
      </c>
    </row>
    <row r="366" spans="1:13" x14ac:dyDescent="0.25">
      <c r="A366" s="1">
        <v>1.2688412</v>
      </c>
      <c r="B366" s="29">
        <f t="shared" si="23"/>
        <v>162.25590792838872</v>
      </c>
      <c r="C366" s="1">
        <v>5.7334300999999996</v>
      </c>
      <c r="D366" s="1">
        <v>266.06403</v>
      </c>
      <c r="E366" s="30">
        <f t="shared" si="24"/>
        <v>3.758493773096649</v>
      </c>
    </row>
    <row r="367" spans="1:13" x14ac:dyDescent="0.25">
      <c r="A367" s="1">
        <v>1.4431858</v>
      </c>
      <c r="B367" s="29">
        <f t="shared" si="23"/>
        <v>184.55061381074168</v>
      </c>
      <c r="C367" s="1">
        <v>5.7332057000000001</v>
      </c>
      <c r="D367" s="1">
        <v>256.27318000000002</v>
      </c>
      <c r="E367" s="30">
        <f t="shared" si="24"/>
        <v>3.9020860473967658</v>
      </c>
    </row>
    <row r="368" spans="1:13" x14ac:dyDescent="0.25">
      <c r="A368" s="1">
        <v>1.6121732</v>
      </c>
      <c r="B368" s="29">
        <f t="shared" si="23"/>
        <v>206.16025575447568</v>
      </c>
      <c r="C368" s="1">
        <v>5.7330597000000001</v>
      </c>
      <c r="D368" s="1">
        <v>246.39322000000001</v>
      </c>
      <c r="E368" s="30">
        <f t="shared" si="24"/>
        <v>4.0585532345411126</v>
      </c>
    </row>
    <row r="369" spans="1:5" x14ac:dyDescent="0.25">
      <c r="A369" s="1">
        <v>1.7775041</v>
      </c>
      <c r="B369" s="1">
        <f t="shared" si="23"/>
        <v>227.30231457800514</v>
      </c>
      <c r="C369" s="1">
        <v>5.7327181999999999</v>
      </c>
      <c r="D369" s="1">
        <v>238.44655</v>
      </c>
      <c r="E369">
        <f t="shared" si="24"/>
        <v>4.1938119884728886</v>
      </c>
    </row>
    <row r="370" spans="1:5" x14ac:dyDescent="0.25">
      <c r="A370" s="1">
        <v>1.9617848</v>
      </c>
      <c r="B370" s="1">
        <f t="shared" si="23"/>
        <v>250.86762148337596</v>
      </c>
      <c r="C370" s="1">
        <v>5.7323852999999998</v>
      </c>
      <c r="D370" s="1">
        <v>232.95912999999999</v>
      </c>
      <c r="E370">
        <f t="shared" si="24"/>
        <v>4.2925984484918018</v>
      </c>
    </row>
    <row r="371" spans="1:5" x14ac:dyDescent="0.25">
      <c r="A371" s="1">
        <v>2.1364548999999999</v>
      </c>
      <c r="B371" s="1">
        <f t="shared" si="23"/>
        <v>273.20395140664959</v>
      </c>
      <c r="C371" s="1">
        <v>5.7320437999999996</v>
      </c>
      <c r="D371" s="1">
        <v>227.96548000000001</v>
      </c>
      <c r="E371">
        <f t="shared" si="24"/>
        <v>4.3866290633125677</v>
      </c>
    </row>
    <row r="372" spans="1:5" x14ac:dyDescent="0.25">
      <c r="A372" s="1">
        <v>2.3036211999999998</v>
      </c>
      <c r="B372" s="1">
        <f t="shared" si="23"/>
        <v>294.58071611253195</v>
      </c>
      <c r="C372" s="1">
        <v>5.7320406000000004</v>
      </c>
      <c r="D372" s="1">
        <v>222.36749</v>
      </c>
      <c r="E372">
        <f t="shared" si="24"/>
        <v>4.4970602492297775</v>
      </c>
    </row>
    <row r="373" spans="1:5" x14ac:dyDescent="0.25">
      <c r="A373" s="1">
        <v>2.4880928</v>
      </c>
      <c r="B373" s="1">
        <f t="shared" si="23"/>
        <v>318.17043478260871</v>
      </c>
      <c r="C373" s="1">
        <v>5.7317087999999998</v>
      </c>
      <c r="D373" s="1">
        <v>217.55414999999999</v>
      </c>
      <c r="E373">
        <f t="shared" si="24"/>
        <v>4.5965567652926866</v>
      </c>
    </row>
    <row r="374" spans="1:5" x14ac:dyDescent="0.25">
      <c r="A374" s="1">
        <v>2.6514299000000001</v>
      </c>
      <c r="B374" s="1">
        <f t="shared" si="23"/>
        <v>339.05753196930942</v>
      </c>
      <c r="C374" s="1">
        <v>5.7313694999999996</v>
      </c>
      <c r="D374" s="1">
        <v>213.20779999999999</v>
      </c>
      <c r="E374">
        <f t="shared" si="24"/>
        <v>4.690259924824514</v>
      </c>
    </row>
    <row r="375" spans="1:5" x14ac:dyDescent="0.25">
      <c r="A375" s="1">
        <v>2.8210950000000001</v>
      </c>
      <c r="B375" s="1">
        <f t="shared" ref="B375:B438" si="25">A375*100/0.782</f>
        <v>360.75383631713555</v>
      </c>
      <c r="C375" s="1">
        <v>5.7313738000000001</v>
      </c>
      <c r="D375" s="1">
        <v>210.26336000000001</v>
      </c>
      <c r="E375">
        <f t="shared" ref="E375:E438" si="26">1000/D375</f>
        <v>4.7559403597469379</v>
      </c>
    </row>
    <row r="376" spans="1:5" x14ac:dyDescent="0.25">
      <c r="A376" s="1">
        <v>3.0005554000000001</v>
      </c>
      <c r="B376" s="1">
        <f t="shared" si="25"/>
        <v>383.70273657289005</v>
      </c>
      <c r="C376" s="1">
        <v>5.7310397999999996</v>
      </c>
      <c r="D376" s="1">
        <v>206.73817</v>
      </c>
      <c r="E376">
        <f t="shared" si="26"/>
        <v>4.8370361409313043</v>
      </c>
    </row>
    <row r="377" spans="1:5" x14ac:dyDescent="0.25">
      <c r="A377" s="1">
        <v>3.1677762999999999</v>
      </c>
      <c r="B377" s="1">
        <f t="shared" si="25"/>
        <v>405.08648337595906</v>
      </c>
      <c r="C377" s="1">
        <v>5.7310429999999997</v>
      </c>
      <c r="D377" s="1">
        <v>203.79910000000001</v>
      </c>
      <c r="E377">
        <f t="shared" si="26"/>
        <v>4.9067930133155642</v>
      </c>
    </row>
    <row r="378" spans="1:5" x14ac:dyDescent="0.25">
      <c r="A378" s="1">
        <v>3.3388705000000001</v>
      </c>
      <c r="B378" s="1">
        <f t="shared" si="25"/>
        <v>426.96553708439893</v>
      </c>
      <c r="C378" s="1">
        <v>5.7306993999999998</v>
      </c>
      <c r="D378" s="1">
        <v>200.55624</v>
      </c>
      <c r="E378">
        <f t="shared" si="26"/>
        <v>4.9861325681015956</v>
      </c>
    </row>
    <row r="379" spans="1:5" x14ac:dyDescent="0.25">
      <c r="A379" s="1">
        <v>3.5177755999999998</v>
      </c>
      <c r="B379" s="1">
        <f t="shared" si="25"/>
        <v>449.84342710997441</v>
      </c>
      <c r="C379" s="1">
        <v>5.7303718999999997</v>
      </c>
      <c r="D379" s="1">
        <v>197.67832999999999</v>
      </c>
      <c r="E379">
        <f t="shared" si="26"/>
        <v>5.0587234321536414</v>
      </c>
    </row>
    <row r="380" spans="1:5" x14ac:dyDescent="0.25">
      <c r="A380" s="1">
        <v>3.6880432000000001</v>
      </c>
      <c r="B380" s="1">
        <f t="shared" si="25"/>
        <v>471.61677749360615</v>
      </c>
      <c r="C380" s="1">
        <v>5.7303698000000001</v>
      </c>
      <c r="D380" s="1">
        <v>195.90823</v>
      </c>
      <c r="E380">
        <f t="shared" si="26"/>
        <v>5.1044307837399172</v>
      </c>
    </row>
    <row r="381" spans="1:5" x14ac:dyDescent="0.25">
      <c r="A381" s="1">
        <v>3.8589235999999998</v>
      </c>
      <c r="B381" s="1">
        <f t="shared" si="25"/>
        <v>493.46849104859331</v>
      </c>
      <c r="C381" s="1">
        <v>5.7300336999999999</v>
      </c>
      <c r="D381" s="1">
        <v>192.79740000000001</v>
      </c>
      <c r="E381">
        <f t="shared" si="26"/>
        <v>5.1867919380655545</v>
      </c>
    </row>
    <row r="382" spans="1:5" x14ac:dyDescent="0.25">
      <c r="A382" s="1">
        <v>4.0245889000000004</v>
      </c>
      <c r="B382" s="1">
        <f t="shared" si="25"/>
        <v>514.65331202046036</v>
      </c>
      <c r="C382" s="1">
        <v>5.7300282999999999</v>
      </c>
      <c r="D382" s="1">
        <v>190.90815000000001</v>
      </c>
      <c r="E382">
        <f t="shared" si="26"/>
        <v>5.2381210545490067</v>
      </c>
    </row>
    <row r="383" spans="1:5" x14ac:dyDescent="0.25">
      <c r="A383" s="1">
        <v>4.2037399999999998</v>
      </c>
      <c r="B383" s="1">
        <f t="shared" si="25"/>
        <v>537.56265984654726</v>
      </c>
      <c r="C383" s="1">
        <v>5.7296997000000003</v>
      </c>
      <c r="D383" s="1">
        <v>188.7312</v>
      </c>
      <c r="E383">
        <f t="shared" si="26"/>
        <v>5.2985409937519607</v>
      </c>
    </row>
    <row r="384" spans="1:5" x14ac:dyDescent="0.25">
      <c r="A384" s="1">
        <v>4.3823917000000003</v>
      </c>
      <c r="B384" s="1">
        <f t="shared" si="25"/>
        <v>560.4081457800512</v>
      </c>
      <c r="C384" s="1">
        <v>5.7296965000000002</v>
      </c>
      <c r="D384" s="1">
        <v>186.55964</v>
      </c>
      <c r="E384">
        <f t="shared" si="26"/>
        <v>5.3602161753742665</v>
      </c>
    </row>
    <row r="385" spans="1:5" x14ac:dyDescent="0.25">
      <c r="A385" s="1">
        <v>4.5482382000000001</v>
      </c>
      <c r="B385" s="1">
        <f t="shared" si="25"/>
        <v>581.61613810741687</v>
      </c>
      <c r="C385" s="1">
        <v>5.7293624999999997</v>
      </c>
      <c r="D385" s="1">
        <v>184.90869000000001</v>
      </c>
      <c r="E385">
        <f t="shared" si="26"/>
        <v>5.4080746556584227</v>
      </c>
    </row>
    <row r="386" spans="1:5" x14ac:dyDescent="0.25">
      <c r="A386" s="1">
        <v>4.7224842999999996</v>
      </c>
      <c r="B386" s="1">
        <f t="shared" si="25"/>
        <v>603.89824808184142</v>
      </c>
      <c r="C386" s="1">
        <v>5.7290371999999996</v>
      </c>
      <c r="D386" s="1">
        <v>183.85778999999999</v>
      </c>
      <c r="E386">
        <f t="shared" si="26"/>
        <v>5.438986294787945</v>
      </c>
    </row>
    <row r="387" spans="1:5" x14ac:dyDescent="0.25">
      <c r="A387" s="1">
        <v>4.8899435999999996</v>
      </c>
      <c r="B387" s="1">
        <f t="shared" si="25"/>
        <v>625.31248081841431</v>
      </c>
      <c r="C387" s="1">
        <v>5.7290307</v>
      </c>
      <c r="D387" s="1">
        <v>182.82729</v>
      </c>
      <c r="E387">
        <f t="shared" si="26"/>
        <v>5.469642961945123</v>
      </c>
    </row>
    <row r="388" spans="1:5" x14ac:dyDescent="0.25">
      <c r="A388" s="1">
        <v>5.0129834000000004</v>
      </c>
      <c r="B388" s="1">
        <f t="shared" si="25"/>
        <v>641.04647058823537</v>
      </c>
      <c r="C388" s="1">
        <v>5.7290339000000001</v>
      </c>
      <c r="D388" s="1">
        <v>181.69587999999999</v>
      </c>
      <c r="E388">
        <f t="shared" si="26"/>
        <v>5.5037021202682199</v>
      </c>
    </row>
    <row r="389" spans="1:5" x14ac:dyDescent="0.25">
      <c r="A389" s="1">
        <v>5.0167878999999997</v>
      </c>
      <c r="B389" s="1">
        <f t="shared" si="25"/>
        <v>641.53297953964193</v>
      </c>
      <c r="C389" s="1">
        <v>5.7290329</v>
      </c>
      <c r="D389" s="1">
        <v>181.65724</v>
      </c>
      <c r="E389">
        <f t="shared" si="26"/>
        <v>5.5048728033080323</v>
      </c>
    </row>
    <row r="390" spans="1:5" x14ac:dyDescent="0.25">
      <c r="A390" s="1">
        <v>4.9151180999999999</v>
      </c>
      <c r="B390" s="1">
        <f t="shared" si="25"/>
        <v>628.53172634271095</v>
      </c>
      <c r="C390" s="1">
        <v>5.7290307</v>
      </c>
      <c r="D390" s="1">
        <v>182.85842</v>
      </c>
      <c r="E390">
        <f t="shared" si="26"/>
        <v>5.4687118044659906</v>
      </c>
    </row>
    <row r="391" spans="1:5" x14ac:dyDescent="0.25">
      <c r="A391" s="1">
        <v>4.7402075999999997</v>
      </c>
      <c r="B391" s="1">
        <f t="shared" si="25"/>
        <v>606.16465473145774</v>
      </c>
      <c r="C391" s="1">
        <v>5.7290317999999996</v>
      </c>
      <c r="D391" s="1">
        <v>183.98768000000001</v>
      </c>
      <c r="E391">
        <f t="shared" si="26"/>
        <v>5.4351465272022557</v>
      </c>
    </row>
    <row r="392" spans="1:5" x14ac:dyDescent="0.25">
      <c r="A392" s="1">
        <v>4.5626971000000003</v>
      </c>
      <c r="B392" s="1">
        <f t="shared" si="25"/>
        <v>583.46510230179035</v>
      </c>
      <c r="C392" s="1">
        <v>5.7293636000000001</v>
      </c>
      <c r="D392" s="1">
        <v>184.75841</v>
      </c>
      <c r="E392">
        <f t="shared" si="26"/>
        <v>5.4124735106780797</v>
      </c>
    </row>
    <row r="393" spans="1:5" x14ac:dyDescent="0.25">
      <c r="A393" s="1">
        <v>4.3888432000000002</v>
      </c>
      <c r="B393" s="1">
        <f t="shared" si="25"/>
        <v>561.23314578005113</v>
      </c>
      <c r="C393" s="1">
        <v>5.7293636000000001</v>
      </c>
      <c r="D393" s="1">
        <v>185.48405</v>
      </c>
      <c r="E393">
        <f t="shared" si="26"/>
        <v>5.3912991440503912</v>
      </c>
    </row>
    <row r="394" spans="1:5" x14ac:dyDescent="0.25">
      <c r="A394" s="1">
        <v>4.2169264999999996</v>
      </c>
      <c r="B394" s="1">
        <f t="shared" si="25"/>
        <v>539.24891304347818</v>
      </c>
      <c r="C394" s="1">
        <v>5.7297007999999998</v>
      </c>
      <c r="D394" s="1">
        <v>185.82862</v>
      </c>
      <c r="E394">
        <f t="shared" si="26"/>
        <v>5.3813024064861485</v>
      </c>
    </row>
    <row r="395" spans="1:5" x14ac:dyDescent="0.25">
      <c r="A395" s="1">
        <v>4.0433365999999999</v>
      </c>
      <c r="B395" s="1">
        <f t="shared" si="25"/>
        <v>517.05071611253197</v>
      </c>
      <c r="C395" s="1">
        <v>5.7297029000000004</v>
      </c>
      <c r="D395" s="1">
        <v>186.91387</v>
      </c>
      <c r="E395">
        <f t="shared" si="26"/>
        <v>5.3500577565485106</v>
      </c>
    </row>
    <row r="396" spans="1:5" x14ac:dyDescent="0.25">
      <c r="A396" s="1">
        <v>3.8718083000000001</v>
      </c>
      <c r="B396" s="1">
        <f t="shared" si="25"/>
        <v>495.11615089514066</v>
      </c>
      <c r="C396" s="1">
        <v>5.7300336999999999</v>
      </c>
      <c r="D396" s="1">
        <v>187.55686</v>
      </c>
      <c r="E396">
        <f t="shared" si="26"/>
        <v>5.3317164725406467</v>
      </c>
    </row>
    <row r="397" spans="1:5" x14ac:dyDescent="0.25">
      <c r="A397" s="1">
        <v>3.6985591000000002</v>
      </c>
      <c r="B397" s="1">
        <f t="shared" si="25"/>
        <v>472.96152173913043</v>
      </c>
      <c r="C397" s="1">
        <v>5.7300380000000004</v>
      </c>
      <c r="D397" s="1">
        <v>189.05968999999999</v>
      </c>
      <c r="E397">
        <f t="shared" si="26"/>
        <v>5.2893348127250182</v>
      </c>
    </row>
    <row r="398" spans="1:5" x14ac:dyDescent="0.25">
      <c r="A398" s="1">
        <v>3.5241959999999999</v>
      </c>
      <c r="B398" s="1">
        <f t="shared" si="25"/>
        <v>450.66445012787722</v>
      </c>
      <c r="C398" s="1">
        <v>5.7300411999999996</v>
      </c>
      <c r="D398" s="1">
        <v>190.45301000000001</v>
      </c>
      <c r="E398">
        <f t="shared" si="26"/>
        <v>5.2506389896384418</v>
      </c>
    </row>
    <row r="399" spans="1:5" x14ac:dyDescent="0.25">
      <c r="A399" s="1">
        <v>3.3514385</v>
      </c>
      <c r="B399" s="1">
        <f t="shared" si="25"/>
        <v>428.57269820971862</v>
      </c>
      <c r="C399" s="1">
        <v>5.7303718999999997</v>
      </c>
      <c r="D399" s="1">
        <v>192.26283000000001</v>
      </c>
      <c r="E399">
        <f t="shared" si="26"/>
        <v>5.2012133598574408</v>
      </c>
    </row>
    <row r="400" spans="1:5" x14ac:dyDescent="0.25">
      <c r="A400" s="1">
        <v>3.1760114000000002</v>
      </c>
      <c r="B400" s="1">
        <f t="shared" si="25"/>
        <v>406.13956521739129</v>
      </c>
      <c r="C400" s="1">
        <v>5.7303740999999997</v>
      </c>
      <c r="D400" s="1">
        <v>194.50631000000001</v>
      </c>
      <c r="E400">
        <f t="shared" si="26"/>
        <v>5.1412213824836837</v>
      </c>
    </row>
    <row r="401" spans="1:5" x14ac:dyDescent="0.25">
      <c r="A401" s="1">
        <v>3.0041774000000001</v>
      </c>
      <c r="B401" s="1">
        <f t="shared" si="25"/>
        <v>384.16590792838878</v>
      </c>
      <c r="C401" s="1">
        <v>5.7307059000000002</v>
      </c>
      <c r="D401" s="1">
        <v>196.85177999999999</v>
      </c>
      <c r="E401">
        <f t="shared" si="26"/>
        <v>5.0799642248599435</v>
      </c>
    </row>
    <row r="402" spans="1:5" x14ac:dyDescent="0.25">
      <c r="A402" s="1">
        <v>2.8384554</v>
      </c>
      <c r="B402" s="1">
        <f t="shared" si="25"/>
        <v>362.97383631713552</v>
      </c>
      <c r="C402" s="1">
        <v>5.7307015999999997</v>
      </c>
      <c r="D402" s="1">
        <v>199.65562</v>
      </c>
      <c r="E402">
        <f t="shared" si="26"/>
        <v>5.008624350268728</v>
      </c>
    </row>
    <row r="403" spans="1:5" x14ac:dyDescent="0.25">
      <c r="A403" s="1">
        <v>2.6685143</v>
      </c>
      <c r="B403" s="1">
        <f t="shared" si="25"/>
        <v>341.24223785166237</v>
      </c>
      <c r="C403" s="1">
        <v>5.7310376999999999</v>
      </c>
      <c r="D403" s="1">
        <v>202.82119</v>
      </c>
      <c r="E403">
        <f t="shared" si="26"/>
        <v>4.9304513004780217</v>
      </c>
    </row>
    <row r="404" spans="1:5" x14ac:dyDescent="0.25">
      <c r="A404" s="1">
        <v>2.4891171999999999</v>
      </c>
      <c r="B404" s="1">
        <f t="shared" si="25"/>
        <v>318.30143222506393</v>
      </c>
      <c r="C404" s="1">
        <v>5.7310935000000001</v>
      </c>
      <c r="D404" s="1">
        <v>205.77744000000001</v>
      </c>
      <c r="E404">
        <f t="shared" si="26"/>
        <v>4.8596192080142506</v>
      </c>
    </row>
    <row r="405" spans="1:5" x14ac:dyDescent="0.25">
      <c r="A405" s="1">
        <v>2.3269766999999999</v>
      </c>
      <c r="B405" s="1">
        <f t="shared" si="25"/>
        <v>297.56735294117647</v>
      </c>
      <c r="C405" s="1">
        <v>5.7313726999999997</v>
      </c>
      <c r="D405" s="1">
        <v>210.15923000000001</v>
      </c>
      <c r="E405">
        <f t="shared" si="26"/>
        <v>4.7582968399722434</v>
      </c>
    </row>
    <row r="406" spans="1:5" x14ac:dyDescent="0.25">
      <c r="A406" s="1">
        <v>2.1524987000000002</v>
      </c>
      <c r="B406" s="1">
        <f t="shared" si="25"/>
        <v>275.25558823529411</v>
      </c>
      <c r="C406" s="1">
        <v>5.7317087999999998</v>
      </c>
      <c r="D406" s="1">
        <v>214.48518999999999</v>
      </c>
      <c r="E406">
        <f t="shared" si="26"/>
        <v>4.662326569027913</v>
      </c>
    </row>
    <row r="407" spans="1:5" x14ac:dyDescent="0.25">
      <c r="A407" s="1">
        <v>1.9732521000000001</v>
      </c>
      <c r="B407" s="1">
        <f t="shared" si="25"/>
        <v>252.33402813299233</v>
      </c>
      <c r="C407" s="1">
        <v>5.7317099000000002</v>
      </c>
      <c r="D407" s="1">
        <v>221.29406</v>
      </c>
      <c r="E407">
        <f t="shared" si="26"/>
        <v>4.5188741170910776</v>
      </c>
    </row>
    <row r="408" spans="1:5" x14ac:dyDescent="0.25">
      <c r="A408" s="1">
        <v>1.8046568000000001</v>
      </c>
      <c r="B408" s="1">
        <f t="shared" si="25"/>
        <v>230.77452685421997</v>
      </c>
      <c r="C408" s="1">
        <v>5.7320428000000003</v>
      </c>
      <c r="D408" s="1">
        <v>228.00198</v>
      </c>
      <c r="E408">
        <f t="shared" si="26"/>
        <v>4.3859268239688092</v>
      </c>
    </row>
    <row r="409" spans="1:5" x14ac:dyDescent="0.25">
      <c r="A409" s="1">
        <v>1.6368784999999999</v>
      </c>
      <c r="B409" s="1">
        <f t="shared" si="25"/>
        <v>209.31950127877238</v>
      </c>
      <c r="C409" s="1">
        <v>5.7322768999999996</v>
      </c>
      <c r="D409" s="1">
        <v>236.67214999999999</v>
      </c>
      <c r="E409">
        <f t="shared" si="26"/>
        <v>4.2252542177015764</v>
      </c>
    </row>
    <row r="410" spans="1:5" x14ac:dyDescent="0.25">
      <c r="A410" s="1">
        <v>1.4601445</v>
      </c>
      <c r="B410" s="1">
        <f t="shared" si="25"/>
        <v>186.71924552429664</v>
      </c>
      <c r="C410" s="1">
        <v>5.7323884999999999</v>
      </c>
      <c r="D410" s="1">
        <v>247.14355</v>
      </c>
      <c r="E410">
        <f t="shared" si="26"/>
        <v>4.0462314310852943</v>
      </c>
    </row>
    <row r="411" spans="1:5" x14ac:dyDescent="0.25">
      <c r="A411" s="1">
        <v>1.2863766000000001</v>
      </c>
      <c r="B411" s="1">
        <f t="shared" si="25"/>
        <v>164.49828644501281</v>
      </c>
      <c r="C411" s="1">
        <v>5.7327203000000004</v>
      </c>
      <c r="D411" s="1">
        <v>259.32175000000001</v>
      </c>
      <c r="E411">
        <f t="shared" si="26"/>
        <v>3.8562133719982992</v>
      </c>
    </row>
    <row r="412" spans="1:5" x14ac:dyDescent="0.25">
      <c r="A412" s="1">
        <v>1.1182364</v>
      </c>
      <c r="B412" s="1">
        <f t="shared" si="25"/>
        <v>142.9969820971867</v>
      </c>
      <c r="C412" s="1">
        <v>5.7330531999999996</v>
      </c>
      <c r="D412" s="1">
        <v>280.43418000000003</v>
      </c>
      <c r="E412">
        <f t="shared" si="26"/>
        <v>3.5658991354049636</v>
      </c>
    </row>
    <row r="413" spans="1:5" x14ac:dyDescent="0.25">
      <c r="A413" s="1">
        <v>0.9332395</v>
      </c>
      <c r="B413" s="1">
        <f t="shared" si="25"/>
        <v>119.34008951406649</v>
      </c>
      <c r="C413" s="1">
        <v>5.7333892999999998</v>
      </c>
      <c r="D413" s="1">
        <v>301.32549</v>
      </c>
      <c r="E413">
        <f t="shared" si="26"/>
        <v>3.3186704516766903</v>
      </c>
    </row>
    <row r="414" spans="1:5" x14ac:dyDescent="0.25">
      <c r="A414" s="1">
        <v>0.76501989999999997</v>
      </c>
      <c r="B414" s="1">
        <f t="shared" si="25"/>
        <v>97.828631713554969</v>
      </c>
      <c r="C414" s="1">
        <v>5.7340615000000001</v>
      </c>
      <c r="D414" s="1">
        <v>333.60278</v>
      </c>
      <c r="E414">
        <f t="shared" si="26"/>
        <v>2.9975769386574056</v>
      </c>
    </row>
    <row r="415" spans="1:5" x14ac:dyDescent="0.25">
      <c r="A415" s="1">
        <v>0.59469450000000001</v>
      </c>
      <c r="B415" s="1">
        <f t="shared" si="25"/>
        <v>76.047890025575441</v>
      </c>
      <c r="C415" s="1">
        <v>5.7344018999999999</v>
      </c>
      <c r="D415" s="1">
        <v>383.39111000000003</v>
      </c>
      <c r="E415">
        <f t="shared" si="26"/>
        <v>2.608302524281275</v>
      </c>
    </row>
    <row r="416" spans="1:5" x14ac:dyDescent="0.25">
      <c r="A416" s="1">
        <v>0.42754579999999998</v>
      </c>
      <c r="B416" s="1">
        <f t="shared" si="25"/>
        <v>54.67337595907928</v>
      </c>
      <c r="C416" s="1">
        <v>5.7354113</v>
      </c>
      <c r="D416" s="1">
        <v>498.52947</v>
      </c>
      <c r="E416">
        <f t="shared" si="26"/>
        <v>2.005899470697289</v>
      </c>
    </row>
    <row r="417" spans="1:13" x14ac:dyDescent="0.25">
      <c r="A417" s="1">
        <v>0.24589710000000001</v>
      </c>
      <c r="B417" s="1">
        <f t="shared" si="25"/>
        <v>31.444641943734016</v>
      </c>
      <c r="C417" s="1">
        <v>5.7365162999999999</v>
      </c>
      <c r="D417" s="1">
        <v>806.56407999999999</v>
      </c>
      <c r="E417">
        <f t="shared" si="26"/>
        <v>1.2398270947052341</v>
      </c>
    </row>
    <row r="418" spans="1:13" x14ac:dyDescent="0.25">
      <c r="A418" s="1">
        <v>8.5740800000000006E-2</v>
      </c>
      <c r="B418" s="1">
        <f t="shared" si="25"/>
        <v>10.964296675191816</v>
      </c>
      <c r="C418" s="1">
        <v>5.7397356000000004</v>
      </c>
      <c r="D418" s="1">
        <v>1245.5174999999999</v>
      </c>
      <c r="E418">
        <f t="shared" si="26"/>
        <v>0.80287912454060262</v>
      </c>
    </row>
    <row r="419" spans="1:13" s="4" customFormat="1" x14ac:dyDescent="0.25">
      <c r="A419" s="3">
        <v>2.2399800000000001E-2</v>
      </c>
      <c r="B419" s="3">
        <f t="shared" si="25"/>
        <v>2.8644245524296674</v>
      </c>
      <c r="C419" s="3">
        <v>5.7400802999999998</v>
      </c>
      <c r="D419" s="3">
        <v>782.84212000000002</v>
      </c>
      <c r="E419" s="4">
        <f t="shared" si="26"/>
        <v>1.277396775738127</v>
      </c>
      <c r="G419" s="17"/>
      <c r="H419" s="17"/>
      <c r="I419" s="17"/>
      <c r="J419" s="17"/>
      <c r="K419" s="17"/>
      <c r="L419" s="21"/>
      <c r="M419" s="22"/>
    </row>
    <row r="420" spans="1:13" x14ac:dyDescent="0.25">
      <c r="A420" s="1">
        <v>0.1610366</v>
      </c>
      <c r="B420" s="1">
        <f t="shared" si="25"/>
        <v>20.592915601023019</v>
      </c>
      <c r="C420" s="1">
        <v>5.7374226000000004</v>
      </c>
      <c r="D420" s="1">
        <v>511.42041999999998</v>
      </c>
      <c r="E420">
        <f t="shared" si="26"/>
        <v>1.9553384278242156</v>
      </c>
    </row>
    <row r="421" spans="1:13" x14ac:dyDescent="0.25">
      <c r="A421" s="1">
        <v>0.33245609999999998</v>
      </c>
      <c r="B421" s="1">
        <f t="shared" si="25"/>
        <v>42.513567774936057</v>
      </c>
      <c r="C421" s="1">
        <v>5.7362994</v>
      </c>
      <c r="D421" s="1">
        <v>409.03026</v>
      </c>
      <c r="E421">
        <f t="shared" si="26"/>
        <v>2.4448068952160167</v>
      </c>
    </row>
    <row r="422" spans="1:13" x14ac:dyDescent="0.25">
      <c r="A422" s="1">
        <v>0.50735699999999995</v>
      </c>
      <c r="B422" s="1">
        <f t="shared" si="25"/>
        <v>64.879411764705878</v>
      </c>
      <c r="C422" s="1">
        <v>5.7354145000000001</v>
      </c>
      <c r="D422" s="1">
        <v>365.24351999999999</v>
      </c>
      <c r="E422">
        <f t="shared" si="26"/>
        <v>2.7378993609523858</v>
      </c>
    </row>
    <row r="423" spans="1:13" x14ac:dyDescent="0.25">
      <c r="A423" s="1">
        <v>0.67654409999999998</v>
      </c>
      <c r="B423" s="1">
        <f t="shared" si="25"/>
        <v>86.514590792838874</v>
      </c>
      <c r="C423" s="1">
        <v>5.7347336999999996</v>
      </c>
      <c r="D423" s="1">
        <v>327.26841999999999</v>
      </c>
      <c r="E423">
        <f t="shared" si="26"/>
        <v>3.0555957705910028</v>
      </c>
    </row>
    <row r="424" spans="1:13" x14ac:dyDescent="0.25">
      <c r="A424" s="1">
        <v>0.85427549999999997</v>
      </c>
      <c r="B424" s="29">
        <f t="shared" si="25"/>
        <v>109.24239130434782</v>
      </c>
      <c r="C424" s="1">
        <v>5.7343966000000002</v>
      </c>
      <c r="D424" s="1">
        <v>304.99880999999999</v>
      </c>
      <c r="E424" s="30">
        <f t="shared" si="26"/>
        <v>3.2787013169002202</v>
      </c>
    </row>
    <row r="425" spans="1:13" x14ac:dyDescent="0.25">
      <c r="A425" s="1">
        <v>1.0301619</v>
      </c>
      <c r="B425" s="29">
        <f t="shared" si="25"/>
        <v>131.73425831202044</v>
      </c>
      <c r="C425" s="1">
        <v>5.7340605</v>
      </c>
      <c r="D425" s="1">
        <v>286.18997000000002</v>
      </c>
      <c r="E425" s="30">
        <f t="shared" si="26"/>
        <v>3.4941825529385251</v>
      </c>
    </row>
    <row r="426" spans="1:13" x14ac:dyDescent="0.25">
      <c r="A426" s="1">
        <v>1.1993491000000001</v>
      </c>
      <c r="B426" s="29">
        <f t="shared" si="25"/>
        <v>153.36945012787723</v>
      </c>
      <c r="C426" s="1">
        <v>5.7336974999999999</v>
      </c>
      <c r="D426" s="1">
        <v>273.63502</v>
      </c>
      <c r="E426" s="30">
        <f t="shared" si="26"/>
        <v>3.654502994536299</v>
      </c>
    </row>
    <row r="427" spans="1:13" x14ac:dyDescent="0.25">
      <c r="A427" s="1">
        <v>1.3717826</v>
      </c>
      <c r="B427" s="29">
        <f t="shared" si="25"/>
        <v>175.41976982097185</v>
      </c>
      <c r="C427" s="1">
        <v>5.7333904000000002</v>
      </c>
      <c r="D427" s="1">
        <v>262.56461000000002</v>
      </c>
      <c r="E427" s="30">
        <f t="shared" si="26"/>
        <v>3.8085863894604834</v>
      </c>
    </row>
    <row r="428" spans="1:13" x14ac:dyDescent="0.25">
      <c r="A428" s="1">
        <v>1.5433082</v>
      </c>
      <c r="B428" s="29">
        <f t="shared" si="25"/>
        <v>197.35398976982094</v>
      </c>
      <c r="C428" s="1">
        <v>5.7330563999999997</v>
      </c>
      <c r="D428" s="1">
        <v>253.94273999999999</v>
      </c>
      <c r="E428" s="30">
        <f t="shared" si="26"/>
        <v>3.9378956059149401</v>
      </c>
    </row>
    <row r="429" spans="1:13" x14ac:dyDescent="0.25">
      <c r="A429" s="1">
        <v>1.7147161</v>
      </c>
      <c r="B429" s="1">
        <f t="shared" si="25"/>
        <v>219.27315856777491</v>
      </c>
      <c r="C429" s="1">
        <v>5.7327268</v>
      </c>
      <c r="D429" s="1">
        <v>245.44</v>
      </c>
      <c r="E429">
        <f t="shared" si="26"/>
        <v>4.0743155149934811</v>
      </c>
    </row>
    <row r="430" spans="1:13" x14ac:dyDescent="0.25">
      <c r="A430" s="1">
        <v>1.8891939</v>
      </c>
      <c r="B430" s="1">
        <f t="shared" si="25"/>
        <v>241.58489769820969</v>
      </c>
      <c r="C430" s="1">
        <v>5.7323906999999998</v>
      </c>
      <c r="D430" s="1">
        <v>239.41264000000001</v>
      </c>
      <c r="E430">
        <f t="shared" si="26"/>
        <v>4.1768889061162353</v>
      </c>
    </row>
    <row r="431" spans="1:13" x14ac:dyDescent="0.25">
      <c r="A431" s="1">
        <v>2.0651847000000001</v>
      </c>
      <c r="B431" s="1">
        <f t="shared" si="25"/>
        <v>264.09011508951409</v>
      </c>
      <c r="C431" s="1">
        <v>5.7320770999999997</v>
      </c>
      <c r="D431" s="1">
        <v>232.82173</v>
      </c>
      <c r="E431">
        <f t="shared" si="26"/>
        <v>4.2951317301868688</v>
      </c>
    </row>
    <row r="432" spans="1:13" x14ac:dyDescent="0.25">
      <c r="A432" s="1">
        <v>2.2354061000000001</v>
      </c>
      <c r="B432" s="1">
        <f t="shared" si="25"/>
        <v>285.85755754475701</v>
      </c>
      <c r="C432" s="1">
        <v>5.7320471</v>
      </c>
      <c r="D432" s="1">
        <v>227.05735000000001</v>
      </c>
      <c r="E432">
        <f t="shared" si="26"/>
        <v>4.4041736592098868</v>
      </c>
    </row>
    <row r="433" spans="1:5" x14ac:dyDescent="0.25">
      <c r="A433" s="1">
        <v>2.4088056</v>
      </c>
      <c r="B433" s="1">
        <f t="shared" si="25"/>
        <v>308.03140664961637</v>
      </c>
      <c r="C433" s="1">
        <v>5.7317077000000003</v>
      </c>
      <c r="D433" s="1">
        <v>222.08625000000001</v>
      </c>
      <c r="E433">
        <f t="shared" si="26"/>
        <v>4.5027551232910632</v>
      </c>
    </row>
    <row r="434" spans="1:5" x14ac:dyDescent="0.25">
      <c r="A434" s="1">
        <v>2.5811541</v>
      </c>
      <c r="B434" s="1">
        <f t="shared" si="25"/>
        <v>330.07085677749359</v>
      </c>
      <c r="C434" s="1">
        <v>5.7315659999999999</v>
      </c>
      <c r="D434" s="1">
        <v>217.54235</v>
      </c>
      <c r="E434">
        <f t="shared" si="26"/>
        <v>4.5968060931584125</v>
      </c>
    </row>
    <row r="435" spans="1:5" x14ac:dyDescent="0.25">
      <c r="A435" s="1">
        <v>2.7545109999999999</v>
      </c>
      <c r="B435" s="1">
        <f t="shared" si="25"/>
        <v>352.23925831202047</v>
      </c>
      <c r="C435" s="1">
        <v>5.7313770000000002</v>
      </c>
      <c r="D435" s="1">
        <v>213.17774</v>
      </c>
      <c r="E435">
        <f t="shared" si="26"/>
        <v>4.6909212941276142</v>
      </c>
    </row>
    <row r="436" spans="1:5" x14ac:dyDescent="0.25">
      <c r="A436" s="1">
        <v>2.9298755999999999</v>
      </c>
      <c r="B436" s="1">
        <f t="shared" si="25"/>
        <v>374.66439897698206</v>
      </c>
      <c r="C436" s="1">
        <v>5.7310409</v>
      </c>
      <c r="D436" s="1">
        <v>209.91127</v>
      </c>
      <c r="E436">
        <f t="shared" si="26"/>
        <v>4.7639176305302708</v>
      </c>
    </row>
    <row r="437" spans="1:5" x14ac:dyDescent="0.25">
      <c r="A437" s="1">
        <v>3.1005113999999998</v>
      </c>
      <c r="B437" s="1">
        <f t="shared" si="25"/>
        <v>396.48483375959074</v>
      </c>
      <c r="C437" s="1">
        <v>5.7310366000000004</v>
      </c>
      <c r="D437" s="1">
        <v>205.95778000000001</v>
      </c>
      <c r="E437">
        <f t="shared" si="26"/>
        <v>4.8553640459709753</v>
      </c>
    </row>
    <row r="438" spans="1:5" x14ac:dyDescent="0.25">
      <c r="A438" s="1">
        <v>3.2760557000000001</v>
      </c>
      <c r="B438" s="1">
        <f t="shared" si="25"/>
        <v>418.93295396419438</v>
      </c>
      <c r="C438" s="1">
        <v>5.7306993999999998</v>
      </c>
      <c r="D438" s="1">
        <v>204.07497000000001</v>
      </c>
      <c r="E438">
        <f t="shared" si="26"/>
        <v>4.9001599755227208</v>
      </c>
    </row>
    <row r="439" spans="1:5" x14ac:dyDescent="0.25">
      <c r="A439" s="1">
        <v>3.4448604</v>
      </c>
      <c r="B439" s="1">
        <f t="shared" ref="B439:B502" si="27">A439*100/0.782</f>
        <v>440.51923273657286</v>
      </c>
      <c r="C439" s="1">
        <v>5.7306005999999998</v>
      </c>
      <c r="D439" s="1">
        <v>200.41990999999999</v>
      </c>
      <c r="E439">
        <f t="shared" ref="E439:E502" si="28">1000/D439</f>
        <v>4.9895242443727277</v>
      </c>
    </row>
    <row r="440" spans="1:5" x14ac:dyDescent="0.25">
      <c r="A440" s="1">
        <v>3.6280534000000002</v>
      </c>
      <c r="B440" s="1">
        <f t="shared" si="27"/>
        <v>463.94544757033248</v>
      </c>
      <c r="C440" s="1">
        <v>5.7303708000000002</v>
      </c>
      <c r="D440" s="1">
        <v>197.54844</v>
      </c>
      <c r="E440">
        <f t="shared" si="28"/>
        <v>5.0620495914824737</v>
      </c>
    </row>
    <row r="441" spans="1:5" x14ac:dyDescent="0.25">
      <c r="A441" s="1">
        <v>3.7910886000000001</v>
      </c>
      <c r="B441" s="1">
        <f t="shared" si="27"/>
        <v>484.79393861892578</v>
      </c>
      <c r="C441" s="1">
        <v>5.7300347</v>
      </c>
      <c r="D441" s="1">
        <v>195.27597</v>
      </c>
      <c r="E441">
        <f t="shared" si="28"/>
        <v>5.120957791171131</v>
      </c>
    </row>
    <row r="442" spans="1:5" x14ac:dyDescent="0.25">
      <c r="A442" s="1">
        <v>3.9663590000000002</v>
      </c>
      <c r="B442" s="1">
        <f t="shared" si="27"/>
        <v>507.20703324808181</v>
      </c>
      <c r="C442" s="1">
        <v>5.7300369</v>
      </c>
      <c r="D442" s="1">
        <v>192.80706000000001</v>
      </c>
      <c r="E442">
        <f t="shared" si="28"/>
        <v>5.1865320699356134</v>
      </c>
    </row>
    <row r="443" spans="1:5" x14ac:dyDescent="0.25">
      <c r="A443" s="1">
        <v>4.1336949000000001</v>
      </c>
      <c r="B443" s="1">
        <f t="shared" si="27"/>
        <v>528.60548593350381</v>
      </c>
      <c r="C443" s="1">
        <v>5.7297019000000002</v>
      </c>
      <c r="D443" s="1">
        <v>190.40147999999999</v>
      </c>
      <c r="E443">
        <f t="shared" si="28"/>
        <v>5.2520600154998798</v>
      </c>
    </row>
    <row r="444" spans="1:5" x14ac:dyDescent="0.25">
      <c r="A444" s="1">
        <v>4.3152857999999998</v>
      </c>
      <c r="B444" s="1">
        <f t="shared" si="27"/>
        <v>551.82682864450123</v>
      </c>
      <c r="C444" s="1">
        <v>5.7297019000000002</v>
      </c>
      <c r="D444" s="1">
        <v>187.77691999999999</v>
      </c>
      <c r="E444">
        <f t="shared" si="28"/>
        <v>5.3254681139726863</v>
      </c>
    </row>
    <row r="445" spans="1:5" x14ac:dyDescent="0.25">
      <c r="A445" s="1">
        <v>4.4883546000000001</v>
      </c>
      <c r="B445" s="1">
        <f t="shared" si="27"/>
        <v>573.95838874680305</v>
      </c>
      <c r="C445" s="1">
        <v>5.7293678999999997</v>
      </c>
      <c r="D445" s="1">
        <v>186.54139000000001</v>
      </c>
      <c r="E445">
        <f t="shared" si="28"/>
        <v>5.3607405841674067</v>
      </c>
    </row>
    <row r="446" spans="1:5" x14ac:dyDescent="0.25">
      <c r="A446" s="1">
        <v>4.6546674000000001</v>
      </c>
      <c r="B446" s="1">
        <f t="shared" si="27"/>
        <v>595.22601023017899</v>
      </c>
      <c r="C446" s="1">
        <v>5.7293668000000002</v>
      </c>
      <c r="D446" s="1">
        <v>184.86681999999999</v>
      </c>
      <c r="E446">
        <f t="shared" si="28"/>
        <v>5.409299516267982</v>
      </c>
    </row>
    <row r="447" spans="1:5" x14ac:dyDescent="0.25">
      <c r="A447" s="1">
        <v>4.8301182000000003</v>
      </c>
      <c r="B447" s="1">
        <f t="shared" si="27"/>
        <v>617.66217391304349</v>
      </c>
      <c r="C447" s="1">
        <v>5.7290393000000002</v>
      </c>
      <c r="D447" s="1">
        <v>183.13965999999999</v>
      </c>
      <c r="E447">
        <f t="shared" si="28"/>
        <v>5.460313729969795</v>
      </c>
    </row>
    <row r="448" spans="1:5" x14ac:dyDescent="0.25">
      <c r="A448" s="1">
        <v>4.9964627999999998</v>
      </c>
      <c r="B448" s="1">
        <f t="shared" si="27"/>
        <v>638.93386189258308</v>
      </c>
      <c r="C448" s="1">
        <v>5.7290371999999996</v>
      </c>
      <c r="D448" s="1">
        <v>182.20147</v>
      </c>
      <c r="E448">
        <f t="shared" si="28"/>
        <v>5.4884299232053397</v>
      </c>
    </row>
    <row r="449" spans="1:5" x14ac:dyDescent="0.25">
      <c r="A449" s="1">
        <v>4.9410486000000002</v>
      </c>
      <c r="B449" s="1">
        <f t="shared" si="27"/>
        <v>631.84764705882355</v>
      </c>
      <c r="C449" s="1">
        <v>5.7290361000000001</v>
      </c>
      <c r="D449" s="1">
        <v>183.54435000000001</v>
      </c>
      <c r="E449">
        <f t="shared" si="28"/>
        <v>5.4482744906067655</v>
      </c>
    </row>
    <row r="450" spans="1:5" x14ac:dyDescent="0.25">
      <c r="A450" s="1">
        <v>4.7585226</v>
      </c>
      <c r="B450" s="1">
        <f t="shared" si="27"/>
        <v>608.50672634271098</v>
      </c>
      <c r="C450" s="1">
        <v>5.7290286000000004</v>
      </c>
      <c r="D450" s="1">
        <v>184.23134999999999</v>
      </c>
      <c r="E450">
        <f t="shared" si="28"/>
        <v>5.4279578367091164</v>
      </c>
    </row>
    <row r="451" spans="1:5" x14ac:dyDescent="0.25">
      <c r="A451" s="1">
        <v>4.5825186000000002</v>
      </c>
      <c r="B451" s="1">
        <f t="shared" si="27"/>
        <v>585.99982097186705</v>
      </c>
      <c r="C451" s="1">
        <v>5.7293646999999996</v>
      </c>
      <c r="D451" s="1">
        <v>185.30586</v>
      </c>
      <c r="E451">
        <f t="shared" si="28"/>
        <v>5.3964834139621924</v>
      </c>
    </row>
    <row r="452" spans="1:5" x14ac:dyDescent="0.25">
      <c r="A452" s="1">
        <v>4.4061145000000002</v>
      </c>
      <c r="B452" s="1">
        <f t="shared" si="27"/>
        <v>563.4417519181585</v>
      </c>
      <c r="C452" s="1">
        <v>5.7293636000000001</v>
      </c>
      <c r="D452" s="1">
        <v>186.07122000000001</v>
      </c>
      <c r="E452">
        <f t="shared" si="28"/>
        <v>5.3742862544782577</v>
      </c>
    </row>
    <row r="453" spans="1:5" x14ac:dyDescent="0.25">
      <c r="A453" s="1">
        <v>4.2356967000000001</v>
      </c>
      <c r="B453" s="1">
        <f t="shared" si="27"/>
        <v>541.64919437340154</v>
      </c>
      <c r="C453" s="1">
        <v>5.7296975999999997</v>
      </c>
      <c r="D453" s="1">
        <v>186.81833</v>
      </c>
      <c r="E453">
        <f t="shared" si="28"/>
        <v>5.3527938077596557</v>
      </c>
    </row>
    <row r="454" spans="1:5" x14ac:dyDescent="0.25">
      <c r="A454" s="1">
        <v>4.0659146000000002</v>
      </c>
      <c r="B454" s="1">
        <f t="shared" si="27"/>
        <v>519.93792838874685</v>
      </c>
      <c r="C454" s="1">
        <v>5.7297019000000002</v>
      </c>
      <c r="D454" s="1">
        <v>187.65991</v>
      </c>
      <c r="E454">
        <f t="shared" si="28"/>
        <v>5.3287886581635897</v>
      </c>
    </row>
    <row r="455" spans="1:5" x14ac:dyDescent="0.25">
      <c r="A455" s="1">
        <v>3.8946035000000001</v>
      </c>
      <c r="B455" s="1">
        <f t="shared" si="27"/>
        <v>498.03113810741689</v>
      </c>
      <c r="C455" s="1">
        <v>5.7297180000000001</v>
      </c>
      <c r="D455" s="1">
        <v>188.78165999999999</v>
      </c>
      <c r="E455">
        <f t="shared" si="28"/>
        <v>5.297124731290106</v>
      </c>
    </row>
    <row r="456" spans="1:5" x14ac:dyDescent="0.25">
      <c r="A456" s="1">
        <v>3.7249298</v>
      </c>
      <c r="B456" s="1">
        <f t="shared" si="27"/>
        <v>476.33373401534521</v>
      </c>
      <c r="C456" s="1">
        <v>5.7300304000000004</v>
      </c>
      <c r="D456" s="1">
        <v>190.15566999999999</v>
      </c>
      <c r="E456">
        <f t="shared" si="28"/>
        <v>5.2588492365228978</v>
      </c>
    </row>
    <row r="457" spans="1:5" x14ac:dyDescent="0.25">
      <c r="A457" s="1">
        <v>3.5541049</v>
      </c>
      <c r="B457" s="1">
        <f t="shared" si="27"/>
        <v>454.48911764705878</v>
      </c>
      <c r="C457" s="1">
        <v>5.7300314999999999</v>
      </c>
      <c r="D457" s="1">
        <v>191.84204</v>
      </c>
      <c r="E457">
        <f t="shared" si="28"/>
        <v>5.2126218007273071</v>
      </c>
    </row>
    <row r="458" spans="1:5" x14ac:dyDescent="0.25">
      <c r="A458" s="1">
        <v>3.3810693999999999</v>
      </c>
      <c r="B458" s="1">
        <f t="shared" si="27"/>
        <v>432.36181585677747</v>
      </c>
      <c r="C458" s="1">
        <v>5.7303698000000001</v>
      </c>
      <c r="D458" s="1">
        <v>193.32552999999999</v>
      </c>
      <c r="E458">
        <f t="shared" si="28"/>
        <v>5.1726225708523863</v>
      </c>
    </row>
    <row r="459" spans="1:5" x14ac:dyDescent="0.25">
      <c r="A459" s="1">
        <v>3.2070693000000001</v>
      </c>
      <c r="B459" s="1">
        <f t="shared" si="27"/>
        <v>410.11116368286446</v>
      </c>
      <c r="C459" s="1">
        <v>5.7303676000000001</v>
      </c>
      <c r="D459" s="1">
        <v>195.35755</v>
      </c>
      <c r="E459">
        <f t="shared" si="28"/>
        <v>5.1188193136123994</v>
      </c>
    </row>
    <row r="460" spans="1:5" x14ac:dyDescent="0.25">
      <c r="A460" s="1">
        <v>3.0347327000000002</v>
      </c>
      <c r="B460" s="1">
        <f t="shared" si="27"/>
        <v>388.07323529411764</v>
      </c>
      <c r="C460" s="1">
        <v>5.7306993999999998</v>
      </c>
      <c r="D460" s="1">
        <v>197.68691000000001</v>
      </c>
      <c r="E460">
        <f t="shared" si="28"/>
        <v>5.0585038736252184</v>
      </c>
    </row>
    <row r="461" spans="1:5" x14ac:dyDescent="0.25">
      <c r="A461" s="1">
        <v>2.8554377999999998</v>
      </c>
      <c r="B461" s="1">
        <f t="shared" si="27"/>
        <v>365.14549872122757</v>
      </c>
      <c r="C461" s="1">
        <v>5.7307059000000002</v>
      </c>
      <c r="D461" s="1">
        <v>199.50318999999999</v>
      </c>
      <c r="E461">
        <f t="shared" si="28"/>
        <v>5.0124511793520696</v>
      </c>
    </row>
    <row r="462" spans="1:5" x14ac:dyDescent="0.25">
      <c r="A462" s="1">
        <v>2.6824577999999999</v>
      </c>
      <c r="B462" s="1">
        <f t="shared" si="27"/>
        <v>343.02529411764698</v>
      </c>
      <c r="C462" s="1">
        <v>5.7310409</v>
      </c>
      <c r="D462" s="1">
        <v>203.23446999999999</v>
      </c>
      <c r="E462">
        <f t="shared" si="28"/>
        <v>4.9204251621292396</v>
      </c>
    </row>
    <row r="463" spans="1:5" x14ac:dyDescent="0.25">
      <c r="A463" s="1">
        <v>2.5102015999999998</v>
      </c>
      <c r="B463" s="1">
        <f t="shared" si="27"/>
        <v>320.99764705882347</v>
      </c>
      <c r="C463" s="1">
        <v>5.7310397999999996</v>
      </c>
      <c r="D463" s="1">
        <v>207.14930000000001</v>
      </c>
      <c r="E463">
        <f t="shared" si="28"/>
        <v>4.8274360569888479</v>
      </c>
    </row>
    <row r="464" spans="1:5" x14ac:dyDescent="0.25">
      <c r="A464" s="1">
        <v>2.3394919999999999</v>
      </c>
      <c r="B464" s="1">
        <f t="shared" si="27"/>
        <v>299.16777493606133</v>
      </c>
      <c r="C464" s="1">
        <v>5.7313738000000001</v>
      </c>
      <c r="D464" s="1">
        <v>212.07317</v>
      </c>
      <c r="E464">
        <f t="shared" si="28"/>
        <v>4.7153536677930541</v>
      </c>
    </row>
    <row r="465" spans="1:13" x14ac:dyDescent="0.25">
      <c r="A465" s="1">
        <v>2.1716565999999999</v>
      </c>
      <c r="B465" s="1">
        <f t="shared" si="27"/>
        <v>277.70544757033247</v>
      </c>
      <c r="C465" s="1">
        <v>5.7314778999999998</v>
      </c>
      <c r="D465" s="1">
        <v>215.95795000000001</v>
      </c>
      <c r="E465">
        <f t="shared" si="28"/>
        <v>4.6305310825556543</v>
      </c>
    </row>
    <row r="466" spans="1:13" x14ac:dyDescent="0.25">
      <c r="A466" s="1">
        <v>2.0010995</v>
      </c>
      <c r="B466" s="1">
        <f t="shared" si="27"/>
        <v>255.89507672634269</v>
      </c>
      <c r="C466" s="1">
        <v>5.7317087999999998</v>
      </c>
      <c r="D466" s="1">
        <v>221.29298</v>
      </c>
      <c r="E466">
        <f t="shared" si="28"/>
        <v>4.5188961710398585</v>
      </c>
    </row>
    <row r="467" spans="1:13" x14ac:dyDescent="0.25">
      <c r="A467" s="1">
        <v>1.8171377</v>
      </c>
      <c r="B467" s="1">
        <f t="shared" si="27"/>
        <v>232.37054987212278</v>
      </c>
      <c r="C467" s="1">
        <v>5.7320471</v>
      </c>
      <c r="D467" s="1">
        <v>228.7405</v>
      </c>
      <c r="E467">
        <f t="shared" si="28"/>
        <v>4.3717662591451889</v>
      </c>
    </row>
    <row r="468" spans="1:13" x14ac:dyDescent="0.25">
      <c r="A468" s="1">
        <v>1.6535365</v>
      </c>
      <c r="B468" s="1">
        <f t="shared" si="27"/>
        <v>211.44968030690535</v>
      </c>
      <c r="C468" s="1">
        <v>5.7320481000000001</v>
      </c>
      <c r="D468" s="1">
        <v>236.72153</v>
      </c>
      <c r="E468">
        <f t="shared" si="28"/>
        <v>4.2243728316558276</v>
      </c>
    </row>
    <row r="469" spans="1:13" x14ac:dyDescent="0.25">
      <c r="A469" s="1">
        <v>1.4734716000000001</v>
      </c>
      <c r="B469" s="1">
        <f t="shared" si="27"/>
        <v>188.42347826086956</v>
      </c>
      <c r="C469" s="1">
        <v>5.7323906999999998</v>
      </c>
      <c r="D469" s="1">
        <v>249.17234999999999</v>
      </c>
      <c r="E469">
        <f t="shared" si="28"/>
        <v>4.0132863859091907</v>
      </c>
    </row>
    <row r="470" spans="1:13" x14ac:dyDescent="0.25">
      <c r="A470" s="1">
        <v>1.3135901999999999</v>
      </c>
      <c r="B470" s="1">
        <f t="shared" si="27"/>
        <v>167.97828644501277</v>
      </c>
      <c r="C470" s="1">
        <v>5.7327235999999999</v>
      </c>
      <c r="D470" s="1">
        <v>262.91025999999999</v>
      </c>
      <c r="E470">
        <f t="shared" si="28"/>
        <v>3.8035792136830264</v>
      </c>
    </row>
    <row r="471" spans="1:13" x14ac:dyDescent="0.25">
      <c r="A471" s="1">
        <v>1.1384133999999999</v>
      </c>
      <c r="B471" s="1">
        <f t="shared" si="27"/>
        <v>145.57716112531966</v>
      </c>
      <c r="C471" s="1">
        <v>5.7330575000000001</v>
      </c>
      <c r="D471" s="1">
        <v>280.45672999999999</v>
      </c>
      <c r="E471">
        <f t="shared" si="28"/>
        <v>3.5656124208536553</v>
      </c>
    </row>
    <row r="472" spans="1:13" x14ac:dyDescent="0.25">
      <c r="A472" s="1">
        <v>0.94598780000000005</v>
      </c>
      <c r="B472" s="1">
        <f t="shared" si="27"/>
        <v>120.97030690537085</v>
      </c>
      <c r="C472" s="1">
        <v>5.7333946999999998</v>
      </c>
      <c r="D472" s="1">
        <v>308.24382000000003</v>
      </c>
      <c r="E472">
        <f t="shared" si="28"/>
        <v>3.2441850740105669</v>
      </c>
    </row>
    <row r="473" spans="1:13" x14ac:dyDescent="0.25">
      <c r="A473" s="1">
        <v>0.77987289999999998</v>
      </c>
      <c r="B473" s="1">
        <f t="shared" si="27"/>
        <v>99.727992327365726</v>
      </c>
      <c r="C473" s="1">
        <v>5.7337888000000001</v>
      </c>
      <c r="D473" s="1">
        <v>338.10586999999998</v>
      </c>
      <c r="E473">
        <f t="shared" si="28"/>
        <v>2.9576534710858469</v>
      </c>
    </row>
    <row r="474" spans="1:13" x14ac:dyDescent="0.25">
      <c r="A474" s="1">
        <v>0.60809570000000002</v>
      </c>
      <c r="B474" s="1">
        <f t="shared" si="27"/>
        <v>77.761598465473142</v>
      </c>
      <c r="C474" s="1">
        <v>5.7344061999999996</v>
      </c>
      <c r="D474" s="1">
        <v>390.89017999999999</v>
      </c>
      <c r="E474">
        <f t="shared" si="28"/>
        <v>2.5582632953327198</v>
      </c>
    </row>
    <row r="475" spans="1:13" x14ac:dyDescent="0.25">
      <c r="A475" s="1">
        <v>0.44053680000000001</v>
      </c>
      <c r="B475" s="1">
        <f t="shared" si="27"/>
        <v>56.33462915601023</v>
      </c>
      <c r="C475" s="1">
        <v>5.7350687999999996</v>
      </c>
      <c r="D475" s="1">
        <v>486.36631999999997</v>
      </c>
      <c r="E475">
        <f t="shared" si="28"/>
        <v>2.0560634214967846</v>
      </c>
    </row>
    <row r="476" spans="1:13" x14ac:dyDescent="0.25">
      <c r="A476" s="1">
        <v>0.26604080000000002</v>
      </c>
      <c r="B476" s="1">
        <f t="shared" si="27"/>
        <v>34.020562659846547</v>
      </c>
      <c r="C476" s="1">
        <v>5.7363928</v>
      </c>
      <c r="D476" s="1">
        <v>798.02809000000002</v>
      </c>
      <c r="E476">
        <f t="shared" si="28"/>
        <v>1.2530887227290457</v>
      </c>
    </row>
    <row r="477" spans="1:13" x14ac:dyDescent="0.25">
      <c r="A477" s="1">
        <v>9.3591499999999994E-2</v>
      </c>
      <c r="B477" s="1">
        <f t="shared" si="27"/>
        <v>11.968222506393861</v>
      </c>
      <c r="C477" s="1">
        <v>5.7396658</v>
      </c>
      <c r="D477" s="1">
        <v>1224.2683999999999</v>
      </c>
      <c r="E477">
        <f t="shared" si="28"/>
        <v>0.81681435214696385</v>
      </c>
    </row>
    <row r="478" spans="1:13" s="4" customFormat="1" x14ac:dyDescent="0.25">
      <c r="A478" s="3">
        <v>2.1385000000000001E-2</v>
      </c>
      <c r="B478" s="3">
        <f t="shared" si="27"/>
        <v>2.7346547314578005</v>
      </c>
      <c r="C478" s="3">
        <v>5.7392168999999997</v>
      </c>
      <c r="D478" s="3">
        <v>703.99467000000004</v>
      </c>
      <c r="E478" s="4">
        <f t="shared" si="28"/>
        <v>1.4204652998296137</v>
      </c>
      <c r="G478" s="17"/>
      <c r="H478" s="17"/>
      <c r="I478" s="17"/>
      <c r="J478" s="17"/>
      <c r="K478" s="17"/>
      <c r="L478" s="21"/>
      <c r="M478" s="22"/>
    </row>
    <row r="479" spans="1:13" x14ac:dyDescent="0.25">
      <c r="A479" s="1">
        <v>0.19644780000000001</v>
      </c>
      <c r="B479" s="1">
        <f t="shared" si="27"/>
        <v>25.121202046035805</v>
      </c>
      <c r="C479" s="1">
        <v>5.7370263000000001</v>
      </c>
      <c r="D479" s="1">
        <v>484.14001000000002</v>
      </c>
      <c r="E479">
        <f t="shared" si="28"/>
        <v>2.0655181958623912</v>
      </c>
    </row>
    <row r="480" spans="1:13" x14ac:dyDescent="0.25">
      <c r="A480" s="1">
        <v>0.37187369999999997</v>
      </c>
      <c r="B480" s="1">
        <f t="shared" si="27"/>
        <v>47.554181585677739</v>
      </c>
      <c r="C480" s="1">
        <v>5.7360663000000001</v>
      </c>
      <c r="D480" s="1">
        <v>407.91494999999998</v>
      </c>
      <c r="E480">
        <f t="shared" si="28"/>
        <v>2.451491419963892</v>
      </c>
    </row>
    <row r="481" spans="1:5" x14ac:dyDescent="0.25">
      <c r="A481" s="1">
        <v>0.54377960000000003</v>
      </c>
      <c r="B481" s="1">
        <f t="shared" si="27"/>
        <v>69.53703324808184</v>
      </c>
      <c r="C481" s="1">
        <v>5.7351364</v>
      </c>
      <c r="D481" s="1">
        <v>360.56977000000001</v>
      </c>
      <c r="E481">
        <f t="shared" si="28"/>
        <v>2.773388351441664</v>
      </c>
    </row>
    <row r="482" spans="1:5" x14ac:dyDescent="0.25">
      <c r="A482" s="1">
        <v>0.71914449999999996</v>
      </c>
      <c r="B482" s="29">
        <f t="shared" si="27"/>
        <v>91.962212276214828</v>
      </c>
      <c r="C482" s="1">
        <v>5.7347348</v>
      </c>
      <c r="D482" s="1">
        <v>325.86221</v>
      </c>
      <c r="E482" s="30">
        <f t="shared" si="28"/>
        <v>3.068781740601342</v>
      </c>
    </row>
    <row r="483" spans="1:5" x14ac:dyDescent="0.25">
      <c r="A483" s="1">
        <v>0.88877609999999996</v>
      </c>
      <c r="B483" s="29">
        <f t="shared" si="27"/>
        <v>113.65423273657288</v>
      </c>
      <c r="C483" s="1">
        <v>5.7340701000000003</v>
      </c>
      <c r="D483" s="1">
        <v>307.09093999999999</v>
      </c>
      <c r="E483" s="30">
        <f t="shared" si="28"/>
        <v>3.2563643850906185</v>
      </c>
    </row>
    <row r="484" spans="1:5" x14ac:dyDescent="0.25">
      <c r="A484" s="1">
        <v>1.0641205</v>
      </c>
      <c r="B484" s="29">
        <f t="shared" si="27"/>
        <v>136.07679028132992</v>
      </c>
      <c r="C484" s="1">
        <v>5.7337287000000003</v>
      </c>
      <c r="D484" s="1">
        <v>291.41118</v>
      </c>
      <c r="E484" s="30">
        <f t="shared" si="28"/>
        <v>3.4315773334434185</v>
      </c>
    </row>
    <row r="485" spans="1:5" x14ac:dyDescent="0.25">
      <c r="A485" s="1">
        <v>1.2293042000000001</v>
      </c>
      <c r="B485" s="29">
        <f t="shared" si="27"/>
        <v>157.20002557544757</v>
      </c>
      <c r="C485" s="1">
        <v>5.7333904000000002</v>
      </c>
      <c r="D485" s="1">
        <v>275.38686999999999</v>
      </c>
      <c r="E485" s="30">
        <f t="shared" si="28"/>
        <v>3.6312551865671736</v>
      </c>
    </row>
    <row r="486" spans="1:5" x14ac:dyDescent="0.25">
      <c r="A486" s="1">
        <v>1.3969452</v>
      </c>
      <c r="B486" s="29">
        <f t="shared" si="27"/>
        <v>178.63749360613812</v>
      </c>
      <c r="C486" s="1">
        <v>5.7330511</v>
      </c>
      <c r="D486" s="1">
        <v>266.32058000000001</v>
      </c>
      <c r="E486" s="30">
        <f t="shared" si="28"/>
        <v>3.7548731682696093</v>
      </c>
    </row>
    <row r="487" spans="1:5" x14ac:dyDescent="0.25">
      <c r="A487" s="1">
        <v>1.5699860000000001</v>
      </c>
      <c r="B487" s="29">
        <f t="shared" si="27"/>
        <v>200.76547314578005</v>
      </c>
      <c r="C487" s="1">
        <v>5.7327256999999996</v>
      </c>
      <c r="D487" s="1">
        <v>255.45092</v>
      </c>
      <c r="E487" s="30">
        <f t="shared" si="28"/>
        <v>3.9146463046600108</v>
      </c>
    </row>
    <row r="488" spans="1:5" x14ac:dyDescent="0.25">
      <c r="A488" s="1">
        <v>1.7466406000000001</v>
      </c>
      <c r="B488" s="1">
        <f t="shared" si="27"/>
        <v>223.35557544757035</v>
      </c>
      <c r="C488" s="1">
        <v>5.7327225000000004</v>
      </c>
      <c r="D488" s="1">
        <v>247.55789999999999</v>
      </c>
      <c r="E488">
        <f t="shared" si="28"/>
        <v>4.0394590518016189</v>
      </c>
    </row>
    <row r="489" spans="1:5" x14ac:dyDescent="0.25">
      <c r="A489" s="1">
        <v>1.9361507</v>
      </c>
      <c r="B489" s="1">
        <f t="shared" si="27"/>
        <v>247.58960358056265</v>
      </c>
      <c r="C489" s="1">
        <v>5.7323864000000002</v>
      </c>
      <c r="D489" s="1">
        <v>239.47704999999999</v>
      </c>
      <c r="E489">
        <f t="shared" si="28"/>
        <v>4.1757654856697126</v>
      </c>
    </row>
    <row r="490" spans="1:5" x14ac:dyDescent="0.25">
      <c r="A490" s="1">
        <v>2.0973185999999999</v>
      </c>
      <c r="B490" s="1">
        <f t="shared" si="27"/>
        <v>268.19930946291555</v>
      </c>
      <c r="C490" s="1">
        <v>5.7320460000000004</v>
      </c>
      <c r="D490" s="1">
        <v>234.34923000000001</v>
      </c>
      <c r="E490">
        <f t="shared" si="28"/>
        <v>4.2671358467872924</v>
      </c>
    </row>
    <row r="491" spans="1:5" x14ac:dyDescent="0.25">
      <c r="A491" s="1">
        <v>2.2789611000000001</v>
      </c>
      <c r="B491" s="1">
        <f t="shared" si="27"/>
        <v>291.42725063938622</v>
      </c>
      <c r="C491" s="1">
        <v>5.7319943999999996</v>
      </c>
      <c r="D491" s="1">
        <v>228.47644</v>
      </c>
      <c r="E491">
        <f t="shared" si="28"/>
        <v>4.3768188965129182</v>
      </c>
    </row>
    <row r="492" spans="1:5" x14ac:dyDescent="0.25">
      <c r="A492" s="1">
        <v>2.4372476999999999</v>
      </c>
      <c r="B492" s="1">
        <f t="shared" si="27"/>
        <v>311.66850383631709</v>
      </c>
      <c r="C492" s="1">
        <v>5.7317099000000002</v>
      </c>
      <c r="D492" s="1">
        <v>222.63371000000001</v>
      </c>
      <c r="E492">
        <f t="shared" si="28"/>
        <v>4.4916827734667857</v>
      </c>
    </row>
    <row r="493" spans="1:5" x14ac:dyDescent="0.25">
      <c r="A493" s="1">
        <v>2.6069879</v>
      </c>
      <c r="B493" s="1">
        <f t="shared" si="27"/>
        <v>333.37441176470588</v>
      </c>
      <c r="C493" s="1">
        <v>5.7313738000000001</v>
      </c>
      <c r="D493" s="1">
        <v>217.98031</v>
      </c>
      <c r="E493">
        <f t="shared" si="28"/>
        <v>4.5875703177043832</v>
      </c>
    </row>
    <row r="494" spans="1:5" x14ac:dyDescent="0.25">
      <c r="A494" s="1">
        <v>2.7936546999999998</v>
      </c>
      <c r="B494" s="1">
        <f t="shared" si="27"/>
        <v>357.24484654731452</v>
      </c>
      <c r="C494" s="1">
        <v>5.7313738000000001</v>
      </c>
      <c r="D494" s="1">
        <v>213.82395</v>
      </c>
      <c r="E494">
        <f t="shared" si="28"/>
        <v>4.6767445835698016</v>
      </c>
    </row>
    <row r="495" spans="1:5" x14ac:dyDescent="0.25">
      <c r="A495" s="1">
        <v>2.9557323000000002</v>
      </c>
      <c r="B495" s="1">
        <f t="shared" si="27"/>
        <v>377.9708823529412</v>
      </c>
      <c r="C495" s="1">
        <v>5.7310387</v>
      </c>
      <c r="D495" s="1">
        <v>209.62143</v>
      </c>
      <c r="E495">
        <f t="shared" si="28"/>
        <v>4.7705046187310138</v>
      </c>
    </row>
    <row r="496" spans="1:5" x14ac:dyDescent="0.25">
      <c r="A496" s="1">
        <v>3.1256558999999999</v>
      </c>
      <c r="B496" s="1">
        <f t="shared" si="27"/>
        <v>399.70024296675189</v>
      </c>
      <c r="C496" s="1">
        <v>5.7307176999999996</v>
      </c>
      <c r="D496" s="1">
        <v>206.38715999999999</v>
      </c>
      <c r="E496">
        <f t="shared" si="28"/>
        <v>4.8452626607197855</v>
      </c>
    </row>
    <row r="497" spans="1:5" x14ac:dyDescent="0.25">
      <c r="A497" s="1">
        <v>3.3038083999999999</v>
      </c>
      <c r="B497" s="1">
        <f t="shared" si="27"/>
        <v>422.48189258312016</v>
      </c>
      <c r="C497" s="1">
        <v>5.7307079999999999</v>
      </c>
      <c r="D497" s="1">
        <v>203.45774</v>
      </c>
      <c r="E497">
        <f t="shared" si="28"/>
        <v>4.9150255969618062</v>
      </c>
    </row>
    <row r="498" spans="1:5" x14ac:dyDescent="0.25">
      <c r="A498" s="1">
        <v>3.4792569000000002</v>
      </c>
      <c r="B498" s="1">
        <f t="shared" si="27"/>
        <v>444.9177621483376</v>
      </c>
      <c r="C498" s="1">
        <v>5.7303730000000002</v>
      </c>
      <c r="D498" s="1">
        <v>200.98991000000001</v>
      </c>
      <c r="E498">
        <f t="shared" si="28"/>
        <v>4.9753741369405056</v>
      </c>
    </row>
    <row r="499" spans="1:5" x14ac:dyDescent="0.25">
      <c r="A499" s="1">
        <v>3.6461041999999999</v>
      </c>
      <c r="B499" s="1">
        <f t="shared" si="27"/>
        <v>466.25373401534523</v>
      </c>
      <c r="C499" s="1">
        <v>5.7303718999999997</v>
      </c>
      <c r="D499" s="1">
        <v>197.97782000000001</v>
      </c>
      <c r="E499">
        <f t="shared" si="28"/>
        <v>5.0510708724846047</v>
      </c>
    </row>
    <row r="500" spans="1:5" x14ac:dyDescent="0.25">
      <c r="A500" s="1">
        <v>3.8143099</v>
      </c>
      <c r="B500" s="1">
        <f t="shared" si="27"/>
        <v>487.76341432225064</v>
      </c>
      <c r="C500" s="1">
        <v>5.7300389999999997</v>
      </c>
      <c r="D500" s="1">
        <v>194.79614000000001</v>
      </c>
      <c r="E500">
        <f t="shared" si="28"/>
        <v>5.1335719486022668</v>
      </c>
    </row>
    <row r="501" spans="1:5" x14ac:dyDescent="0.25">
      <c r="A501" s="1">
        <v>3.9878011</v>
      </c>
      <c r="B501" s="1">
        <f t="shared" si="27"/>
        <v>509.94898976982091</v>
      </c>
      <c r="C501" s="1">
        <v>5.7300380000000004</v>
      </c>
      <c r="D501" s="1">
        <v>192.80062000000001</v>
      </c>
      <c r="E501">
        <f t="shared" si="28"/>
        <v>5.1867053124621689</v>
      </c>
    </row>
    <row r="502" spans="1:5" x14ac:dyDescent="0.25">
      <c r="A502" s="1">
        <v>4.1734463999999996</v>
      </c>
      <c r="B502" s="1">
        <f t="shared" si="27"/>
        <v>533.68879795396413</v>
      </c>
      <c r="C502" s="1">
        <v>5.7297051000000003</v>
      </c>
      <c r="D502" s="1">
        <v>190.55391</v>
      </c>
      <c r="E502">
        <f t="shared" si="28"/>
        <v>5.2478587293223216</v>
      </c>
    </row>
    <row r="503" spans="1:5" x14ac:dyDescent="0.25">
      <c r="A503" s="1">
        <v>4.3373796000000002</v>
      </c>
      <c r="B503" s="1">
        <f t="shared" ref="B503:B566" si="29">A503*100/0.782</f>
        <v>554.65212276214834</v>
      </c>
      <c r="C503" s="1">
        <v>5.7296427999999997</v>
      </c>
      <c r="D503" s="1">
        <v>188.46928</v>
      </c>
      <c r="E503">
        <f t="shared" ref="E503:E566" si="30">1000/D503</f>
        <v>5.3059044954169723</v>
      </c>
    </row>
    <row r="504" spans="1:5" x14ac:dyDescent="0.25">
      <c r="A504" s="1">
        <v>4.5087656999999997</v>
      </c>
      <c r="B504" s="1">
        <f t="shared" si="29"/>
        <v>576.56850383631706</v>
      </c>
      <c r="C504" s="1">
        <v>5.7293604</v>
      </c>
      <c r="D504" s="1">
        <v>186.17212000000001</v>
      </c>
      <c r="E504">
        <f t="shared" si="30"/>
        <v>5.3713735440086303</v>
      </c>
    </row>
    <row r="505" spans="1:5" x14ac:dyDescent="0.25">
      <c r="A505" s="1">
        <v>4.6804679</v>
      </c>
      <c r="B505" s="1">
        <f t="shared" si="29"/>
        <v>598.52530690537083</v>
      </c>
      <c r="C505" s="1">
        <v>5.7290295999999996</v>
      </c>
      <c r="D505" s="1">
        <v>184.45999</v>
      </c>
      <c r="E505">
        <f t="shared" si="30"/>
        <v>5.421229828755818</v>
      </c>
    </row>
    <row r="506" spans="1:5" x14ac:dyDescent="0.25">
      <c r="A506" s="1">
        <v>4.8522087000000003</v>
      </c>
      <c r="B506" s="1">
        <f t="shared" si="29"/>
        <v>620.48704603580563</v>
      </c>
      <c r="C506" s="1">
        <v>5.7290307</v>
      </c>
      <c r="D506" s="1">
        <v>182.67592999999999</v>
      </c>
      <c r="E506">
        <f t="shared" si="30"/>
        <v>5.4741749501425829</v>
      </c>
    </row>
    <row r="507" spans="1:5" x14ac:dyDescent="0.25">
      <c r="A507" s="1">
        <v>5.0156175000000003</v>
      </c>
      <c r="B507" s="1">
        <f t="shared" si="29"/>
        <v>641.38331202046038</v>
      </c>
      <c r="C507" s="1">
        <v>5.7290307</v>
      </c>
      <c r="D507" s="1">
        <v>182.03724</v>
      </c>
      <c r="E507">
        <f t="shared" si="30"/>
        <v>5.4933814641443695</v>
      </c>
    </row>
    <row r="508" spans="1:5" x14ac:dyDescent="0.25">
      <c r="A508" s="1">
        <v>4.9594914000000001</v>
      </c>
      <c r="B508" s="1">
        <f t="shared" si="29"/>
        <v>634.20606138107416</v>
      </c>
      <c r="C508" s="1">
        <v>5.7290339000000001</v>
      </c>
      <c r="D508" s="1">
        <v>183.45310000000001</v>
      </c>
      <c r="E508">
        <f t="shared" si="30"/>
        <v>5.4509844750511167</v>
      </c>
    </row>
    <row r="509" spans="1:5" x14ac:dyDescent="0.25">
      <c r="A509" s="1">
        <v>4.7482784000000002</v>
      </c>
      <c r="B509" s="1">
        <f t="shared" si="29"/>
        <v>607.19672634271103</v>
      </c>
      <c r="C509" s="1">
        <v>5.7290295999999996</v>
      </c>
      <c r="D509" s="1">
        <v>184.37733</v>
      </c>
      <c r="E509">
        <f t="shared" si="30"/>
        <v>5.4236602732017003</v>
      </c>
    </row>
    <row r="510" spans="1:5" x14ac:dyDescent="0.25">
      <c r="A510" s="1">
        <v>4.5784811000000003</v>
      </c>
      <c r="B510" s="1">
        <f t="shared" si="29"/>
        <v>585.48351662404093</v>
      </c>
      <c r="C510" s="1">
        <v>5.7293624999999997</v>
      </c>
      <c r="D510" s="1">
        <v>185.16631000000001</v>
      </c>
      <c r="E510">
        <f t="shared" si="30"/>
        <v>5.4005504565058295</v>
      </c>
    </row>
    <row r="511" spans="1:5" x14ac:dyDescent="0.25">
      <c r="A511" s="1">
        <v>4.3984623999999997</v>
      </c>
      <c r="B511" s="1">
        <f t="shared" si="29"/>
        <v>562.46322250639378</v>
      </c>
      <c r="C511" s="1">
        <v>5.7293636000000001</v>
      </c>
      <c r="D511" s="1">
        <v>185.97461000000001</v>
      </c>
      <c r="E511">
        <f t="shared" si="30"/>
        <v>5.377078086089278</v>
      </c>
    </row>
    <row r="512" spans="1:5" x14ac:dyDescent="0.25">
      <c r="A512" s="1">
        <v>4.2288984000000003</v>
      </c>
      <c r="B512" s="1">
        <f t="shared" si="29"/>
        <v>540.77984654731461</v>
      </c>
      <c r="C512" s="1">
        <v>5.7296965000000002</v>
      </c>
      <c r="D512" s="1">
        <v>186.77109999999999</v>
      </c>
      <c r="E512">
        <f t="shared" si="30"/>
        <v>5.3541474028904901</v>
      </c>
    </row>
    <row r="513" spans="1:5" x14ac:dyDescent="0.25">
      <c r="A513" s="1">
        <v>4.0598314000000002</v>
      </c>
      <c r="B513" s="1">
        <f t="shared" si="29"/>
        <v>519.16002557544766</v>
      </c>
      <c r="C513" s="1">
        <v>5.7297007999999998</v>
      </c>
      <c r="D513" s="1">
        <v>187.86493999999999</v>
      </c>
      <c r="E513">
        <f t="shared" si="30"/>
        <v>5.3229729826118701</v>
      </c>
    </row>
    <row r="514" spans="1:5" x14ac:dyDescent="0.25">
      <c r="A514" s="1">
        <v>3.8879855999999999</v>
      </c>
      <c r="B514" s="1">
        <f t="shared" si="29"/>
        <v>497.18485933503837</v>
      </c>
      <c r="C514" s="1">
        <v>5.7297029000000004</v>
      </c>
      <c r="D514" s="1">
        <v>189.45042000000001</v>
      </c>
      <c r="E514">
        <f t="shared" si="30"/>
        <v>5.2784258805021382</v>
      </c>
    </row>
    <row r="515" spans="1:5" x14ac:dyDescent="0.25">
      <c r="A515" s="1">
        <v>3.7177728000000001</v>
      </c>
      <c r="B515" s="1">
        <f t="shared" si="29"/>
        <v>475.41851662404093</v>
      </c>
      <c r="C515" s="1">
        <v>5.7300369</v>
      </c>
      <c r="D515" s="1">
        <v>190.41328999999999</v>
      </c>
      <c r="E515">
        <f t="shared" si="30"/>
        <v>5.2517342670776817</v>
      </c>
    </row>
    <row r="516" spans="1:5" x14ac:dyDescent="0.25">
      <c r="A516" s="1">
        <v>3.5449226999999999</v>
      </c>
      <c r="B516" s="1">
        <f t="shared" si="29"/>
        <v>453.3149232736572</v>
      </c>
      <c r="C516" s="1">
        <v>5.7300401000000001</v>
      </c>
      <c r="D516" s="1">
        <v>192.51401000000001</v>
      </c>
      <c r="E516">
        <f t="shared" si="30"/>
        <v>5.1944271484449365</v>
      </c>
    </row>
    <row r="517" spans="1:5" x14ac:dyDescent="0.25">
      <c r="A517" s="1">
        <v>3.3725421999999998</v>
      </c>
      <c r="B517" s="1">
        <f t="shared" si="29"/>
        <v>431.27138107416874</v>
      </c>
      <c r="C517" s="1">
        <v>5.7303772999999998</v>
      </c>
      <c r="D517" s="1">
        <v>194.29055</v>
      </c>
      <c r="E517">
        <f t="shared" si="30"/>
        <v>5.1469307179376456</v>
      </c>
    </row>
    <row r="518" spans="1:5" x14ac:dyDescent="0.25">
      <c r="A518" s="1">
        <v>3.2014586</v>
      </c>
      <c r="B518" s="1">
        <f t="shared" si="29"/>
        <v>409.39368286445017</v>
      </c>
      <c r="C518" s="1">
        <v>5.7303718999999997</v>
      </c>
      <c r="D518" s="1">
        <v>196.43206000000001</v>
      </c>
      <c r="E518">
        <f t="shared" si="30"/>
        <v>5.09081867796937</v>
      </c>
    </row>
    <row r="519" spans="1:5" x14ac:dyDescent="0.25">
      <c r="A519" s="1">
        <v>3.0310720999999998</v>
      </c>
      <c r="B519" s="1">
        <f t="shared" si="29"/>
        <v>387.60512787723786</v>
      </c>
      <c r="C519" s="1">
        <v>5.7307047999999998</v>
      </c>
      <c r="D519" s="1">
        <v>198.68521000000001</v>
      </c>
      <c r="E519">
        <f t="shared" si="30"/>
        <v>5.033087264019299</v>
      </c>
    </row>
    <row r="520" spans="1:5" x14ac:dyDescent="0.25">
      <c r="A520" s="1">
        <v>2.8532160000000002</v>
      </c>
      <c r="B520" s="1">
        <f t="shared" si="29"/>
        <v>364.86138107416883</v>
      </c>
      <c r="C520" s="1">
        <v>5.7307079999999999</v>
      </c>
      <c r="D520" s="1">
        <v>200.98347000000001</v>
      </c>
      <c r="E520">
        <f t="shared" si="30"/>
        <v>4.9755335600484951</v>
      </c>
    </row>
    <row r="521" spans="1:5" x14ac:dyDescent="0.25">
      <c r="A521" s="1">
        <v>2.6780572999999999</v>
      </c>
      <c r="B521" s="1">
        <f t="shared" si="29"/>
        <v>342.46257033248077</v>
      </c>
      <c r="C521" s="1">
        <v>5.7310473000000002</v>
      </c>
      <c r="D521" s="1">
        <v>204.17695000000001</v>
      </c>
      <c r="E521">
        <f t="shared" si="30"/>
        <v>4.897712498888831</v>
      </c>
    </row>
    <row r="522" spans="1:5" x14ac:dyDescent="0.25">
      <c r="A522" s="1">
        <v>2.5000444000000002</v>
      </c>
      <c r="B522" s="1">
        <f t="shared" si="29"/>
        <v>319.69877237851665</v>
      </c>
      <c r="C522" s="1">
        <v>5.7310429999999997</v>
      </c>
      <c r="D522" s="1">
        <v>207.86421000000001</v>
      </c>
      <c r="E522">
        <f t="shared" si="30"/>
        <v>4.8108329952520439</v>
      </c>
    </row>
    <row r="523" spans="1:5" x14ac:dyDescent="0.25">
      <c r="A523" s="1">
        <v>2.3304977999999998</v>
      </c>
      <c r="B523" s="1">
        <f t="shared" si="29"/>
        <v>298.01762148337593</v>
      </c>
      <c r="C523" s="1">
        <v>5.7313716000000001</v>
      </c>
      <c r="D523" s="1">
        <v>212.73334</v>
      </c>
      <c r="E523">
        <f t="shared" si="30"/>
        <v>4.7007206298740014</v>
      </c>
    </row>
    <row r="524" spans="1:5" x14ac:dyDescent="0.25">
      <c r="A524" s="1">
        <v>2.1588126999999999</v>
      </c>
      <c r="B524" s="1">
        <f t="shared" si="29"/>
        <v>276.06300511508948</v>
      </c>
      <c r="C524" s="1">
        <v>5.7313748999999996</v>
      </c>
      <c r="D524" s="1">
        <v>218.08443</v>
      </c>
      <c r="E524">
        <f t="shared" si="30"/>
        <v>4.5853800750470812</v>
      </c>
    </row>
    <row r="525" spans="1:5" x14ac:dyDescent="0.25">
      <c r="A525" s="1">
        <v>1.9952966000000001</v>
      </c>
      <c r="B525" s="1">
        <f t="shared" si="29"/>
        <v>255.1530179028133</v>
      </c>
      <c r="C525" s="1">
        <v>5.7317099000000002</v>
      </c>
      <c r="D525" s="1">
        <v>224.15584000000001</v>
      </c>
      <c r="E525">
        <f t="shared" si="30"/>
        <v>4.4611820062328063</v>
      </c>
    </row>
    <row r="526" spans="1:5" x14ac:dyDescent="0.25">
      <c r="A526" s="1">
        <v>1.8133074</v>
      </c>
      <c r="B526" s="1">
        <f t="shared" si="29"/>
        <v>231.88074168797951</v>
      </c>
      <c r="C526" s="1">
        <v>5.7320406000000004</v>
      </c>
      <c r="D526" s="1">
        <v>231.77726999999999</v>
      </c>
      <c r="E526">
        <f t="shared" si="30"/>
        <v>4.3144869209996308</v>
      </c>
    </row>
    <row r="527" spans="1:5" x14ac:dyDescent="0.25">
      <c r="A527" s="1">
        <v>1.6434888999999999</v>
      </c>
      <c r="B527" s="1">
        <f t="shared" si="29"/>
        <v>210.16482097186699</v>
      </c>
      <c r="C527" s="1">
        <v>5.7320437999999996</v>
      </c>
      <c r="D527" s="1">
        <v>241.32658000000001</v>
      </c>
      <c r="E527">
        <f t="shared" si="30"/>
        <v>4.1437623655048688</v>
      </c>
    </row>
    <row r="528" spans="1:5" x14ac:dyDescent="0.25">
      <c r="A528" s="1">
        <v>1.4743284999999999</v>
      </c>
      <c r="B528" s="1">
        <f t="shared" si="29"/>
        <v>188.53305626598464</v>
      </c>
      <c r="C528" s="1">
        <v>5.7323864000000002</v>
      </c>
      <c r="D528" s="1">
        <v>253.62393</v>
      </c>
      <c r="E528">
        <f t="shared" si="30"/>
        <v>3.9428456139765675</v>
      </c>
    </row>
    <row r="529" spans="1:13" x14ac:dyDescent="0.25">
      <c r="A529" s="1">
        <v>1.3072279</v>
      </c>
      <c r="B529" s="1">
        <f t="shared" si="29"/>
        <v>167.16469309462914</v>
      </c>
      <c r="C529" s="1">
        <v>5.7327256999999996</v>
      </c>
      <c r="D529" s="1">
        <v>267.19758000000002</v>
      </c>
      <c r="E529">
        <f t="shared" si="30"/>
        <v>3.7425488658991597</v>
      </c>
    </row>
    <row r="530" spans="1:13" x14ac:dyDescent="0.25">
      <c r="A530" s="1">
        <v>1.1374856</v>
      </c>
      <c r="B530" s="1">
        <f t="shared" si="29"/>
        <v>145.45851662404093</v>
      </c>
      <c r="C530" s="1">
        <v>5.7330597000000001</v>
      </c>
      <c r="D530" s="1">
        <v>280.41163999999998</v>
      </c>
      <c r="E530">
        <f t="shared" si="30"/>
        <v>3.5661857688931891</v>
      </c>
    </row>
    <row r="531" spans="1:13" x14ac:dyDescent="0.25">
      <c r="A531" s="1">
        <v>0.97662479999999996</v>
      </c>
      <c r="B531" s="1">
        <f t="shared" si="29"/>
        <v>124.88808184143222</v>
      </c>
      <c r="C531" s="1">
        <v>5.7333914999999998</v>
      </c>
      <c r="D531" s="1">
        <v>302.63186999999999</v>
      </c>
      <c r="E531">
        <f t="shared" si="30"/>
        <v>3.3043446481694079</v>
      </c>
    </row>
    <row r="532" spans="1:13" x14ac:dyDescent="0.25">
      <c r="A532" s="1">
        <v>0.82035250000000004</v>
      </c>
      <c r="B532" s="1">
        <f t="shared" si="29"/>
        <v>104.90441176470588</v>
      </c>
      <c r="C532" s="1">
        <v>5.7337372000000002</v>
      </c>
      <c r="D532" s="1">
        <v>370.09226000000001</v>
      </c>
      <c r="E532">
        <f t="shared" si="30"/>
        <v>2.702028948133095</v>
      </c>
    </row>
    <row r="533" spans="1:13" x14ac:dyDescent="0.25">
      <c r="A533" s="1">
        <v>0.60562490000000002</v>
      </c>
      <c r="B533" s="1">
        <f t="shared" si="29"/>
        <v>77.445639386189256</v>
      </c>
      <c r="C533" s="1">
        <v>5.7344008999999998</v>
      </c>
      <c r="D533" s="1">
        <v>399.73212000000001</v>
      </c>
      <c r="E533">
        <f t="shared" si="30"/>
        <v>2.501675371996626</v>
      </c>
    </row>
    <row r="534" spans="1:13" x14ac:dyDescent="0.25">
      <c r="A534" s="1">
        <v>0.43662060000000003</v>
      </c>
      <c r="B534" s="1">
        <f t="shared" si="29"/>
        <v>55.83383631713555</v>
      </c>
      <c r="C534" s="1">
        <v>5.7350697999999998</v>
      </c>
      <c r="D534" s="1">
        <v>488.98122000000001</v>
      </c>
      <c r="E534">
        <f t="shared" si="30"/>
        <v>2.045068315711593</v>
      </c>
    </row>
    <row r="535" spans="1:13" x14ac:dyDescent="0.25">
      <c r="A535" s="1">
        <v>0.28021620000000003</v>
      </c>
      <c r="B535" s="1">
        <f t="shared" si="29"/>
        <v>35.833273657289006</v>
      </c>
      <c r="C535" s="1">
        <v>5.7361038999999998</v>
      </c>
      <c r="D535" s="1">
        <v>736.99117000000001</v>
      </c>
      <c r="E535">
        <f t="shared" si="30"/>
        <v>1.3568683597661013</v>
      </c>
    </row>
    <row r="536" spans="1:13" x14ac:dyDescent="0.25">
      <c r="A536" s="1">
        <v>0.1108369</v>
      </c>
      <c r="B536" s="1">
        <f t="shared" si="29"/>
        <v>14.173516624040921</v>
      </c>
      <c r="C536" s="1">
        <v>5.7388443000000002</v>
      </c>
      <c r="D536" s="1">
        <v>1270.2565999999999</v>
      </c>
      <c r="E536">
        <f t="shared" si="30"/>
        <v>0.78724251462263617</v>
      </c>
    </row>
    <row r="537" spans="1:13" x14ac:dyDescent="0.25">
      <c r="A537" s="1">
        <v>2.6578999999999998E-2</v>
      </c>
      <c r="B537" s="1">
        <f t="shared" si="29"/>
        <v>3.3988491048593343</v>
      </c>
      <c r="C537" s="1">
        <v>5.7401059999999999</v>
      </c>
      <c r="D537" s="1">
        <v>1257.5648000000001</v>
      </c>
      <c r="E537">
        <f t="shared" si="30"/>
        <v>0.79518765156276627</v>
      </c>
    </row>
    <row r="538" spans="1:13" s="4" customFormat="1" x14ac:dyDescent="0.25">
      <c r="A538" s="3">
        <v>2.1730800000000002E-2</v>
      </c>
      <c r="B538" s="3">
        <f t="shared" si="29"/>
        <v>2.7788746803069055</v>
      </c>
      <c r="C538" s="3">
        <v>5.7397903000000001</v>
      </c>
      <c r="D538" s="3">
        <v>804.69844000000001</v>
      </c>
      <c r="E538" s="4">
        <f t="shared" si="30"/>
        <v>1.2427015516520699</v>
      </c>
      <c r="G538" s="17"/>
      <c r="H538" s="17"/>
      <c r="I538" s="17"/>
      <c r="J538" s="17"/>
      <c r="K538" s="17"/>
      <c r="L538" s="21"/>
      <c r="M538" s="22"/>
    </row>
    <row r="539" spans="1:13" x14ac:dyDescent="0.25">
      <c r="A539" s="1">
        <v>0.1715911</v>
      </c>
      <c r="B539" s="1">
        <f t="shared" si="29"/>
        <v>21.942595907928386</v>
      </c>
      <c r="C539" s="1">
        <v>5.7372261</v>
      </c>
      <c r="D539" s="1">
        <v>525.36657000000002</v>
      </c>
      <c r="E539">
        <f t="shared" si="30"/>
        <v>1.9034328735457986</v>
      </c>
    </row>
    <row r="540" spans="1:13" x14ac:dyDescent="0.25">
      <c r="A540" s="1">
        <v>0.34032400000000002</v>
      </c>
      <c r="B540" s="1">
        <f t="shared" si="29"/>
        <v>43.519693094629154</v>
      </c>
      <c r="C540" s="1">
        <v>5.7360791999999998</v>
      </c>
      <c r="D540" s="1">
        <v>420.66636999999997</v>
      </c>
      <c r="E540">
        <f t="shared" si="30"/>
        <v>2.3771807572827846</v>
      </c>
    </row>
    <row r="541" spans="1:13" x14ac:dyDescent="0.25">
      <c r="A541" s="1">
        <v>0.51328439999999997</v>
      </c>
      <c r="B541" s="1">
        <f t="shared" si="29"/>
        <v>65.63739130434783</v>
      </c>
      <c r="C541" s="1">
        <v>5.7354058999999999</v>
      </c>
      <c r="D541" s="1">
        <v>368.71181999999999</v>
      </c>
      <c r="E541">
        <f t="shared" si="30"/>
        <v>2.7121452195375784</v>
      </c>
    </row>
    <row r="542" spans="1:13" x14ac:dyDescent="0.25">
      <c r="A542" s="1">
        <v>0.68667549999999999</v>
      </c>
      <c r="B542" s="1">
        <f t="shared" si="29"/>
        <v>87.810166240409217</v>
      </c>
      <c r="C542" s="1">
        <v>5.7347315999999999</v>
      </c>
      <c r="D542" s="1">
        <v>336.15328</v>
      </c>
      <c r="E542">
        <f t="shared" si="30"/>
        <v>2.9748333855317433</v>
      </c>
    </row>
    <row r="543" spans="1:13" x14ac:dyDescent="0.25">
      <c r="A543" s="1">
        <v>0.8748165</v>
      </c>
      <c r="B543" s="29">
        <f t="shared" si="29"/>
        <v>111.86911764705883</v>
      </c>
      <c r="C543" s="1">
        <v>5.7340647999999996</v>
      </c>
      <c r="D543" s="1">
        <v>311.72282999999999</v>
      </c>
      <c r="E543" s="30">
        <f t="shared" si="30"/>
        <v>3.2079780617929075</v>
      </c>
    </row>
    <row r="544" spans="1:13" x14ac:dyDescent="0.25">
      <c r="A544" s="1">
        <v>1.0517759</v>
      </c>
      <c r="B544" s="29">
        <f t="shared" si="29"/>
        <v>134.49819693094628</v>
      </c>
      <c r="C544" s="1">
        <v>5.7337308</v>
      </c>
      <c r="D544" s="1">
        <v>295.66631999999998</v>
      </c>
      <c r="E544" s="30">
        <f t="shared" si="30"/>
        <v>3.3821911132793212</v>
      </c>
    </row>
    <row r="545" spans="1:5" x14ac:dyDescent="0.25">
      <c r="A545" s="1">
        <v>1.2214986000000001</v>
      </c>
      <c r="B545" s="29">
        <f t="shared" si="29"/>
        <v>156.20186700767263</v>
      </c>
      <c r="C545" s="1">
        <v>5.7333946999999998</v>
      </c>
      <c r="D545" s="1">
        <v>282.13666000000001</v>
      </c>
      <c r="E545" s="30">
        <f t="shared" si="30"/>
        <v>3.5443816482409622</v>
      </c>
    </row>
    <row r="546" spans="1:5" x14ac:dyDescent="0.25">
      <c r="A546" s="1">
        <v>1.3904228999999999</v>
      </c>
      <c r="B546" s="29">
        <f t="shared" si="29"/>
        <v>177.80343989769818</v>
      </c>
      <c r="C546" s="1">
        <v>5.7330575000000001</v>
      </c>
      <c r="D546" s="1">
        <v>268.75191999999998</v>
      </c>
      <c r="E546" s="30">
        <f t="shared" si="30"/>
        <v>3.720903649730205</v>
      </c>
    </row>
    <row r="547" spans="1:5" x14ac:dyDescent="0.25">
      <c r="A547" s="1">
        <v>1.5629010000000001</v>
      </c>
      <c r="B547" s="29">
        <f t="shared" si="29"/>
        <v>199.859462915601</v>
      </c>
      <c r="C547" s="1">
        <v>5.7327246000000001</v>
      </c>
      <c r="D547" s="1">
        <v>257.85757000000001</v>
      </c>
      <c r="E547" s="30">
        <f t="shared" si="30"/>
        <v>3.8781099193636237</v>
      </c>
    </row>
    <row r="548" spans="1:5" x14ac:dyDescent="0.25">
      <c r="A548" s="1">
        <v>1.7377365</v>
      </c>
      <c r="B548" s="29">
        <f t="shared" si="29"/>
        <v>222.21694373401533</v>
      </c>
      <c r="C548" s="1">
        <v>5.7327256999999996</v>
      </c>
      <c r="D548" s="1">
        <v>251.59295</v>
      </c>
      <c r="E548" s="30">
        <f t="shared" si="30"/>
        <v>3.9746741711164799</v>
      </c>
    </row>
    <row r="549" spans="1:5" x14ac:dyDescent="0.25">
      <c r="A549" s="1">
        <v>1.9194529</v>
      </c>
      <c r="B549" s="1">
        <f t="shared" si="29"/>
        <v>245.45433503836315</v>
      </c>
      <c r="C549" s="1">
        <v>5.7323874999999997</v>
      </c>
      <c r="D549" s="1">
        <v>242.20679999999999</v>
      </c>
      <c r="E549">
        <f t="shared" si="30"/>
        <v>4.1287032403714514</v>
      </c>
    </row>
    <row r="550" spans="1:5" x14ac:dyDescent="0.25">
      <c r="A550" s="1">
        <v>2.0810781999999999</v>
      </c>
      <c r="B550" s="1">
        <f t="shared" si="29"/>
        <v>266.12253196930942</v>
      </c>
      <c r="C550" s="1">
        <v>5.7320416999999999</v>
      </c>
      <c r="D550" s="1">
        <v>235.22085999999999</v>
      </c>
      <c r="E550">
        <f t="shared" si="30"/>
        <v>4.2513236283550704</v>
      </c>
    </row>
    <row r="551" spans="1:5" x14ac:dyDescent="0.25">
      <c r="A551" s="1">
        <v>2.2658776999999999</v>
      </c>
      <c r="B551" s="1">
        <f t="shared" si="29"/>
        <v>289.75418158567771</v>
      </c>
      <c r="C551" s="1">
        <v>5.7317860999999999</v>
      </c>
      <c r="D551" s="1">
        <v>230.15207000000001</v>
      </c>
      <c r="E551">
        <f t="shared" si="30"/>
        <v>4.3449533171698169</v>
      </c>
    </row>
    <row r="552" spans="1:5" x14ac:dyDescent="0.25">
      <c r="A552" s="1">
        <v>2.4363586000000002</v>
      </c>
      <c r="B552" s="1">
        <f t="shared" si="29"/>
        <v>311.55480818414321</v>
      </c>
      <c r="C552" s="1">
        <v>5.7317067000000002</v>
      </c>
      <c r="D552" s="1">
        <v>224.9051</v>
      </c>
      <c r="E552">
        <f t="shared" si="30"/>
        <v>4.4463198033303826</v>
      </c>
    </row>
    <row r="553" spans="1:5" x14ac:dyDescent="0.25">
      <c r="A553" s="1">
        <v>2.6113561999999999</v>
      </c>
      <c r="B553" s="1">
        <f t="shared" si="29"/>
        <v>333.93301790281333</v>
      </c>
      <c r="C553" s="1">
        <v>5.7313758999999997</v>
      </c>
      <c r="D553" s="1">
        <v>219.42945</v>
      </c>
      <c r="E553">
        <f t="shared" si="30"/>
        <v>4.5572734197711382</v>
      </c>
    </row>
    <row r="554" spans="1:5" x14ac:dyDescent="0.25">
      <c r="A554" s="1">
        <v>2.7782960000000001</v>
      </c>
      <c r="B554" s="1">
        <f t="shared" si="29"/>
        <v>355.28081841432225</v>
      </c>
      <c r="C554" s="1">
        <v>5.7313694999999996</v>
      </c>
      <c r="D554" s="1">
        <v>215.19044</v>
      </c>
      <c r="E554">
        <f t="shared" si="30"/>
        <v>4.6470465881291014</v>
      </c>
    </row>
    <row r="555" spans="1:5" x14ac:dyDescent="0.25">
      <c r="A555" s="1">
        <v>2.9529307</v>
      </c>
      <c r="B555" s="1">
        <f t="shared" si="29"/>
        <v>377.61262148337596</v>
      </c>
      <c r="C555" s="1">
        <v>5.7310376999999999</v>
      </c>
      <c r="D555" s="1">
        <v>211.13176999999999</v>
      </c>
      <c r="E555">
        <f t="shared" si="30"/>
        <v>4.7363786132233914</v>
      </c>
    </row>
    <row r="556" spans="1:5" x14ac:dyDescent="0.25">
      <c r="A556" s="1">
        <v>3.1246293000000001</v>
      </c>
      <c r="B556" s="1">
        <f t="shared" si="29"/>
        <v>399.56896419437345</v>
      </c>
      <c r="C556" s="1">
        <v>5.7307005000000002</v>
      </c>
      <c r="D556" s="1">
        <v>208.28822</v>
      </c>
      <c r="E556">
        <f t="shared" si="30"/>
        <v>4.8010396363270091</v>
      </c>
    </row>
    <row r="557" spans="1:5" x14ac:dyDescent="0.25">
      <c r="A557" s="1">
        <v>3.3051162999999999</v>
      </c>
      <c r="B557" s="1">
        <f t="shared" si="29"/>
        <v>422.64914322250632</v>
      </c>
      <c r="C557" s="1">
        <v>5.7307005000000002</v>
      </c>
      <c r="D557" s="1">
        <v>204.38518999999999</v>
      </c>
      <c r="E557">
        <f t="shared" si="30"/>
        <v>4.8927224130084968</v>
      </c>
    </row>
    <row r="558" spans="1:5" x14ac:dyDescent="0.25">
      <c r="A558" s="1">
        <v>3.4715693999999999</v>
      </c>
      <c r="B558" s="1">
        <f t="shared" si="29"/>
        <v>443.93470588235289</v>
      </c>
      <c r="C558" s="1">
        <v>5.7303686999999996</v>
      </c>
      <c r="D558" s="1">
        <v>200.98454000000001</v>
      </c>
      <c r="E558">
        <f t="shared" si="30"/>
        <v>4.9755070713399148</v>
      </c>
    </row>
    <row r="559" spans="1:5" x14ac:dyDescent="0.25">
      <c r="A559" s="1">
        <v>3.6421407000000001</v>
      </c>
      <c r="B559" s="1">
        <f t="shared" si="29"/>
        <v>465.7468925831202</v>
      </c>
      <c r="C559" s="1">
        <v>5.7303686999999996</v>
      </c>
      <c r="D559" s="1">
        <v>197.80607000000001</v>
      </c>
      <c r="E559">
        <f t="shared" si="30"/>
        <v>5.0554565893756447</v>
      </c>
    </row>
    <row r="560" spans="1:5" x14ac:dyDescent="0.25">
      <c r="A560" s="1">
        <v>3.8125165999999999</v>
      </c>
      <c r="B560" s="1">
        <f t="shared" si="29"/>
        <v>487.53409207161127</v>
      </c>
      <c r="C560" s="1">
        <v>5.7300433000000002</v>
      </c>
      <c r="D560" s="1">
        <v>195.80303000000001</v>
      </c>
      <c r="E560">
        <f t="shared" si="30"/>
        <v>5.1071732648876784</v>
      </c>
    </row>
    <row r="561" spans="1:5" x14ac:dyDescent="0.25">
      <c r="A561" s="1">
        <v>3.9981086000000001</v>
      </c>
      <c r="B561" s="1">
        <f t="shared" si="29"/>
        <v>511.26708439897698</v>
      </c>
      <c r="C561" s="1">
        <v>5.7300380000000004</v>
      </c>
      <c r="D561" s="1">
        <v>192.56983</v>
      </c>
      <c r="E561">
        <f t="shared" si="30"/>
        <v>5.1929214456906356</v>
      </c>
    </row>
    <row r="562" spans="1:5" x14ac:dyDescent="0.25">
      <c r="A562" s="1">
        <v>4.1614979999999999</v>
      </c>
      <c r="B562" s="1">
        <f t="shared" si="29"/>
        <v>532.16086956521735</v>
      </c>
      <c r="C562" s="1">
        <v>5.7297051000000003</v>
      </c>
      <c r="D562" s="1">
        <v>190.31345999999999</v>
      </c>
      <c r="E562">
        <f t="shared" si="30"/>
        <v>5.2544890939400712</v>
      </c>
    </row>
    <row r="563" spans="1:5" x14ac:dyDescent="0.25">
      <c r="A563" s="1">
        <v>4.3324807999999999</v>
      </c>
      <c r="B563" s="1">
        <f t="shared" si="29"/>
        <v>554.02567774936063</v>
      </c>
      <c r="C563" s="1">
        <v>5.7294130000000001</v>
      </c>
      <c r="D563" s="1">
        <v>188.43171000000001</v>
      </c>
      <c r="E563">
        <f t="shared" si="30"/>
        <v>5.306962400330602</v>
      </c>
    </row>
    <row r="564" spans="1:5" x14ac:dyDescent="0.25">
      <c r="A564" s="1">
        <v>4.5022326000000001</v>
      </c>
      <c r="B564" s="1">
        <f t="shared" si="29"/>
        <v>575.7330690537085</v>
      </c>
      <c r="C564" s="1">
        <v>5.7293646999999996</v>
      </c>
      <c r="D564" s="1">
        <v>186.20325</v>
      </c>
      <c r="E564">
        <f t="shared" si="30"/>
        <v>5.3704755421830717</v>
      </c>
    </row>
    <row r="565" spans="1:5" x14ac:dyDescent="0.25">
      <c r="A565" s="1">
        <v>4.6753340000000003</v>
      </c>
      <c r="B565" s="1">
        <f t="shared" si="29"/>
        <v>597.86879795396419</v>
      </c>
      <c r="C565" s="1">
        <v>5.7290317999999996</v>
      </c>
      <c r="D565" s="1">
        <v>184.65858</v>
      </c>
      <c r="E565">
        <f t="shared" si="30"/>
        <v>5.4153995985455969</v>
      </c>
    </row>
    <row r="566" spans="1:5" x14ac:dyDescent="0.25">
      <c r="A566" s="1">
        <v>4.8572438</v>
      </c>
      <c r="B566" s="1">
        <f t="shared" si="29"/>
        <v>621.13092071611254</v>
      </c>
      <c r="C566" s="1">
        <v>5.7290307</v>
      </c>
      <c r="D566" s="1">
        <v>182.78541999999999</v>
      </c>
      <c r="E566">
        <f t="shared" si="30"/>
        <v>5.4708958734236024</v>
      </c>
    </row>
    <row r="567" spans="1:5" x14ac:dyDescent="0.25">
      <c r="A567" s="1">
        <v>5.0198353999999998</v>
      </c>
      <c r="B567" s="1">
        <f t="shared" ref="B567:B597" si="31">A567*100/0.782</f>
        <v>641.92268542199486</v>
      </c>
      <c r="C567" s="1">
        <v>5.7290295999999996</v>
      </c>
      <c r="D567" s="1">
        <v>182.72209000000001</v>
      </c>
      <c r="E567">
        <f t="shared" ref="E567:E597" si="32">1000/D567</f>
        <v>5.472792041728507</v>
      </c>
    </row>
    <row r="568" spans="1:5" x14ac:dyDescent="0.25">
      <c r="A568" s="1">
        <v>4.8858040000000003</v>
      </c>
      <c r="B568" s="1">
        <f t="shared" si="31"/>
        <v>624.78312020460362</v>
      </c>
      <c r="C568" s="1">
        <v>5.7290317999999996</v>
      </c>
      <c r="D568" s="1">
        <v>184.26677000000001</v>
      </c>
      <c r="E568">
        <f t="shared" si="32"/>
        <v>5.4269144675407288</v>
      </c>
    </row>
    <row r="569" spans="1:5" x14ac:dyDescent="0.25">
      <c r="A569" s="1">
        <v>4.7158211000000003</v>
      </c>
      <c r="B569" s="1">
        <f t="shared" si="31"/>
        <v>603.04617647058831</v>
      </c>
      <c r="C569" s="1">
        <v>5.7290295999999996</v>
      </c>
      <c r="D569" s="1">
        <v>185.32410999999999</v>
      </c>
      <c r="E569">
        <f t="shared" si="32"/>
        <v>5.3959519891934189</v>
      </c>
    </row>
    <row r="570" spans="1:5" x14ac:dyDescent="0.25">
      <c r="A570" s="1">
        <v>4.5407881000000003</v>
      </c>
      <c r="B570" s="1">
        <f t="shared" si="31"/>
        <v>580.66343989769825</v>
      </c>
      <c r="C570" s="1">
        <v>5.7293615000000004</v>
      </c>
      <c r="D570" s="1">
        <v>185.96494999999999</v>
      </c>
      <c r="E570">
        <f t="shared" si="32"/>
        <v>5.3773573998756223</v>
      </c>
    </row>
    <row r="571" spans="1:5" x14ac:dyDescent="0.25">
      <c r="A571" s="1">
        <v>4.3654210999999998</v>
      </c>
      <c r="B571" s="1">
        <f t="shared" si="31"/>
        <v>558.23799232736565</v>
      </c>
      <c r="C571" s="1">
        <v>5.7293624999999997</v>
      </c>
      <c r="D571" s="1">
        <v>187.12855999999999</v>
      </c>
      <c r="E571">
        <f t="shared" si="32"/>
        <v>5.3439197095301756</v>
      </c>
    </row>
    <row r="572" spans="1:5" x14ac:dyDescent="0.25">
      <c r="A572" s="1">
        <v>4.1961417000000001</v>
      </c>
      <c r="B572" s="1">
        <f t="shared" si="31"/>
        <v>536.59101023017899</v>
      </c>
      <c r="C572" s="1">
        <v>5.7296997000000003</v>
      </c>
      <c r="D572" s="1">
        <v>187.77798999999999</v>
      </c>
      <c r="E572">
        <f t="shared" si="32"/>
        <v>5.3254377682922263</v>
      </c>
    </row>
    <row r="573" spans="1:5" x14ac:dyDescent="0.25">
      <c r="A573" s="1">
        <v>4.0264550999999997</v>
      </c>
      <c r="B573" s="1">
        <f t="shared" si="31"/>
        <v>514.89195652173908</v>
      </c>
      <c r="C573" s="1">
        <v>5.7297039999999999</v>
      </c>
      <c r="D573" s="1">
        <v>189.03285</v>
      </c>
      <c r="E573">
        <f t="shared" si="32"/>
        <v>5.2900858237073614</v>
      </c>
    </row>
    <row r="574" spans="1:5" x14ac:dyDescent="0.25">
      <c r="A574" s="1">
        <v>3.8533623000000001</v>
      </c>
      <c r="B574" s="1">
        <f t="shared" si="31"/>
        <v>492.75732736572888</v>
      </c>
      <c r="C574" s="1">
        <v>5.7297007999999998</v>
      </c>
      <c r="D574" s="1">
        <v>190.24583999999999</v>
      </c>
      <c r="E574">
        <f t="shared" si="32"/>
        <v>5.2563567224387144</v>
      </c>
    </row>
    <row r="575" spans="1:5" x14ac:dyDescent="0.25">
      <c r="A575" s="1">
        <v>3.6840324999999998</v>
      </c>
      <c r="B575" s="1">
        <f t="shared" si="31"/>
        <v>471.10390025575441</v>
      </c>
      <c r="C575" s="1">
        <v>5.7300380000000004</v>
      </c>
      <c r="D575" s="1">
        <v>191.60695999999999</v>
      </c>
      <c r="E575">
        <f t="shared" si="32"/>
        <v>5.2190170962474438</v>
      </c>
    </row>
    <row r="576" spans="1:5" x14ac:dyDescent="0.25">
      <c r="A576" s="1">
        <v>3.5125557999999999</v>
      </c>
      <c r="B576" s="1">
        <f t="shared" si="31"/>
        <v>449.17593350383629</v>
      </c>
      <c r="C576" s="1">
        <v>5.7300401000000001</v>
      </c>
      <c r="D576" s="1">
        <v>193.27401</v>
      </c>
      <c r="E576">
        <f t="shared" si="32"/>
        <v>5.1740014086736235</v>
      </c>
    </row>
    <row r="577" spans="1:5" x14ac:dyDescent="0.25">
      <c r="A577" s="1">
        <v>3.3379770999999998</v>
      </c>
      <c r="B577" s="1">
        <f t="shared" si="31"/>
        <v>426.85129156010225</v>
      </c>
      <c r="C577" s="1">
        <v>5.7303698000000001</v>
      </c>
      <c r="D577" s="1">
        <v>195.14286000000001</v>
      </c>
      <c r="E577">
        <f t="shared" si="32"/>
        <v>5.1244508766551844</v>
      </c>
    </row>
    <row r="578" spans="1:5" x14ac:dyDescent="0.25">
      <c r="A578" s="1">
        <v>3.1659562000000001</v>
      </c>
      <c r="B578" s="1">
        <f t="shared" si="31"/>
        <v>404.85373401534525</v>
      </c>
      <c r="C578" s="1">
        <v>5.7303698000000001</v>
      </c>
      <c r="D578" s="1">
        <v>197.51946000000001</v>
      </c>
      <c r="E578">
        <f t="shared" si="32"/>
        <v>5.0627922939846028</v>
      </c>
    </row>
    <row r="579" spans="1:5" x14ac:dyDescent="0.25">
      <c r="A579" s="1">
        <v>2.9950252000000002</v>
      </c>
      <c r="B579" s="1">
        <f t="shared" si="31"/>
        <v>382.99554987212275</v>
      </c>
      <c r="C579" s="1">
        <v>5.7306983000000002</v>
      </c>
      <c r="D579" s="1">
        <v>200.48002</v>
      </c>
      <c r="E579">
        <f t="shared" si="32"/>
        <v>4.9880282334369284</v>
      </c>
    </row>
    <row r="580" spans="1:5" x14ac:dyDescent="0.25">
      <c r="A580" s="1">
        <v>2.8154864000000002</v>
      </c>
      <c r="B580" s="1">
        <f t="shared" si="31"/>
        <v>360.03662404092074</v>
      </c>
      <c r="C580" s="1">
        <v>5.7307091000000003</v>
      </c>
      <c r="D580" s="1">
        <v>202.52063000000001</v>
      </c>
      <c r="E580">
        <f t="shared" si="32"/>
        <v>4.9377685621459895</v>
      </c>
    </row>
    <row r="581" spans="1:5" x14ac:dyDescent="0.25">
      <c r="A581" s="1">
        <v>2.6407368999999998</v>
      </c>
      <c r="B581" s="1">
        <f t="shared" si="31"/>
        <v>337.69014066496163</v>
      </c>
      <c r="C581" s="1">
        <v>5.7310409</v>
      </c>
      <c r="D581" s="1">
        <v>206.27337</v>
      </c>
      <c r="E581">
        <f t="shared" si="32"/>
        <v>4.8479355333167824</v>
      </c>
    </row>
    <row r="582" spans="1:5" x14ac:dyDescent="0.25">
      <c r="A582" s="1">
        <v>2.4658251</v>
      </c>
      <c r="B582" s="1">
        <f t="shared" si="31"/>
        <v>315.32290281329927</v>
      </c>
      <c r="C582" s="1">
        <v>5.7310397999999996</v>
      </c>
      <c r="D582" s="1">
        <v>210.80008000000001</v>
      </c>
      <c r="E582">
        <f t="shared" si="32"/>
        <v>4.743831216762346</v>
      </c>
    </row>
    <row r="583" spans="1:5" x14ac:dyDescent="0.25">
      <c r="A583" s="1">
        <v>2.2992260999999998</v>
      </c>
      <c r="B583" s="1">
        <f t="shared" si="31"/>
        <v>294.01868286445011</v>
      </c>
      <c r="C583" s="1">
        <v>5.7313694999999996</v>
      </c>
      <c r="D583" s="1">
        <v>216.30359999999999</v>
      </c>
      <c r="E583">
        <f t="shared" si="32"/>
        <v>4.623131561379469</v>
      </c>
    </row>
    <row r="584" spans="1:5" x14ac:dyDescent="0.25">
      <c r="A584" s="1">
        <v>2.1276625</v>
      </c>
      <c r="B584" s="1">
        <f t="shared" si="31"/>
        <v>272.07960358056266</v>
      </c>
      <c r="C584" s="1">
        <v>5.7314565000000002</v>
      </c>
      <c r="D584" s="1">
        <v>221.48405</v>
      </c>
      <c r="E584">
        <f t="shared" si="32"/>
        <v>4.5149978068398156</v>
      </c>
    </row>
    <row r="585" spans="1:5" x14ac:dyDescent="0.25">
      <c r="A585" s="1">
        <v>1.9592087</v>
      </c>
      <c r="B585" s="1">
        <f t="shared" si="31"/>
        <v>250.5381969309463</v>
      </c>
      <c r="C585" s="1">
        <v>5.7317023999999996</v>
      </c>
      <c r="D585" s="1">
        <v>226.71814000000001</v>
      </c>
      <c r="E585">
        <f t="shared" si="32"/>
        <v>4.4107630734796963</v>
      </c>
    </row>
    <row r="586" spans="1:5" x14ac:dyDescent="0.25">
      <c r="A586" s="1">
        <v>1.7758955000000001</v>
      </c>
      <c r="B586" s="1">
        <f t="shared" si="31"/>
        <v>227.09661125319693</v>
      </c>
      <c r="C586" s="1">
        <v>5.7320384999999998</v>
      </c>
      <c r="D586" s="1">
        <v>236.65711999999999</v>
      </c>
      <c r="E586">
        <f t="shared" si="32"/>
        <v>4.2255225619241878</v>
      </c>
    </row>
    <row r="587" spans="1:5" x14ac:dyDescent="0.25">
      <c r="A587" s="1">
        <v>1.6125555</v>
      </c>
      <c r="B587" s="1">
        <f t="shared" si="31"/>
        <v>206.20914322250638</v>
      </c>
      <c r="C587" s="1">
        <v>5.7320395</v>
      </c>
      <c r="D587" s="1">
        <v>244.79701</v>
      </c>
      <c r="E587">
        <f t="shared" si="32"/>
        <v>4.0850172148752959</v>
      </c>
    </row>
    <row r="588" spans="1:5" x14ac:dyDescent="0.25">
      <c r="A588" s="1">
        <v>1.4345094</v>
      </c>
      <c r="B588" s="1">
        <f t="shared" si="31"/>
        <v>183.44109974424552</v>
      </c>
      <c r="C588" s="1">
        <v>5.7323852999999998</v>
      </c>
      <c r="D588" s="1">
        <v>257.53984000000003</v>
      </c>
      <c r="E588">
        <f t="shared" si="32"/>
        <v>3.88289439024269</v>
      </c>
    </row>
    <row r="589" spans="1:5" x14ac:dyDescent="0.25">
      <c r="A589" s="1">
        <v>1.2712014</v>
      </c>
      <c r="B589" s="1">
        <f t="shared" si="31"/>
        <v>162.55772378516625</v>
      </c>
      <c r="C589" s="1">
        <v>5.7327225000000004</v>
      </c>
      <c r="D589" s="1">
        <v>275.29993000000002</v>
      </c>
      <c r="E589">
        <f t="shared" si="32"/>
        <v>3.6324019406761199</v>
      </c>
    </row>
    <row r="590" spans="1:5" x14ac:dyDescent="0.25">
      <c r="A590" s="1">
        <v>1.0987145</v>
      </c>
      <c r="B590" s="1">
        <f t="shared" si="31"/>
        <v>140.50057544757033</v>
      </c>
      <c r="C590" s="1">
        <v>5.7330563999999997</v>
      </c>
      <c r="D590" s="1">
        <v>292.86246999999997</v>
      </c>
      <c r="E590">
        <f t="shared" si="32"/>
        <v>3.4145720344433346</v>
      </c>
    </row>
    <row r="591" spans="1:5" x14ac:dyDescent="0.25">
      <c r="A591" s="1">
        <v>0.92589239999999995</v>
      </c>
      <c r="B591" s="1">
        <f t="shared" si="31"/>
        <v>118.40056265984653</v>
      </c>
      <c r="C591" s="1">
        <v>5.7333904000000002</v>
      </c>
      <c r="D591" s="1">
        <v>323.02078999999998</v>
      </c>
      <c r="E591">
        <f t="shared" si="32"/>
        <v>3.0957759715713657</v>
      </c>
    </row>
    <row r="592" spans="1:5" x14ac:dyDescent="0.25">
      <c r="A592" s="1">
        <v>0.74857770000000001</v>
      </c>
      <c r="B592" s="1">
        <f t="shared" si="31"/>
        <v>95.726048593350384</v>
      </c>
      <c r="C592" s="1">
        <v>5.7338725000000004</v>
      </c>
      <c r="D592" s="1">
        <v>362.70913000000002</v>
      </c>
      <c r="E592">
        <f t="shared" si="32"/>
        <v>2.7570301304519131</v>
      </c>
    </row>
    <row r="593" spans="1:5" x14ac:dyDescent="0.25">
      <c r="A593" s="1">
        <v>0.57273609999999997</v>
      </c>
      <c r="B593" s="1">
        <f t="shared" si="31"/>
        <v>73.239910485933493</v>
      </c>
      <c r="C593" s="1">
        <v>5.7344008999999998</v>
      </c>
      <c r="D593" s="1">
        <v>424.94188000000003</v>
      </c>
      <c r="E593">
        <f t="shared" si="32"/>
        <v>2.3532629921061203</v>
      </c>
    </row>
    <row r="594" spans="1:5" x14ac:dyDescent="0.25">
      <c r="A594" s="1">
        <v>0.3913645</v>
      </c>
      <c r="B594" s="1">
        <f t="shared" si="31"/>
        <v>50.046611253196936</v>
      </c>
      <c r="C594" s="1">
        <v>5.7352791999999999</v>
      </c>
      <c r="D594" s="1">
        <v>546.274</v>
      </c>
      <c r="E594">
        <f t="shared" si="32"/>
        <v>1.8305831871917755</v>
      </c>
    </row>
    <row r="595" spans="1:5" x14ac:dyDescent="0.25">
      <c r="A595" s="1">
        <v>0.2272546</v>
      </c>
      <c r="B595" s="1">
        <f t="shared" si="31"/>
        <v>29.060690537084401</v>
      </c>
      <c r="C595" s="1">
        <v>5.7367052999999997</v>
      </c>
      <c r="D595" s="1">
        <v>1057.6331</v>
      </c>
      <c r="E595">
        <f t="shared" si="32"/>
        <v>0.94550747324379314</v>
      </c>
    </row>
    <row r="596" spans="1:5" x14ac:dyDescent="0.25">
      <c r="A596" s="1">
        <v>5.5214399999999997E-2</v>
      </c>
      <c r="B596" s="1">
        <f t="shared" si="31"/>
        <v>7.0606649616368289</v>
      </c>
      <c r="C596" s="1">
        <v>5.7398043000000003</v>
      </c>
      <c r="D596" s="1">
        <v>1274.0038999999999</v>
      </c>
      <c r="E596">
        <f t="shared" si="32"/>
        <v>0.78492695352031505</v>
      </c>
    </row>
    <row r="597" spans="1:5" x14ac:dyDescent="0.25">
      <c r="A597" s="1">
        <v>2.6100100000000001E-2</v>
      </c>
      <c r="B597" s="1">
        <f t="shared" si="31"/>
        <v>3.3376086956521736</v>
      </c>
      <c r="C597" s="1">
        <v>5.7401049999999998</v>
      </c>
      <c r="D597" s="1">
        <v>1147.4537</v>
      </c>
      <c r="E597">
        <f t="shared" si="32"/>
        <v>0.87149485857250708</v>
      </c>
    </row>
  </sheetData>
  <phoneticPr fontId="6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00"/>
  <sheetViews>
    <sheetView workbookViewId="0">
      <selection activeCell="H1" activeCellId="2" sqref="D1:D65536 F1:F65536 H1:H65536"/>
    </sheetView>
  </sheetViews>
  <sheetFormatPr defaultRowHeight="15" x14ac:dyDescent="0.25"/>
  <cols>
    <col min="1" max="1" width="16.28515625" bestFit="1" customWidth="1"/>
    <col min="2" max="2" width="31.42578125" bestFit="1" customWidth="1"/>
    <col min="3" max="3" width="15.42578125" bestFit="1" customWidth="1"/>
    <col min="4" max="4" width="12.5703125" bestFit="1" customWidth="1"/>
    <col min="5" max="5" width="15.85546875" bestFit="1" customWidth="1"/>
    <col min="6" max="6" width="40" bestFit="1" customWidth="1"/>
    <col min="7" max="9" width="11.140625" bestFit="1" customWidth="1"/>
    <col min="10" max="14" width="12.140625" bestFit="1" customWidth="1"/>
  </cols>
  <sheetData>
    <row r="1" spans="1:14" x14ac:dyDescent="0.25">
      <c r="A1" t="s">
        <v>4301</v>
      </c>
      <c r="B1" t="s">
        <v>4302</v>
      </c>
      <c r="C1" t="s">
        <v>4303</v>
      </c>
      <c r="D1" t="s">
        <v>4304</v>
      </c>
      <c r="E1" t="s">
        <v>4305</v>
      </c>
      <c r="F1" t="s">
        <v>4306</v>
      </c>
      <c r="G1" t="s">
        <v>4307</v>
      </c>
      <c r="H1" t="s">
        <v>4308</v>
      </c>
      <c r="I1" t="s">
        <v>4309</v>
      </c>
      <c r="J1" t="s">
        <v>4310</v>
      </c>
      <c r="K1" t="s">
        <v>4311</v>
      </c>
      <c r="L1" t="s">
        <v>4312</v>
      </c>
      <c r="M1" t="s">
        <v>4313</v>
      </c>
      <c r="N1" t="s">
        <v>4314</v>
      </c>
    </row>
    <row r="2" spans="1:14" x14ac:dyDescent="0.25">
      <c r="A2" s="1" t="s">
        <v>4315</v>
      </c>
      <c r="B2" s="1" t="s">
        <v>3910</v>
      </c>
      <c r="C2" s="1" t="s">
        <v>4317</v>
      </c>
      <c r="D2" s="1" t="s">
        <v>4317</v>
      </c>
      <c r="E2" s="1" t="s">
        <v>4317</v>
      </c>
      <c r="F2" s="1" t="s">
        <v>4317</v>
      </c>
      <c r="G2" s="1" t="s">
        <v>4317</v>
      </c>
      <c r="H2" s="1" t="s">
        <v>4317</v>
      </c>
      <c r="I2" s="1" t="s">
        <v>4317</v>
      </c>
      <c r="J2" s="1" t="s">
        <v>4317</v>
      </c>
      <c r="K2" s="1" t="s">
        <v>4317</v>
      </c>
      <c r="L2" s="1" t="s">
        <v>4317</v>
      </c>
      <c r="M2" s="1" t="s">
        <v>4317</v>
      </c>
      <c r="N2" s="1" t="s">
        <v>4317</v>
      </c>
    </row>
    <row r="3" spans="1:14" x14ac:dyDescent="0.25">
      <c r="A3" s="1" t="s">
        <v>4318</v>
      </c>
      <c r="B3" s="1" t="s">
        <v>4319</v>
      </c>
      <c r="C3" s="1" t="s">
        <v>4317</v>
      </c>
      <c r="D3" s="1" t="s">
        <v>4317</v>
      </c>
      <c r="E3" s="1" t="s">
        <v>4317</v>
      </c>
      <c r="F3" s="1" t="s">
        <v>4317</v>
      </c>
      <c r="G3" s="1" t="s">
        <v>4317</v>
      </c>
      <c r="H3" s="1" t="s">
        <v>4317</v>
      </c>
      <c r="I3" s="1" t="s">
        <v>4317</v>
      </c>
      <c r="J3" s="1" t="s">
        <v>4317</v>
      </c>
      <c r="K3" s="1" t="s">
        <v>4317</v>
      </c>
      <c r="L3" s="1" t="s">
        <v>4317</v>
      </c>
      <c r="M3" s="1" t="s">
        <v>4317</v>
      </c>
      <c r="N3" s="1" t="s">
        <v>4317</v>
      </c>
    </row>
    <row r="4" spans="1:14" x14ac:dyDescent="0.25">
      <c r="A4" s="1" t="s">
        <v>4320</v>
      </c>
      <c r="B4" s="1" t="s">
        <v>4317</v>
      </c>
      <c r="C4" s="1" t="s">
        <v>4317</v>
      </c>
      <c r="D4" s="1" t="s">
        <v>4317</v>
      </c>
      <c r="E4" s="1" t="s">
        <v>4317</v>
      </c>
      <c r="F4" s="1" t="s">
        <v>4317</v>
      </c>
      <c r="G4" s="1" t="s">
        <v>4317</v>
      </c>
      <c r="H4" s="1" t="s">
        <v>4317</v>
      </c>
      <c r="I4" s="1" t="s">
        <v>4317</v>
      </c>
      <c r="J4" s="1" t="s">
        <v>4317</v>
      </c>
      <c r="K4" s="1" t="s">
        <v>4317</v>
      </c>
      <c r="L4" s="1" t="s">
        <v>4317</v>
      </c>
      <c r="M4" s="1" t="s">
        <v>4317</v>
      </c>
      <c r="N4" s="1" t="s">
        <v>4317</v>
      </c>
    </row>
    <row r="5" spans="1:14" x14ac:dyDescent="0.25">
      <c r="A5" s="1" t="s">
        <v>4321</v>
      </c>
      <c r="B5" s="1" t="s">
        <v>3911</v>
      </c>
      <c r="C5" s="1" t="s">
        <v>4317</v>
      </c>
      <c r="D5" s="1" t="s">
        <v>4317</v>
      </c>
      <c r="E5" s="1" t="s">
        <v>4317</v>
      </c>
      <c r="F5" s="1" t="s">
        <v>4317</v>
      </c>
      <c r="G5" s="1" t="s">
        <v>4317</v>
      </c>
      <c r="H5" s="1" t="s">
        <v>4317</v>
      </c>
      <c r="I5" s="1" t="s">
        <v>4317</v>
      </c>
      <c r="J5" s="1" t="s">
        <v>4317</v>
      </c>
      <c r="K5" s="1" t="s">
        <v>4317</v>
      </c>
      <c r="L5" s="1" t="s">
        <v>4317</v>
      </c>
      <c r="M5" s="1" t="s">
        <v>4317</v>
      </c>
      <c r="N5" s="1" t="s">
        <v>4317</v>
      </c>
    </row>
    <row r="6" spans="1:14" x14ac:dyDescent="0.25">
      <c r="A6" s="1" t="s">
        <v>4323</v>
      </c>
      <c r="B6" s="1" t="s">
        <v>4324</v>
      </c>
      <c r="C6" s="1" t="s">
        <v>4325</v>
      </c>
      <c r="D6" s="1" t="s">
        <v>4326</v>
      </c>
      <c r="E6" s="1" t="s">
        <v>4327</v>
      </c>
      <c r="F6" s="1" t="s">
        <v>4328</v>
      </c>
      <c r="G6" s="1" t="s">
        <v>4329</v>
      </c>
      <c r="H6" s="1" t="s">
        <v>4330</v>
      </c>
      <c r="I6" s="1" t="s">
        <v>4317</v>
      </c>
      <c r="J6" s="1" t="s">
        <v>4317</v>
      </c>
      <c r="K6" s="1" t="s">
        <v>4317</v>
      </c>
      <c r="L6" s="1" t="s">
        <v>4317</v>
      </c>
      <c r="M6" s="1" t="s">
        <v>4317</v>
      </c>
      <c r="N6" s="1" t="s">
        <v>4317</v>
      </c>
    </row>
    <row r="7" spans="1:14" x14ac:dyDescent="0.25">
      <c r="A7" s="1" t="s">
        <v>4331</v>
      </c>
      <c r="B7" s="1" t="s">
        <v>4332</v>
      </c>
      <c r="C7" s="1" t="s">
        <v>4317</v>
      </c>
      <c r="D7" s="1" t="s">
        <v>4317</v>
      </c>
      <c r="E7" s="1" t="s">
        <v>4317</v>
      </c>
      <c r="F7" s="1" t="s">
        <v>4317</v>
      </c>
      <c r="G7" s="1" t="s">
        <v>4317</v>
      </c>
      <c r="H7" s="1" t="s">
        <v>4317</v>
      </c>
      <c r="I7" s="1" t="s">
        <v>4317</v>
      </c>
      <c r="J7" s="1" t="s">
        <v>4317</v>
      </c>
      <c r="K7" s="1" t="s">
        <v>4317</v>
      </c>
      <c r="L7" s="1" t="s">
        <v>4317</v>
      </c>
      <c r="M7" s="1" t="s">
        <v>4317</v>
      </c>
      <c r="N7" s="1" t="s">
        <v>4317</v>
      </c>
    </row>
    <row r="8" spans="1:14" x14ac:dyDescent="0.25">
      <c r="A8" s="1" t="s">
        <v>4333</v>
      </c>
      <c r="B8" s="1" t="s">
        <v>4334</v>
      </c>
      <c r="C8" s="1" t="s">
        <v>4335</v>
      </c>
      <c r="D8" s="1" t="s">
        <v>4336</v>
      </c>
      <c r="E8" s="1" t="s">
        <v>4337</v>
      </c>
      <c r="F8" s="1" t="s">
        <v>4338</v>
      </c>
      <c r="G8" s="1" t="s">
        <v>4339</v>
      </c>
      <c r="H8" s="1" t="s">
        <v>4340</v>
      </c>
      <c r="I8" s="1" t="s">
        <v>4341</v>
      </c>
      <c r="J8" s="1" t="s">
        <v>4342</v>
      </c>
      <c r="K8" s="1" t="s">
        <v>4343</v>
      </c>
      <c r="L8" s="1" t="s">
        <v>4344</v>
      </c>
      <c r="M8" s="1" t="s">
        <v>4345</v>
      </c>
      <c r="N8" s="1" t="s">
        <v>4346</v>
      </c>
    </row>
    <row r="9" spans="1:14" x14ac:dyDescent="0.25">
      <c r="A9" s="1" t="s">
        <v>4347</v>
      </c>
      <c r="B9" s="1" t="s">
        <v>4317</v>
      </c>
      <c r="C9" s="1" t="s">
        <v>4348</v>
      </c>
      <c r="D9" s="1" t="s">
        <v>4349</v>
      </c>
      <c r="E9" s="1" t="s">
        <v>4350</v>
      </c>
      <c r="F9" s="1" t="s">
        <v>4351</v>
      </c>
      <c r="G9" s="1" t="s">
        <v>4352</v>
      </c>
      <c r="H9" s="1" t="s">
        <v>4328</v>
      </c>
      <c r="I9" s="1" t="s">
        <v>4353</v>
      </c>
      <c r="J9" s="1" t="s">
        <v>4354</v>
      </c>
      <c r="K9" s="1" t="s">
        <v>4355</v>
      </c>
      <c r="L9" s="1" t="s">
        <v>4353</v>
      </c>
      <c r="M9" s="1" t="s">
        <v>4328</v>
      </c>
      <c r="N9" s="1" t="s">
        <v>4356</v>
      </c>
    </row>
    <row r="10" spans="1:14" x14ac:dyDescent="0.25">
      <c r="A10" s="1" t="s">
        <v>4357</v>
      </c>
      <c r="B10" s="1" t="s">
        <v>4317</v>
      </c>
      <c r="C10" s="1" t="s">
        <v>4348</v>
      </c>
      <c r="D10" s="1" t="s">
        <v>4349</v>
      </c>
      <c r="E10" s="1" t="s">
        <v>4350</v>
      </c>
      <c r="F10" s="1" t="s">
        <v>4351</v>
      </c>
      <c r="G10" s="1" t="s">
        <v>4352</v>
      </c>
      <c r="H10" s="1" t="s">
        <v>4328</v>
      </c>
      <c r="I10" s="1" t="s">
        <v>4353</v>
      </c>
      <c r="J10" s="1" t="s">
        <v>4354</v>
      </c>
      <c r="K10" s="1" t="s">
        <v>4355</v>
      </c>
      <c r="L10" s="1" t="s">
        <v>4353</v>
      </c>
      <c r="M10" s="1" t="s">
        <v>4328</v>
      </c>
      <c r="N10" s="1" t="s">
        <v>4356</v>
      </c>
    </row>
    <row r="11" spans="1:14" x14ac:dyDescent="0.25">
      <c r="A11" s="1" t="s">
        <v>4358</v>
      </c>
      <c r="B11" s="1" t="s">
        <v>4317</v>
      </c>
      <c r="C11" s="1" t="s">
        <v>4359</v>
      </c>
      <c r="D11" s="1" t="s">
        <v>4360</v>
      </c>
      <c r="E11" s="1" t="s">
        <v>4361</v>
      </c>
      <c r="F11" s="1" t="s">
        <v>4362</v>
      </c>
      <c r="G11" s="1" t="s">
        <v>4352</v>
      </c>
      <c r="H11" s="1" t="s">
        <v>4328</v>
      </c>
      <c r="I11" s="1" t="s">
        <v>4353</v>
      </c>
      <c r="J11" s="1" t="s">
        <v>4363</v>
      </c>
      <c r="K11" s="1" t="s">
        <v>4355</v>
      </c>
      <c r="L11" s="1" t="s">
        <v>4353</v>
      </c>
      <c r="M11" s="1" t="s">
        <v>4328</v>
      </c>
      <c r="N11" s="1" t="s">
        <v>4356</v>
      </c>
    </row>
    <row r="12" spans="1:14" x14ac:dyDescent="0.25">
      <c r="A12" s="1" t="s">
        <v>4364</v>
      </c>
      <c r="B12" s="1" t="s">
        <v>4365</v>
      </c>
      <c r="C12" s="1" t="s">
        <v>4366</v>
      </c>
      <c r="D12" s="1" t="s">
        <v>4367</v>
      </c>
      <c r="E12" s="1" t="s">
        <v>4368</v>
      </c>
      <c r="F12" s="1" t="s">
        <v>4317</v>
      </c>
      <c r="G12" s="1" t="s">
        <v>4317</v>
      </c>
      <c r="H12" s="1" t="s">
        <v>4317</v>
      </c>
      <c r="I12" s="1" t="s">
        <v>4317</v>
      </c>
      <c r="J12" s="1" t="s">
        <v>4317</v>
      </c>
      <c r="K12" s="1" t="s">
        <v>4317</v>
      </c>
      <c r="L12" s="1" t="s">
        <v>4317</v>
      </c>
      <c r="M12" s="1" t="s">
        <v>4317</v>
      </c>
      <c r="N12" s="1" t="s">
        <v>4317</v>
      </c>
    </row>
    <row r="13" spans="1:14" x14ac:dyDescent="0.25">
      <c r="A13" s="1" t="s">
        <v>4369</v>
      </c>
      <c r="B13" s="1" t="s">
        <v>4370</v>
      </c>
      <c r="C13" s="1" t="s">
        <v>4371</v>
      </c>
      <c r="D13" s="1" t="s">
        <v>4372</v>
      </c>
      <c r="E13" s="1" t="s">
        <v>4373</v>
      </c>
      <c r="F13" s="1" t="s">
        <v>4374</v>
      </c>
      <c r="G13" s="1" t="s">
        <v>4375</v>
      </c>
      <c r="H13" s="1" t="s">
        <v>4376</v>
      </c>
      <c r="I13" s="1" t="s">
        <v>4377</v>
      </c>
      <c r="J13" s="1" t="s">
        <v>4317</v>
      </c>
      <c r="K13" s="1" t="s">
        <v>4317</v>
      </c>
      <c r="L13" s="1" t="s">
        <v>4317</v>
      </c>
      <c r="M13" s="1" t="s">
        <v>4317</v>
      </c>
      <c r="N13" s="1" t="s">
        <v>4317</v>
      </c>
    </row>
    <row r="14" spans="1:14" x14ac:dyDescent="0.25">
      <c r="A14" s="1" t="s">
        <v>4328</v>
      </c>
      <c r="B14" s="1" t="s">
        <v>3912</v>
      </c>
      <c r="C14" s="1" t="s">
        <v>4379</v>
      </c>
      <c r="D14" s="1" t="s">
        <v>3913</v>
      </c>
      <c r="E14" s="1" t="s">
        <v>4353</v>
      </c>
      <c r="F14" s="1" t="s">
        <v>3914</v>
      </c>
      <c r="G14" s="1" t="s">
        <v>4353</v>
      </c>
      <c r="H14" s="1" t="s">
        <v>3915</v>
      </c>
      <c r="I14" s="1" t="s">
        <v>4353</v>
      </c>
      <c r="J14" s="1" t="s">
        <v>4317</v>
      </c>
      <c r="K14" s="1" t="s">
        <v>4317</v>
      </c>
      <c r="L14" s="1" t="s">
        <v>4317</v>
      </c>
      <c r="M14" s="1" t="s">
        <v>4317</v>
      </c>
      <c r="N14" s="1" t="s">
        <v>4317</v>
      </c>
    </row>
    <row r="15" spans="1:14" x14ac:dyDescent="0.25">
      <c r="A15" s="1" t="s">
        <v>4383</v>
      </c>
      <c r="B15" s="1" t="s">
        <v>3916</v>
      </c>
      <c r="C15" s="1" t="s">
        <v>4385</v>
      </c>
      <c r="D15" s="1" t="s">
        <v>3917</v>
      </c>
      <c r="E15" s="1" t="s">
        <v>4353</v>
      </c>
      <c r="F15" s="1" t="s">
        <v>3918</v>
      </c>
      <c r="G15" s="1" t="s">
        <v>4353</v>
      </c>
      <c r="H15" s="1" t="s">
        <v>3919</v>
      </c>
      <c r="I15" s="1" t="s">
        <v>4353</v>
      </c>
      <c r="J15" s="1" t="s">
        <v>4317</v>
      </c>
      <c r="K15" s="1" t="s">
        <v>4317</v>
      </c>
      <c r="L15" s="1" t="s">
        <v>4317</v>
      </c>
      <c r="M15" s="1" t="s">
        <v>4317</v>
      </c>
      <c r="N15" s="1" t="s">
        <v>4317</v>
      </c>
    </row>
    <row r="16" spans="1:14" x14ac:dyDescent="0.25">
      <c r="A16" s="1" t="s">
        <v>4332</v>
      </c>
      <c r="B16" s="1" t="s">
        <v>3920</v>
      </c>
      <c r="C16" s="1" t="s">
        <v>4389</v>
      </c>
      <c r="D16" s="1" t="s">
        <v>3921</v>
      </c>
      <c r="E16" s="1" t="s">
        <v>4353</v>
      </c>
      <c r="F16" s="1" t="s">
        <v>3922</v>
      </c>
      <c r="G16" s="1" t="s">
        <v>4353</v>
      </c>
      <c r="H16" s="1" t="s">
        <v>3923</v>
      </c>
      <c r="I16" s="1" t="s">
        <v>4353</v>
      </c>
      <c r="J16" s="1" t="s">
        <v>4317</v>
      </c>
      <c r="K16" s="1" t="s">
        <v>4317</v>
      </c>
      <c r="L16" s="1" t="s">
        <v>4317</v>
      </c>
      <c r="M16" s="1" t="s">
        <v>4317</v>
      </c>
      <c r="N16" s="1" t="s">
        <v>4317</v>
      </c>
    </row>
    <row r="17" spans="1:14" x14ac:dyDescent="0.25">
      <c r="A17" s="1" t="s">
        <v>4392</v>
      </c>
      <c r="B17" s="1" t="s">
        <v>3924</v>
      </c>
      <c r="C17" s="1" t="s">
        <v>4394</v>
      </c>
      <c r="D17" s="1" t="s">
        <v>3925</v>
      </c>
      <c r="E17" s="1" t="s">
        <v>4353</v>
      </c>
      <c r="F17" s="1" t="s">
        <v>3914</v>
      </c>
      <c r="G17" s="1" t="s">
        <v>4353</v>
      </c>
      <c r="H17" s="1" t="s">
        <v>3926</v>
      </c>
      <c r="I17" s="1" t="s">
        <v>4353</v>
      </c>
      <c r="J17" s="1" t="s">
        <v>4317</v>
      </c>
      <c r="K17" s="1" t="s">
        <v>4317</v>
      </c>
      <c r="L17" s="1" t="s">
        <v>4317</v>
      </c>
      <c r="M17" s="1" t="s">
        <v>4317</v>
      </c>
      <c r="N17" s="1" t="s">
        <v>4317</v>
      </c>
    </row>
    <row r="18" spans="1:14" x14ac:dyDescent="0.25">
      <c r="A18" s="1" t="s">
        <v>4397</v>
      </c>
      <c r="B18" s="1" t="s">
        <v>3927</v>
      </c>
      <c r="C18" s="1" t="s">
        <v>4399</v>
      </c>
      <c r="D18" s="1" t="s">
        <v>3925</v>
      </c>
      <c r="E18" s="1" t="s">
        <v>4353</v>
      </c>
      <c r="F18" s="1" t="s">
        <v>3928</v>
      </c>
      <c r="G18" s="1" t="s">
        <v>4353</v>
      </c>
      <c r="H18" s="1" t="s">
        <v>3929</v>
      </c>
      <c r="I18" s="1" t="s">
        <v>4353</v>
      </c>
      <c r="J18" s="1" t="s">
        <v>4317</v>
      </c>
      <c r="K18" s="1" t="s">
        <v>4317</v>
      </c>
      <c r="L18" s="1" t="s">
        <v>4317</v>
      </c>
      <c r="M18" s="1" t="s">
        <v>4317</v>
      </c>
      <c r="N18" s="1" t="s">
        <v>4317</v>
      </c>
    </row>
    <row r="19" spans="1:14" x14ac:dyDescent="0.25">
      <c r="A19" s="1" t="s">
        <v>4402</v>
      </c>
      <c r="B19" s="1" t="s">
        <v>3930</v>
      </c>
      <c r="C19" s="1" t="s">
        <v>4404</v>
      </c>
      <c r="D19" s="1" t="s">
        <v>3917</v>
      </c>
      <c r="E19" s="1" t="s">
        <v>4353</v>
      </c>
      <c r="F19" s="1" t="s">
        <v>3931</v>
      </c>
      <c r="G19" s="1" t="s">
        <v>4353</v>
      </c>
      <c r="H19" s="1" t="s">
        <v>3932</v>
      </c>
      <c r="I19" s="1" t="s">
        <v>4353</v>
      </c>
      <c r="J19" s="1" t="s">
        <v>4317</v>
      </c>
      <c r="K19" s="1" t="s">
        <v>4317</v>
      </c>
      <c r="L19" s="1" t="s">
        <v>4317</v>
      </c>
      <c r="M19" s="1" t="s">
        <v>4317</v>
      </c>
      <c r="N19" s="1" t="s">
        <v>4317</v>
      </c>
    </row>
    <row r="20" spans="1:14" x14ac:dyDescent="0.25">
      <c r="A20" s="1" t="s">
        <v>4408</v>
      </c>
      <c r="B20" s="1" t="s">
        <v>3933</v>
      </c>
      <c r="C20" s="1" t="s">
        <v>3934</v>
      </c>
      <c r="D20" s="1" t="s">
        <v>3935</v>
      </c>
      <c r="E20" s="1" t="s">
        <v>4353</v>
      </c>
      <c r="F20" s="1" t="s">
        <v>3936</v>
      </c>
      <c r="G20" s="1" t="s">
        <v>4353</v>
      </c>
      <c r="H20" s="1" t="s">
        <v>3937</v>
      </c>
      <c r="I20" s="1" t="s">
        <v>4353</v>
      </c>
      <c r="J20" s="1" t="s">
        <v>4317</v>
      </c>
      <c r="K20" s="1" t="s">
        <v>4317</v>
      </c>
      <c r="L20" s="1" t="s">
        <v>4317</v>
      </c>
      <c r="M20" s="1" t="s">
        <v>4317</v>
      </c>
      <c r="N20" s="1" t="s">
        <v>4317</v>
      </c>
    </row>
    <row r="21" spans="1:14" x14ac:dyDescent="0.25">
      <c r="A21" s="1" t="s">
        <v>4413</v>
      </c>
      <c r="B21" s="1" t="s">
        <v>3938</v>
      </c>
      <c r="C21" s="1" t="s">
        <v>3939</v>
      </c>
      <c r="D21" s="1" t="s">
        <v>3940</v>
      </c>
      <c r="E21" s="1" t="s">
        <v>4353</v>
      </c>
      <c r="F21" s="1" t="s">
        <v>3931</v>
      </c>
      <c r="G21" s="1" t="s">
        <v>4353</v>
      </c>
      <c r="H21" s="1" t="s">
        <v>3941</v>
      </c>
      <c r="I21" s="1" t="s">
        <v>4353</v>
      </c>
      <c r="J21" s="1" t="s">
        <v>4317</v>
      </c>
      <c r="K21" s="1" t="s">
        <v>4317</v>
      </c>
      <c r="L21" s="1" t="s">
        <v>4317</v>
      </c>
      <c r="M21" s="1" t="s">
        <v>4317</v>
      </c>
      <c r="N21" s="1" t="s">
        <v>4317</v>
      </c>
    </row>
    <row r="22" spans="1:14" x14ac:dyDescent="0.25">
      <c r="A22" s="1" t="s">
        <v>4419</v>
      </c>
      <c r="B22" s="1" t="s">
        <v>3942</v>
      </c>
      <c r="C22" s="1" t="s">
        <v>3943</v>
      </c>
      <c r="D22" s="1" t="s">
        <v>3944</v>
      </c>
      <c r="E22" s="1" t="s">
        <v>4353</v>
      </c>
      <c r="F22" s="1" t="s">
        <v>3945</v>
      </c>
      <c r="G22" s="1" t="s">
        <v>4353</v>
      </c>
      <c r="H22" s="1" t="s">
        <v>3946</v>
      </c>
      <c r="I22" s="1" t="s">
        <v>4353</v>
      </c>
      <c r="J22" s="1" t="s">
        <v>4317</v>
      </c>
      <c r="K22" s="1" t="s">
        <v>4317</v>
      </c>
      <c r="L22" s="1" t="s">
        <v>4317</v>
      </c>
      <c r="M22" s="1" t="s">
        <v>4317</v>
      </c>
      <c r="N22" s="1" t="s">
        <v>4317</v>
      </c>
    </row>
    <row r="23" spans="1:14" x14ac:dyDescent="0.25">
      <c r="A23" s="1" t="s">
        <v>4424</v>
      </c>
      <c r="B23" s="1" t="s">
        <v>3947</v>
      </c>
      <c r="C23" s="1" t="s">
        <v>3948</v>
      </c>
      <c r="D23" s="1" t="s">
        <v>3949</v>
      </c>
      <c r="E23" s="1" t="s">
        <v>4353</v>
      </c>
      <c r="F23" s="1" t="s">
        <v>3950</v>
      </c>
      <c r="G23" s="1" t="s">
        <v>4353</v>
      </c>
      <c r="H23" s="1" t="s">
        <v>3951</v>
      </c>
      <c r="I23" s="1" t="s">
        <v>4353</v>
      </c>
      <c r="J23" s="1" t="s">
        <v>4317</v>
      </c>
      <c r="K23" s="1" t="s">
        <v>4317</v>
      </c>
      <c r="L23" s="1" t="s">
        <v>4317</v>
      </c>
      <c r="M23" s="1" t="s">
        <v>4317</v>
      </c>
      <c r="N23" s="1" t="s">
        <v>4317</v>
      </c>
    </row>
    <row r="24" spans="1:14" x14ac:dyDescent="0.25">
      <c r="A24" s="1" t="s">
        <v>4430</v>
      </c>
      <c r="B24" s="1" t="s">
        <v>3952</v>
      </c>
      <c r="C24" s="1" t="s">
        <v>3953</v>
      </c>
      <c r="D24" s="1" t="s">
        <v>3954</v>
      </c>
      <c r="E24" s="1" t="s">
        <v>4353</v>
      </c>
      <c r="F24" s="1" t="s">
        <v>3945</v>
      </c>
      <c r="G24" s="1" t="s">
        <v>4353</v>
      </c>
      <c r="H24" s="1" t="s">
        <v>3955</v>
      </c>
      <c r="I24" s="1" t="s">
        <v>4353</v>
      </c>
      <c r="J24" s="1" t="s">
        <v>4317</v>
      </c>
      <c r="K24" s="1" t="s">
        <v>4317</v>
      </c>
      <c r="L24" s="1" t="s">
        <v>4317</v>
      </c>
      <c r="M24" s="1" t="s">
        <v>4317</v>
      </c>
      <c r="N24" s="1" t="s">
        <v>4317</v>
      </c>
    </row>
    <row r="25" spans="1:14" x14ac:dyDescent="0.25">
      <c r="A25" s="1" t="s">
        <v>4435</v>
      </c>
      <c r="B25" s="1" t="s">
        <v>3956</v>
      </c>
      <c r="C25" s="1" t="s">
        <v>3957</v>
      </c>
      <c r="D25" s="1" t="s">
        <v>3958</v>
      </c>
      <c r="E25" s="1" t="s">
        <v>4353</v>
      </c>
      <c r="F25" s="1" t="s">
        <v>3959</v>
      </c>
      <c r="G25" s="1" t="s">
        <v>4353</v>
      </c>
      <c r="H25" s="1" t="s">
        <v>3960</v>
      </c>
      <c r="I25" s="1" t="s">
        <v>4353</v>
      </c>
      <c r="J25" s="1" t="s">
        <v>4317</v>
      </c>
      <c r="K25" s="1" t="s">
        <v>4317</v>
      </c>
      <c r="L25" s="1" t="s">
        <v>4317</v>
      </c>
      <c r="M25" s="1" t="s">
        <v>4317</v>
      </c>
      <c r="N25" s="1" t="s">
        <v>4317</v>
      </c>
    </row>
    <row r="26" spans="1:14" x14ac:dyDescent="0.25">
      <c r="A26" s="1" t="s">
        <v>4440</v>
      </c>
      <c r="B26" s="1" t="s">
        <v>3961</v>
      </c>
      <c r="C26" s="1" t="s">
        <v>3962</v>
      </c>
      <c r="D26" s="1" t="s">
        <v>3963</v>
      </c>
      <c r="E26" s="1" t="s">
        <v>4353</v>
      </c>
      <c r="F26" s="1" t="s">
        <v>3964</v>
      </c>
      <c r="G26" s="1" t="s">
        <v>4353</v>
      </c>
      <c r="H26" s="1" t="s">
        <v>3965</v>
      </c>
      <c r="I26" s="1" t="s">
        <v>4353</v>
      </c>
      <c r="J26" s="1" t="s">
        <v>4317</v>
      </c>
      <c r="K26" s="1" t="s">
        <v>4317</v>
      </c>
      <c r="L26" s="1" t="s">
        <v>4317</v>
      </c>
      <c r="M26" s="1" t="s">
        <v>4317</v>
      </c>
      <c r="N26" s="1" t="s">
        <v>4317</v>
      </c>
    </row>
    <row r="27" spans="1:14" x14ac:dyDescent="0.25">
      <c r="A27" s="1" t="s">
        <v>4446</v>
      </c>
      <c r="B27" s="1" t="s">
        <v>3966</v>
      </c>
      <c r="C27" s="1" t="s">
        <v>3967</v>
      </c>
      <c r="D27" s="1" t="s">
        <v>3968</v>
      </c>
      <c r="E27" s="1" t="s">
        <v>4353</v>
      </c>
      <c r="F27" s="1" t="s">
        <v>3969</v>
      </c>
      <c r="G27" s="1" t="s">
        <v>4353</v>
      </c>
      <c r="H27" s="1" t="s">
        <v>3970</v>
      </c>
      <c r="I27" s="1" t="s">
        <v>4353</v>
      </c>
      <c r="J27" s="1" t="s">
        <v>4317</v>
      </c>
      <c r="K27" s="1" t="s">
        <v>4317</v>
      </c>
      <c r="L27" s="1" t="s">
        <v>4317</v>
      </c>
      <c r="M27" s="1" t="s">
        <v>4317</v>
      </c>
      <c r="N27" s="1" t="s">
        <v>4317</v>
      </c>
    </row>
    <row r="28" spans="1:14" x14ac:dyDescent="0.25">
      <c r="A28" s="1" t="s">
        <v>4452</v>
      </c>
      <c r="B28" s="1" t="s">
        <v>3971</v>
      </c>
      <c r="C28" s="1" t="s">
        <v>3972</v>
      </c>
      <c r="D28" s="1" t="s">
        <v>3973</v>
      </c>
      <c r="E28" s="1" t="s">
        <v>4353</v>
      </c>
      <c r="F28" s="1" t="s">
        <v>3974</v>
      </c>
      <c r="G28" s="1" t="s">
        <v>4353</v>
      </c>
      <c r="H28" s="1" t="s">
        <v>3975</v>
      </c>
      <c r="I28" s="1" t="s">
        <v>4353</v>
      </c>
      <c r="J28" s="1" t="s">
        <v>4317</v>
      </c>
      <c r="K28" s="1" t="s">
        <v>4317</v>
      </c>
      <c r="L28" s="1" t="s">
        <v>4317</v>
      </c>
      <c r="M28" s="1" t="s">
        <v>4317</v>
      </c>
      <c r="N28" s="1" t="s">
        <v>4317</v>
      </c>
    </row>
    <row r="29" spans="1:14" x14ac:dyDescent="0.25">
      <c r="A29" s="1" t="s">
        <v>4458</v>
      </c>
      <c r="B29" s="1" t="s">
        <v>3976</v>
      </c>
      <c r="C29" s="1" t="s">
        <v>3977</v>
      </c>
      <c r="D29" s="1" t="s">
        <v>3978</v>
      </c>
      <c r="E29" s="1" t="s">
        <v>4353</v>
      </c>
      <c r="F29" s="1" t="s">
        <v>3979</v>
      </c>
      <c r="G29" s="1" t="s">
        <v>4353</v>
      </c>
      <c r="H29" s="1" t="s">
        <v>3980</v>
      </c>
      <c r="I29" s="1" t="s">
        <v>4353</v>
      </c>
      <c r="J29" s="1" t="s">
        <v>4317</v>
      </c>
      <c r="K29" s="1" t="s">
        <v>4317</v>
      </c>
      <c r="L29" s="1" t="s">
        <v>4317</v>
      </c>
      <c r="M29" s="1" t="s">
        <v>4317</v>
      </c>
      <c r="N29" s="1" t="s">
        <v>4317</v>
      </c>
    </row>
    <row r="30" spans="1:14" x14ac:dyDescent="0.25">
      <c r="A30" s="1" t="s">
        <v>4464</v>
      </c>
      <c r="B30" s="1" t="s">
        <v>3981</v>
      </c>
      <c r="C30" s="1" t="s">
        <v>3982</v>
      </c>
      <c r="D30" s="1" t="s">
        <v>3983</v>
      </c>
      <c r="E30" s="1" t="s">
        <v>4353</v>
      </c>
      <c r="F30" s="1" t="s">
        <v>3984</v>
      </c>
      <c r="G30" s="1" t="s">
        <v>4353</v>
      </c>
      <c r="H30" s="1" t="s">
        <v>3985</v>
      </c>
      <c r="I30" s="1" t="s">
        <v>4353</v>
      </c>
      <c r="J30" s="1" t="s">
        <v>4317</v>
      </c>
      <c r="K30" s="1" t="s">
        <v>4317</v>
      </c>
      <c r="L30" s="1" t="s">
        <v>4317</v>
      </c>
      <c r="M30" s="1" t="s">
        <v>4317</v>
      </c>
      <c r="N30" s="1" t="s">
        <v>4317</v>
      </c>
    </row>
    <row r="31" spans="1:14" x14ac:dyDescent="0.25">
      <c r="A31" s="1" t="s">
        <v>4470</v>
      </c>
      <c r="B31" s="1" t="s">
        <v>3986</v>
      </c>
      <c r="C31" s="1" t="s">
        <v>4472</v>
      </c>
      <c r="D31" s="1" t="s">
        <v>3987</v>
      </c>
      <c r="E31" s="1" t="s">
        <v>4353</v>
      </c>
      <c r="F31" s="1" t="s">
        <v>4498</v>
      </c>
      <c r="G31" s="1" t="s">
        <v>4353</v>
      </c>
      <c r="H31" s="1" t="s">
        <v>3988</v>
      </c>
      <c r="I31" s="1" t="s">
        <v>4353</v>
      </c>
      <c r="J31" s="1" t="s">
        <v>4317</v>
      </c>
      <c r="K31" s="1" t="s">
        <v>4317</v>
      </c>
      <c r="L31" s="1" t="s">
        <v>4317</v>
      </c>
      <c r="M31" s="1" t="s">
        <v>4317</v>
      </c>
      <c r="N31" s="1" t="s">
        <v>4317</v>
      </c>
    </row>
    <row r="32" spans="1:14" x14ac:dyDescent="0.25">
      <c r="A32" s="1" t="s">
        <v>4476</v>
      </c>
      <c r="B32" s="1" t="s">
        <v>3989</v>
      </c>
      <c r="C32" s="1" t="s">
        <v>4478</v>
      </c>
      <c r="D32" s="1" t="s">
        <v>3990</v>
      </c>
      <c r="E32" s="1" t="s">
        <v>4353</v>
      </c>
      <c r="F32" s="1" t="s">
        <v>3991</v>
      </c>
      <c r="G32" s="1" t="s">
        <v>4353</v>
      </c>
      <c r="H32" s="1" t="s">
        <v>3992</v>
      </c>
      <c r="I32" s="1" t="s">
        <v>4353</v>
      </c>
      <c r="J32" s="1" t="s">
        <v>4317</v>
      </c>
      <c r="K32" s="1" t="s">
        <v>4317</v>
      </c>
      <c r="L32" s="1" t="s">
        <v>4317</v>
      </c>
      <c r="M32" s="1" t="s">
        <v>4317</v>
      </c>
      <c r="N32" s="1" t="s">
        <v>4317</v>
      </c>
    </row>
    <row r="33" spans="1:14" x14ac:dyDescent="0.25">
      <c r="A33" s="1" t="s">
        <v>4482</v>
      </c>
      <c r="B33" s="1" t="s">
        <v>3993</v>
      </c>
      <c r="C33" s="1" t="s">
        <v>4484</v>
      </c>
      <c r="D33" s="1" t="s">
        <v>3994</v>
      </c>
      <c r="E33" s="1" t="s">
        <v>4353</v>
      </c>
      <c r="F33" s="1" t="s">
        <v>6100</v>
      </c>
      <c r="G33" s="1" t="s">
        <v>4353</v>
      </c>
      <c r="H33" s="1" t="s">
        <v>3995</v>
      </c>
      <c r="I33" s="1" t="s">
        <v>4353</v>
      </c>
      <c r="J33" s="1" t="s">
        <v>4317</v>
      </c>
      <c r="K33" s="1" t="s">
        <v>4317</v>
      </c>
      <c r="L33" s="1" t="s">
        <v>4317</v>
      </c>
      <c r="M33" s="1" t="s">
        <v>4317</v>
      </c>
      <c r="N33" s="1" t="s">
        <v>4317</v>
      </c>
    </row>
    <row r="34" spans="1:14" x14ac:dyDescent="0.25">
      <c r="A34" s="1" t="s">
        <v>4488</v>
      </c>
      <c r="B34" s="1" t="s">
        <v>3996</v>
      </c>
      <c r="C34" s="1" t="s">
        <v>4490</v>
      </c>
      <c r="D34" s="1" t="s">
        <v>3997</v>
      </c>
      <c r="E34" s="1" t="s">
        <v>4353</v>
      </c>
      <c r="F34" s="1" t="s">
        <v>4758</v>
      </c>
      <c r="G34" s="1" t="s">
        <v>4353</v>
      </c>
      <c r="H34" s="1" t="s">
        <v>3998</v>
      </c>
      <c r="I34" s="1" t="s">
        <v>4353</v>
      </c>
      <c r="J34" s="1" t="s">
        <v>4317</v>
      </c>
      <c r="K34" s="1" t="s">
        <v>4317</v>
      </c>
      <c r="L34" s="1" t="s">
        <v>4317</v>
      </c>
      <c r="M34" s="1" t="s">
        <v>4317</v>
      </c>
      <c r="N34" s="1" t="s">
        <v>4317</v>
      </c>
    </row>
    <row r="35" spans="1:14" x14ac:dyDescent="0.25">
      <c r="A35" s="1" t="s">
        <v>4494</v>
      </c>
      <c r="B35" s="1" t="s">
        <v>3999</v>
      </c>
      <c r="C35" s="1" t="s">
        <v>4000</v>
      </c>
      <c r="D35" s="1" t="s">
        <v>4001</v>
      </c>
      <c r="E35" s="1" t="s">
        <v>4353</v>
      </c>
      <c r="F35" s="1" t="s">
        <v>3587</v>
      </c>
      <c r="G35" s="1" t="s">
        <v>4353</v>
      </c>
      <c r="H35" s="1" t="s">
        <v>4002</v>
      </c>
      <c r="I35" s="1" t="s">
        <v>4353</v>
      </c>
      <c r="J35" s="1" t="s">
        <v>4317</v>
      </c>
      <c r="K35" s="1" t="s">
        <v>4317</v>
      </c>
      <c r="L35" s="1" t="s">
        <v>4317</v>
      </c>
      <c r="M35" s="1" t="s">
        <v>4317</v>
      </c>
      <c r="N35" s="1" t="s">
        <v>4317</v>
      </c>
    </row>
    <row r="36" spans="1:14" x14ac:dyDescent="0.25">
      <c r="A36" s="1" t="s">
        <v>4500</v>
      </c>
      <c r="B36" s="1" t="s">
        <v>4003</v>
      </c>
      <c r="C36" s="1" t="s">
        <v>4004</v>
      </c>
      <c r="D36" s="1" t="s">
        <v>4005</v>
      </c>
      <c r="E36" s="1" t="s">
        <v>4353</v>
      </c>
      <c r="F36" s="1" t="s">
        <v>5187</v>
      </c>
      <c r="G36" s="1" t="s">
        <v>4353</v>
      </c>
      <c r="H36" s="1" t="s">
        <v>4006</v>
      </c>
      <c r="I36" s="1" t="s">
        <v>4353</v>
      </c>
      <c r="J36" s="1" t="s">
        <v>4317</v>
      </c>
      <c r="K36" s="1" t="s">
        <v>4317</v>
      </c>
      <c r="L36" s="1" t="s">
        <v>4317</v>
      </c>
      <c r="M36" s="1" t="s">
        <v>4317</v>
      </c>
      <c r="N36" s="1" t="s">
        <v>4317</v>
      </c>
    </row>
    <row r="37" spans="1:14" x14ac:dyDescent="0.25">
      <c r="A37" s="1" t="s">
        <v>4506</v>
      </c>
      <c r="B37" s="1" t="s">
        <v>4007</v>
      </c>
      <c r="C37" s="1" t="s">
        <v>4008</v>
      </c>
      <c r="D37" s="1" t="s">
        <v>4009</v>
      </c>
      <c r="E37" s="1" t="s">
        <v>4353</v>
      </c>
      <c r="F37" s="1" t="s">
        <v>6082</v>
      </c>
      <c r="G37" s="1" t="s">
        <v>4353</v>
      </c>
      <c r="H37" s="1" t="s">
        <v>4010</v>
      </c>
      <c r="I37" s="1" t="s">
        <v>4353</v>
      </c>
      <c r="J37" s="1" t="s">
        <v>4317</v>
      </c>
      <c r="K37" s="1" t="s">
        <v>4317</v>
      </c>
      <c r="L37" s="1" t="s">
        <v>4317</v>
      </c>
      <c r="M37" s="1" t="s">
        <v>4317</v>
      </c>
      <c r="N37" s="1" t="s">
        <v>4317</v>
      </c>
    </row>
    <row r="38" spans="1:14" x14ac:dyDescent="0.25">
      <c r="A38" s="1" t="s">
        <v>4512</v>
      </c>
      <c r="B38" s="1" t="s">
        <v>4011</v>
      </c>
      <c r="C38" s="1" t="s">
        <v>4012</v>
      </c>
      <c r="D38" s="1" t="s">
        <v>4013</v>
      </c>
      <c r="E38" s="1" t="s">
        <v>4353</v>
      </c>
      <c r="F38" s="1" t="s">
        <v>5536</v>
      </c>
      <c r="G38" s="1" t="s">
        <v>4353</v>
      </c>
      <c r="H38" s="1" t="s">
        <v>4014</v>
      </c>
      <c r="I38" s="1" t="s">
        <v>4353</v>
      </c>
      <c r="J38" s="1" t="s">
        <v>4317</v>
      </c>
      <c r="K38" s="1" t="s">
        <v>4317</v>
      </c>
      <c r="L38" s="1" t="s">
        <v>4317</v>
      </c>
      <c r="M38" s="1" t="s">
        <v>4317</v>
      </c>
      <c r="N38" s="1" t="s">
        <v>4317</v>
      </c>
    </row>
    <row r="39" spans="1:14" x14ac:dyDescent="0.25">
      <c r="A39" s="1" t="s">
        <v>4518</v>
      </c>
      <c r="B39" s="1" t="s">
        <v>4015</v>
      </c>
      <c r="C39" s="1" t="s">
        <v>4016</v>
      </c>
      <c r="D39" s="1" t="s">
        <v>4017</v>
      </c>
      <c r="E39" s="1" t="s">
        <v>4353</v>
      </c>
      <c r="F39" s="1" t="s">
        <v>4546</v>
      </c>
      <c r="G39" s="1" t="s">
        <v>4353</v>
      </c>
      <c r="H39" s="1" t="s">
        <v>4018</v>
      </c>
      <c r="I39" s="1" t="s">
        <v>4353</v>
      </c>
      <c r="J39" s="1" t="s">
        <v>4317</v>
      </c>
      <c r="K39" s="1" t="s">
        <v>4317</v>
      </c>
      <c r="L39" s="1" t="s">
        <v>4317</v>
      </c>
      <c r="M39" s="1" t="s">
        <v>4317</v>
      </c>
      <c r="N39" s="1" t="s">
        <v>4317</v>
      </c>
    </row>
    <row r="40" spans="1:14" x14ac:dyDescent="0.25">
      <c r="A40" s="1" t="s">
        <v>4524</v>
      </c>
      <c r="B40" s="1" t="s">
        <v>4019</v>
      </c>
      <c r="C40" s="1" t="s">
        <v>4526</v>
      </c>
      <c r="D40" s="1" t="s">
        <v>4020</v>
      </c>
      <c r="E40" s="1" t="s">
        <v>4353</v>
      </c>
      <c r="F40" s="1" t="s">
        <v>4021</v>
      </c>
      <c r="G40" s="1" t="s">
        <v>4353</v>
      </c>
      <c r="H40" s="1" t="s">
        <v>4022</v>
      </c>
      <c r="I40" s="1" t="s">
        <v>4353</v>
      </c>
      <c r="J40" s="1" t="s">
        <v>4317</v>
      </c>
      <c r="K40" s="1" t="s">
        <v>4317</v>
      </c>
      <c r="L40" s="1" t="s">
        <v>4317</v>
      </c>
      <c r="M40" s="1" t="s">
        <v>4317</v>
      </c>
      <c r="N40" s="1" t="s">
        <v>4317</v>
      </c>
    </row>
    <row r="41" spans="1:14" x14ac:dyDescent="0.25">
      <c r="A41" s="1" t="s">
        <v>4530</v>
      </c>
      <c r="B41" s="1" t="s">
        <v>4023</v>
      </c>
      <c r="C41" s="1" t="s">
        <v>4024</v>
      </c>
      <c r="D41" s="1" t="s">
        <v>4025</v>
      </c>
      <c r="E41" s="1" t="s">
        <v>4353</v>
      </c>
      <c r="F41" s="1" t="s">
        <v>5410</v>
      </c>
      <c r="G41" s="1" t="s">
        <v>4353</v>
      </c>
      <c r="H41" s="1" t="s">
        <v>4026</v>
      </c>
      <c r="I41" s="1" t="s">
        <v>4353</v>
      </c>
      <c r="J41" s="1" t="s">
        <v>4317</v>
      </c>
      <c r="K41" s="1" t="s">
        <v>4317</v>
      </c>
      <c r="L41" s="1" t="s">
        <v>4317</v>
      </c>
      <c r="M41" s="1" t="s">
        <v>4317</v>
      </c>
      <c r="N41" s="1" t="s">
        <v>4317</v>
      </c>
    </row>
    <row r="42" spans="1:14" x14ac:dyDescent="0.25">
      <c r="A42" s="1" t="s">
        <v>4536</v>
      </c>
      <c r="B42" s="1" t="s">
        <v>4027</v>
      </c>
      <c r="C42" s="1" t="s">
        <v>4028</v>
      </c>
      <c r="D42" s="1" t="s">
        <v>4029</v>
      </c>
      <c r="E42" s="1" t="s">
        <v>4353</v>
      </c>
      <c r="F42" s="1" t="s">
        <v>5053</v>
      </c>
      <c r="G42" s="1" t="s">
        <v>4353</v>
      </c>
      <c r="H42" s="1" t="s">
        <v>4030</v>
      </c>
      <c r="I42" s="1" t="s">
        <v>4353</v>
      </c>
      <c r="J42" s="1" t="s">
        <v>4317</v>
      </c>
      <c r="K42" s="1" t="s">
        <v>4317</v>
      </c>
      <c r="L42" s="1" t="s">
        <v>4317</v>
      </c>
      <c r="M42" s="1" t="s">
        <v>4317</v>
      </c>
      <c r="N42" s="1" t="s">
        <v>4317</v>
      </c>
    </row>
    <row r="43" spans="1:14" x14ac:dyDescent="0.25">
      <c r="A43" s="1" t="s">
        <v>4542</v>
      </c>
      <c r="B43" s="1" t="s">
        <v>4031</v>
      </c>
      <c r="C43" s="1" t="s">
        <v>4032</v>
      </c>
      <c r="D43" s="1" t="s">
        <v>4033</v>
      </c>
      <c r="E43" s="1" t="s">
        <v>4353</v>
      </c>
      <c r="F43" s="1" t="s">
        <v>5721</v>
      </c>
      <c r="G43" s="1" t="s">
        <v>4353</v>
      </c>
      <c r="H43" s="1" t="s">
        <v>4034</v>
      </c>
      <c r="I43" s="1" t="s">
        <v>4353</v>
      </c>
      <c r="J43" s="1" t="s">
        <v>4317</v>
      </c>
      <c r="K43" s="1" t="s">
        <v>4317</v>
      </c>
      <c r="L43" s="1" t="s">
        <v>4317</v>
      </c>
      <c r="M43" s="1" t="s">
        <v>4317</v>
      </c>
      <c r="N43" s="1" t="s">
        <v>4317</v>
      </c>
    </row>
    <row r="44" spans="1:14" x14ac:dyDescent="0.25">
      <c r="A44" s="1" t="s">
        <v>4548</v>
      </c>
      <c r="B44" s="1" t="s">
        <v>4035</v>
      </c>
      <c r="C44" s="1" t="s">
        <v>4036</v>
      </c>
      <c r="D44" s="1" t="s">
        <v>4037</v>
      </c>
      <c r="E44" s="1" t="s">
        <v>4353</v>
      </c>
      <c r="F44" s="1" t="s">
        <v>5715</v>
      </c>
      <c r="G44" s="1" t="s">
        <v>4353</v>
      </c>
      <c r="H44" s="1" t="s">
        <v>4038</v>
      </c>
      <c r="I44" s="1" t="s">
        <v>4353</v>
      </c>
      <c r="J44" s="1" t="s">
        <v>4317</v>
      </c>
      <c r="K44" s="1" t="s">
        <v>4317</v>
      </c>
      <c r="L44" s="1" t="s">
        <v>4317</v>
      </c>
      <c r="M44" s="1" t="s">
        <v>4317</v>
      </c>
      <c r="N44" s="1" t="s">
        <v>4317</v>
      </c>
    </row>
    <row r="45" spans="1:14" x14ac:dyDescent="0.25">
      <c r="A45" s="1" t="s">
        <v>4554</v>
      </c>
      <c r="B45" s="1" t="s">
        <v>4039</v>
      </c>
      <c r="C45" s="1" t="s">
        <v>4040</v>
      </c>
      <c r="D45" s="1" t="s">
        <v>4041</v>
      </c>
      <c r="E45" s="1" t="s">
        <v>4353</v>
      </c>
      <c r="F45" s="1" t="s">
        <v>4042</v>
      </c>
      <c r="G45" s="1" t="s">
        <v>4353</v>
      </c>
      <c r="H45" s="1" t="s">
        <v>4043</v>
      </c>
      <c r="I45" s="1" t="s">
        <v>4353</v>
      </c>
      <c r="J45" s="1" t="s">
        <v>4317</v>
      </c>
      <c r="K45" s="1" t="s">
        <v>4317</v>
      </c>
      <c r="L45" s="1" t="s">
        <v>4317</v>
      </c>
      <c r="M45" s="1" t="s">
        <v>4317</v>
      </c>
      <c r="N45" s="1" t="s">
        <v>4317</v>
      </c>
    </row>
    <row r="46" spans="1:14" x14ac:dyDescent="0.25">
      <c r="A46" s="1" t="s">
        <v>4560</v>
      </c>
      <c r="B46" s="1" t="s">
        <v>4044</v>
      </c>
      <c r="C46" s="1" t="s">
        <v>4562</v>
      </c>
      <c r="D46" s="1" t="s">
        <v>4045</v>
      </c>
      <c r="E46" s="1" t="s">
        <v>4353</v>
      </c>
      <c r="F46" s="1" t="s">
        <v>5053</v>
      </c>
      <c r="G46" s="1" t="s">
        <v>4353</v>
      </c>
      <c r="H46" s="1" t="s">
        <v>4046</v>
      </c>
      <c r="I46" s="1" t="s">
        <v>4353</v>
      </c>
      <c r="J46" s="1" t="s">
        <v>4317</v>
      </c>
      <c r="K46" s="1" t="s">
        <v>4317</v>
      </c>
      <c r="L46" s="1" t="s">
        <v>4317</v>
      </c>
      <c r="M46" s="1" t="s">
        <v>4317</v>
      </c>
      <c r="N46" s="1" t="s">
        <v>4317</v>
      </c>
    </row>
    <row r="47" spans="1:14" x14ac:dyDescent="0.25">
      <c r="A47" s="1" t="s">
        <v>4566</v>
      </c>
      <c r="B47" s="1" t="s">
        <v>4047</v>
      </c>
      <c r="C47" s="1" t="s">
        <v>4568</v>
      </c>
      <c r="D47" s="1" t="s">
        <v>4048</v>
      </c>
      <c r="E47" s="1" t="s">
        <v>4353</v>
      </c>
      <c r="F47" s="1" t="s">
        <v>5053</v>
      </c>
      <c r="G47" s="1" t="s">
        <v>4353</v>
      </c>
      <c r="H47" s="1" t="s">
        <v>4049</v>
      </c>
      <c r="I47" s="1" t="s">
        <v>4353</v>
      </c>
      <c r="J47" s="1" t="s">
        <v>4317</v>
      </c>
      <c r="K47" s="1" t="s">
        <v>4317</v>
      </c>
      <c r="L47" s="1" t="s">
        <v>4317</v>
      </c>
      <c r="M47" s="1" t="s">
        <v>4317</v>
      </c>
      <c r="N47" s="1" t="s">
        <v>4317</v>
      </c>
    </row>
    <row r="48" spans="1:14" x14ac:dyDescent="0.25">
      <c r="A48" s="1" t="s">
        <v>4572</v>
      </c>
      <c r="B48" s="1" t="s">
        <v>4050</v>
      </c>
      <c r="C48" s="1" t="s">
        <v>4051</v>
      </c>
      <c r="D48" s="1" t="s">
        <v>4052</v>
      </c>
      <c r="E48" s="1" t="s">
        <v>4353</v>
      </c>
      <c r="F48" s="1" t="s">
        <v>4890</v>
      </c>
      <c r="G48" s="1" t="s">
        <v>4353</v>
      </c>
      <c r="H48" s="1" t="s">
        <v>4053</v>
      </c>
      <c r="I48" s="1" t="s">
        <v>4353</v>
      </c>
      <c r="J48" s="1" t="s">
        <v>4317</v>
      </c>
      <c r="K48" s="1" t="s">
        <v>4317</v>
      </c>
      <c r="L48" s="1" t="s">
        <v>4317</v>
      </c>
      <c r="M48" s="1" t="s">
        <v>4317</v>
      </c>
      <c r="N48" s="1" t="s">
        <v>4317</v>
      </c>
    </row>
    <row r="49" spans="1:14" x14ac:dyDescent="0.25">
      <c r="A49" s="1" t="s">
        <v>4578</v>
      </c>
      <c r="B49" s="1" t="s">
        <v>4054</v>
      </c>
      <c r="C49" s="1" t="s">
        <v>4580</v>
      </c>
      <c r="D49" s="1" t="s">
        <v>4055</v>
      </c>
      <c r="E49" s="1" t="s">
        <v>4353</v>
      </c>
      <c r="F49" s="1" t="s">
        <v>5222</v>
      </c>
      <c r="G49" s="1" t="s">
        <v>4353</v>
      </c>
      <c r="H49" s="1" t="s">
        <v>4056</v>
      </c>
      <c r="I49" s="1" t="s">
        <v>4353</v>
      </c>
      <c r="J49" s="1" t="s">
        <v>4317</v>
      </c>
      <c r="K49" s="1" t="s">
        <v>4317</v>
      </c>
      <c r="L49" s="1" t="s">
        <v>4317</v>
      </c>
      <c r="M49" s="1" t="s">
        <v>4317</v>
      </c>
      <c r="N49" s="1" t="s">
        <v>4317</v>
      </c>
    </row>
    <row r="50" spans="1:14" x14ac:dyDescent="0.25">
      <c r="A50" s="1" t="s">
        <v>4584</v>
      </c>
      <c r="B50" s="1" t="s">
        <v>4057</v>
      </c>
      <c r="C50" s="1" t="s">
        <v>4058</v>
      </c>
      <c r="D50" s="1" t="s">
        <v>4059</v>
      </c>
      <c r="E50" s="1" t="s">
        <v>4353</v>
      </c>
      <c r="F50" s="1" t="s">
        <v>4060</v>
      </c>
      <c r="G50" s="1" t="s">
        <v>4353</v>
      </c>
      <c r="H50" s="1" t="s">
        <v>4061</v>
      </c>
      <c r="I50" s="1" t="s">
        <v>4353</v>
      </c>
      <c r="J50" s="1" t="s">
        <v>4317</v>
      </c>
      <c r="K50" s="1" t="s">
        <v>4317</v>
      </c>
      <c r="L50" s="1" t="s">
        <v>4317</v>
      </c>
      <c r="M50" s="1" t="s">
        <v>4317</v>
      </c>
      <c r="N50" s="1" t="s">
        <v>4317</v>
      </c>
    </row>
    <row r="51" spans="1:14" x14ac:dyDescent="0.25">
      <c r="A51" s="1" t="s">
        <v>4590</v>
      </c>
      <c r="B51" s="1" t="s">
        <v>4062</v>
      </c>
      <c r="C51" s="1" t="s">
        <v>4063</v>
      </c>
      <c r="D51" s="1" t="s">
        <v>4064</v>
      </c>
      <c r="E51" s="1" t="s">
        <v>4353</v>
      </c>
      <c r="F51" s="1" t="s">
        <v>5548</v>
      </c>
      <c r="G51" s="1" t="s">
        <v>4353</v>
      </c>
      <c r="H51" s="1" t="s">
        <v>4065</v>
      </c>
      <c r="I51" s="1" t="s">
        <v>4353</v>
      </c>
      <c r="J51" s="1" t="s">
        <v>4317</v>
      </c>
      <c r="K51" s="1" t="s">
        <v>4317</v>
      </c>
      <c r="L51" s="1" t="s">
        <v>4317</v>
      </c>
      <c r="M51" s="1" t="s">
        <v>4317</v>
      </c>
      <c r="N51" s="1" t="s">
        <v>4317</v>
      </c>
    </row>
    <row r="52" spans="1:14" x14ac:dyDescent="0.25">
      <c r="A52" s="1" t="s">
        <v>4596</v>
      </c>
      <c r="B52" s="1" t="s">
        <v>4066</v>
      </c>
      <c r="C52" s="1" t="s">
        <v>4067</v>
      </c>
      <c r="D52" s="1" t="s">
        <v>4068</v>
      </c>
      <c r="E52" s="1" t="s">
        <v>4353</v>
      </c>
      <c r="F52" s="1" t="s">
        <v>5205</v>
      </c>
      <c r="G52" s="1" t="s">
        <v>4353</v>
      </c>
      <c r="H52" s="1" t="s">
        <v>4069</v>
      </c>
      <c r="I52" s="1" t="s">
        <v>4353</v>
      </c>
      <c r="J52" s="1" t="s">
        <v>4317</v>
      </c>
      <c r="K52" s="1" t="s">
        <v>4317</v>
      </c>
      <c r="L52" s="1" t="s">
        <v>4317</v>
      </c>
      <c r="M52" s="1" t="s">
        <v>4317</v>
      </c>
      <c r="N52" s="1" t="s">
        <v>4317</v>
      </c>
    </row>
    <row r="53" spans="1:14" x14ac:dyDescent="0.25">
      <c r="A53" s="1" t="s">
        <v>4602</v>
      </c>
      <c r="B53" s="1" t="s">
        <v>4070</v>
      </c>
      <c r="C53" s="1" t="s">
        <v>4071</v>
      </c>
      <c r="D53" s="1" t="s">
        <v>4072</v>
      </c>
      <c r="E53" s="1" t="s">
        <v>4353</v>
      </c>
      <c r="F53" s="1" t="s">
        <v>5199</v>
      </c>
      <c r="G53" s="1" t="s">
        <v>4353</v>
      </c>
      <c r="H53" s="1" t="s">
        <v>4073</v>
      </c>
      <c r="I53" s="1" t="s">
        <v>4353</v>
      </c>
      <c r="J53" s="1" t="s">
        <v>4317</v>
      </c>
      <c r="K53" s="1" t="s">
        <v>4317</v>
      </c>
      <c r="L53" s="1" t="s">
        <v>4317</v>
      </c>
      <c r="M53" s="1" t="s">
        <v>4317</v>
      </c>
      <c r="N53" s="1" t="s">
        <v>4317</v>
      </c>
    </row>
    <row r="54" spans="1:14" x14ac:dyDescent="0.25">
      <c r="A54" s="1" t="s">
        <v>4608</v>
      </c>
      <c r="B54" s="1" t="s">
        <v>4074</v>
      </c>
      <c r="C54" s="1" t="s">
        <v>4610</v>
      </c>
      <c r="D54" s="1" t="s">
        <v>4075</v>
      </c>
      <c r="E54" s="1" t="s">
        <v>4353</v>
      </c>
      <c r="F54" s="1" t="s">
        <v>5193</v>
      </c>
      <c r="G54" s="1" t="s">
        <v>4353</v>
      </c>
      <c r="H54" s="1" t="s">
        <v>4076</v>
      </c>
      <c r="I54" s="1" t="s">
        <v>4353</v>
      </c>
      <c r="J54" s="1" t="s">
        <v>4317</v>
      </c>
      <c r="K54" s="1" t="s">
        <v>4317</v>
      </c>
      <c r="L54" s="1" t="s">
        <v>4317</v>
      </c>
      <c r="M54" s="1" t="s">
        <v>4317</v>
      </c>
      <c r="N54" s="1" t="s">
        <v>4317</v>
      </c>
    </row>
    <row r="55" spans="1:14" x14ac:dyDescent="0.25">
      <c r="A55" s="1" t="s">
        <v>4614</v>
      </c>
      <c r="B55" s="1" t="s">
        <v>4077</v>
      </c>
      <c r="C55" s="1" t="s">
        <v>4078</v>
      </c>
      <c r="D55" s="1" t="s">
        <v>4079</v>
      </c>
      <c r="E55" s="1" t="s">
        <v>4353</v>
      </c>
      <c r="F55" s="1" t="s">
        <v>4080</v>
      </c>
      <c r="G55" s="1" t="s">
        <v>4353</v>
      </c>
      <c r="H55" s="1" t="s">
        <v>4081</v>
      </c>
      <c r="I55" s="1" t="s">
        <v>4353</v>
      </c>
      <c r="J55" s="1" t="s">
        <v>4317</v>
      </c>
      <c r="K55" s="1" t="s">
        <v>4317</v>
      </c>
      <c r="L55" s="1" t="s">
        <v>4317</v>
      </c>
      <c r="M55" s="1" t="s">
        <v>4317</v>
      </c>
      <c r="N55" s="1" t="s">
        <v>4317</v>
      </c>
    </row>
    <row r="56" spans="1:14" x14ac:dyDescent="0.25">
      <c r="A56" s="1" t="s">
        <v>4620</v>
      </c>
      <c r="B56" s="1" t="s">
        <v>4082</v>
      </c>
      <c r="C56" s="1" t="s">
        <v>4622</v>
      </c>
      <c r="D56" s="1" t="s">
        <v>4083</v>
      </c>
      <c r="E56" s="1" t="s">
        <v>4353</v>
      </c>
      <c r="F56" s="1" t="s">
        <v>5520</v>
      </c>
      <c r="G56" s="1" t="s">
        <v>4353</v>
      </c>
      <c r="H56" s="1" t="s">
        <v>4084</v>
      </c>
      <c r="I56" s="1" t="s">
        <v>4353</v>
      </c>
      <c r="J56" s="1" t="s">
        <v>4317</v>
      </c>
      <c r="K56" s="1" t="s">
        <v>4317</v>
      </c>
      <c r="L56" s="1" t="s">
        <v>4317</v>
      </c>
      <c r="M56" s="1" t="s">
        <v>4317</v>
      </c>
      <c r="N56" s="1" t="s">
        <v>4317</v>
      </c>
    </row>
    <row r="57" spans="1:14" x14ac:dyDescent="0.25">
      <c r="A57" s="1" t="s">
        <v>4625</v>
      </c>
      <c r="B57" s="1" t="s">
        <v>4085</v>
      </c>
      <c r="C57" s="1" t="s">
        <v>4627</v>
      </c>
      <c r="D57" s="1" t="s">
        <v>4086</v>
      </c>
      <c r="E57" s="1" t="s">
        <v>4353</v>
      </c>
      <c r="F57" s="1" t="s">
        <v>4087</v>
      </c>
      <c r="G57" s="1" t="s">
        <v>4353</v>
      </c>
      <c r="H57" s="1" t="s">
        <v>4088</v>
      </c>
      <c r="I57" s="1" t="s">
        <v>4353</v>
      </c>
      <c r="J57" s="1" t="s">
        <v>4317</v>
      </c>
      <c r="K57" s="1" t="s">
        <v>4317</v>
      </c>
      <c r="L57" s="1" t="s">
        <v>4317</v>
      </c>
      <c r="M57" s="1" t="s">
        <v>4317</v>
      </c>
      <c r="N57" s="1" t="s">
        <v>4317</v>
      </c>
    </row>
    <row r="58" spans="1:14" x14ac:dyDescent="0.25">
      <c r="A58" s="1" t="s">
        <v>4630</v>
      </c>
      <c r="B58" s="1" t="s">
        <v>4089</v>
      </c>
      <c r="C58" s="1" t="s">
        <v>4632</v>
      </c>
      <c r="D58" s="1" t="s">
        <v>4090</v>
      </c>
      <c r="E58" s="1" t="s">
        <v>4353</v>
      </c>
      <c r="F58" s="1" t="s">
        <v>4091</v>
      </c>
      <c r="G58" s="1" t="s">
        <v>4353</v>
      </c>
      <c r="H58" s="1" t="s">
        <v>4092</v>
      </c>
      <c r="I58" s="1" t="s">
        <v>4353</v>
      </c>
      <c r="J58" s="1" t="s">
        <v>4317</v>
      </c>
      <c r="K58" s="1" t="s">
        <v>4317</v>
      </c>
      <c r="L58" s="1" t="s">
        <v>4317</v>
      </c>
      <c r="M58" s="1" t="s">
        <v>4317</v>
      </c>
      <c r="N58" s="1" t="s">
        <v>4317</v>
      </c>
    </row>
    <row r="59" spans="1:14" x14ac:dyDescent="0.25">
      <c r="A59" s="1" t="s">
        <v>4636</v>
      </c>
      <c r="B59" s="1" t="s">
        <v>4093</v>
      </c>
      <c r="C59" s="1" t="s">
        <v>4638</v>
      </c>
      <c r="D59" s="1" t="s">
        <v>4094</v>
      </c>
      <c r="E59" s="1" t="s">
        <v>4353</v>
      </c>
      <c r="F59" s="1" t="s">
        <v>5497</v>
      </c>
      <c r="G59" s="1" t="s">
        <v>4353</v>
      </c>
      <c r="H59" s="1" t="s">
        <v>4095</v>
      </c>
      <c r="I59" s="1" t="s">
        <v>4353</v>
      </c>
      <c r="J59" s="1" t="s">
        <v>4317</v>
      </c>
      <c r="K59" s="1" t="s">
        <v>4317</v>
      </c>
      <c r="L59" s="1" t="s">
        <v>4317</v>
      </c>
      <c r="M59" s="1" t="s">
        <v>4317</v>
      </c>
      <c r="N59" s="1" t="s">
        <v>4317</v>
      </c>
    </row>
    <row r="60" spans="1:14" x14ac:dyDescent="0.25">
      <c r="A60" s="1" t="s">
        <v>4642</v>
      </c>
      <c r="B60" s="1" t="s">
        <v>4096</v>
      </c>
      <c r="C60" s="1" t="s">
        <v>4097</v>
      </c>
      <c r="D60" s="1" t="s">
        <v>4098</v>
      </c>
      <c r="E60" s="1" t="s">
        <v>4353</v>
      </c>
      <c r="F60" s="1" t="s">
        <v>4099</v>
      </c>
      <c r="G60" s="1" t="s">
        <v>4353</v>
      </c>
      <c r="H60" s="1" t="s">
        <v>4100</v>
      </c>
      <c r="I60" s="1" t="s">
        <v>4353</v>
      </c>
      <c r="J60" s="1" t="s">
        <v>4317</v>
      </c>
      <c r="K60" s="1" t="s">
        <v>4317</v>
      </c>
      <c r="L60" s="1" t="s">
        <v>4317</v>
      </c>
      <c r="M60" s="1" t="s">
        <v>4317</v>
      </c>
      <c r="N60" s="1" t="s">
        <v>4317</v>
      </c>
    </row>
    <row r="61" spans="1:14" x14ac:dyDescent="0.25">
      <c r="A61" s="1" t="s">
        <v>4648</v>
      </c>
      <c r="B61" s="1" t="s">
        <v>4101</v>
      </c>
      <c r="C61" s="1" t="s">
        <v>4102</v>
      </c>
      <c r="D61" s="1" t="s">
        <v>4103</v>
      </c>
      <c r="E61" s="1" t="s">
        <v>4353</v>
      </c>
      <c r="F61" s="1" t="s">
        <v>4104</v>
      </c>
      <c r="G61" s="1" t="s">
        <v>4353</v>
      </c>
      <c r="H61" s="1" t="s">
        <v>4105</v>
      </c>
      <c r="I61" s="1" t="s">
        <v>4353</v>
      </c>
      <c r="J61" s="1" t="s">
        <v>4317</v>
      </c>
      <c r="K61" s="1" t="s">
        <v>4317</v>
      </c>
      <c r="L61" s="1" t="s">
        <v>4317</v>
      </c>
      <c r="M61" s="1" t="s">
        <v>4317</v>
      </c>
      <c r="N61" s="1" t="s">
        <v>4317</v>
      </c>
    </row>
    <row r="62" spans="1:14" x14ac:dyDescent="0.25">
      <c r="A62" s="1" t="s">
        <v>4654</v>
      </c>
      <c r="B62" s="1" t="s">
        <v>4106</v>
      </c>
      <c r="C62" s="1" t="s">
        <v>4107</v>
      </c>
      <c r="D62" s="1" t="s">
        <v>4108</v>
      </c>
      <c r="E62" s="1" t="s">
        <v>4353</v>
      </c>
      <c r="F62" s="1" t="s">
        <v>4109</v>
      </c>
      <c r="G62" s="1" t="s">
        <v>4353</v>
      </c>
      <c r="H62" s="1" t="s">
        <v>4110</v>
      </c>
      <c r="I62" s="1" t="s">
        <v>4353</v>
      </c>
      <c r="J62" s="1" t="s">
        <v>4317</v>
      </c>
      <c r="K62" s="1" t="s">
        <v>4317</v>
      </c>
      <c r="L62" s="1" t="s">
        <v>4317</v>
      </c>
      <c r="M62" s="1" t="s">
        <v>4317</v>
      </c>
      <c r="N62" s="1" t="s">
        <v>4317</v>
      </c>
    </row>
    <row r="63" spans="1:14" x14ac:dyDescent="0.25">
      <c r="A63" s="1" t="s">
        <v>4660</v>
      </c>
      <c r="B63" s="1" t="s">
        <v>4111</v>
      </c>
      <c r="C63" s="1" t="s">
        <v>4112</v>
      </c>
      <c r="D63" s="1" t="s">
        <v>4113</v>
      </c>
      <c r="E63" s="1" t="s">
        <v>4353</v>
      </c>
      <c r="F63" s="1" t="s">
        <v>4114</v>
      </c>
      <c r="G63" s="1" t="s">
        <v>4353</v>
      </c>
      <c r="H63" s="1" t="s">
        <v>4115</v>
      </c>
      <c r="I63" s="1" t="s">
        <v>4353</v>
      </c>
      <c r="J63" s="1" t="s">
        <v>4317</v>
      </c>
      <c r="K63" s="1" t="s">
        <v>4317</v>
      </c>
      <c r="L63" s="1" t="s">
        <v>4317</v>
      </c>
      <c r="M63" s="1" t="s">
        <v>4317</v>
      </c>
      <c r="N63" s="1" t="s">
        <v>4317</v>
      </c>
    </row>
    <row r="64" spans="1:14" x14ac:dyDescent="0.25">
      <c r="A64" s="1" t="s">
        <v>4666</v>
      </c>
      <c r="B64" s="1" t="s">
        <v>4116</v>
      </c>
      <c r="C64" s="1" t="s">
        <v>4117</v>
      </c>
      <c r="D64" s="1" t="s">
        <v>4118</v>
      </c>
      <c r="E64" s="1" t="s">
        <v>4353</v>
      </c>
      <c r="F64" s="1" t="s">
        <v>4119</v>
      </c>
      <c r="G64" s="1" t="s">
        <v>4353</v>
      </c>
      <c r="H64" s="1" t="s">
        <v>4120</v>
      </c>
      <c r="I64" s="1" t="s">
        <v>4353</v>
      </c>
      <c r="J64" s="1" t="s">
        <v>4317</v>
      </c>
      <c r="K64" s="1" t="s">
        <v>4317</v>
      </c>
      <c r="L64" s="1" t="s">
        <v>4317</v>
      </c>
      <c r="M64" s="1" t="s">
        <v>4317</v>
      </c>
      <c r="N64" s="1" t="s">
        <v>4317</v>
      </c>
    </row>
    <row r="65" spans="1:14" x14ac:dyDescent="0.25">
      <c r="A65" s="1" t="s">
        <v>4672</v>
      </c>
      <c r="B65" s="1" t="s">
        <v>4121</v>
      </c>
      <c r="C65" s="1" t="s">
        <v>4122</v>
      </c>
      <c r="D65" s="1" t="s">
        <v>4123</v>
      </c>
      <c r="E65" s="1" t="s">
        <v>4353</v>
      </c>
      <c r="F65" s="1" t="s">
        <v>5152</v>
      </c>
      <c r="G65" s="1" t="s">
        <v>4353</v>
      </c>
      <c r="H65" s="1" t="s">
        <v>4124</v>
      </c>
      <c r="I65" s="1" t="s">
        <v>4353</v>
      </c>
      <c r="J65" s="1" t="s">
        <v>4317</v>
      </c>
      <c r="K65" s="1" t="s">
        <v>4317</v>
      </c>
      <c r="L65" s="1" t="s">
        <v>4317</v>
      </c>
      <c r="M65" s="1" t="s">
        <v>4317</v>
      </c>
      <c r="N65" s="1" t="s">
        <v>4317</v>
      </c>
    </row>
    <row r="66" spans="1:14" x14ac:dyDescent="0.25">
      <c r="A66" s="1" t="s">
        <v>4678</v>
      </c>
      <c r="B66" s="1" t="s">
        <v>4125</v>
      </c>
      <c r="C66" s="1" t="s">
        <v>4126</v>
      </c>
      <c r="D66" s="1" t="s">
        <v>4127</v>
      </c>
      <c r="E66" s="1" t="s">
        <v>4353</v>
      </c>
      <c r="F66" s="1" t="s">
        <v>4128</v>
      </c>
      <c r="G66" s="1" t="s">
        <v>4353</v>
      </c>
      <c r="H66" s="1" t="s">
        <v>4129</v>
      </c>
      <c r="I66" s="1" t="s">
        <v>4353</v>
      </c>
      <c r="J66" s="1" t="s">
        <v>4317</v>
      </c>
      <c r="K66" s="1" t="s">
        <v>4317</v>
      </c>
      <c r="L66" s="1" t="s">
        <v>4317</v>
      </c>
      <c r="M66" s="1" t="s">
        <v>4317</v>
      </c>
      <c r="N66" s="1" t="s">
        <v>4317</v>
      </c>
    </row>
    <row r="67" spans="1:14" x14ac:dyDescent="0.25">
      <c r="A67" s="1" t="s">
        <v>4684</v>
      </c>
      <c r="B67" s="1" t="s">
        <v>4130</v>
      </c>
      <c r="C67" s="1" t="s">
        <v>4131</v>
      </c>
      <c r="D67" s="1" t="s">
        <v>4132</v>
      </c>
      <c r="E67" s="1" t="s">
        <v>4353</v>
      </c>
      <c r="F67" s="1" t="s">
        <v>5830</v>
      </c>
      <c r="G67" s="1" t="s">
        <v>4353</v>
      </c>
      <c r="H67" s="1" t="s">
        <v>4133</v>
      </c>
      <c r="I67" s="1" t="s">
        <v>4353</v>
      </c>
      <c r="J67" s="1" t="s">
        <v>4317</v>
      </c>
      <c r="K67" s="1" t="s">
        <v>4317</v>
      </c>
      <c r="L67" s="1" t="s">
        <v>4317</v>
      </c>
      <c r="M67" s="1" t="s">
        <v>4317</v>
      </c>
      <c r="N67" s="1" t="s">
        <v>4317</v>
      </c>
    </row>
    <row r="68" spans="1:14" x14ac:dyDescent="0.25">
      <c r="A68" s="1" t="s">
        <v>4689</v>
      </c>
      <c r="B68" s="1" t="s">
        <v>4134</v>
      </c>
      <c r="C68" s="1" t="s">
        <v>4135</v>
      </c>
      <c r="D68" s="1" t="s">
        <v>4136</v>
      </c>
      <c r="E68" s="1" t="s">
        <v>4353</v>
      </c>
      <c r="F68" s="1" t="s">
        <v>4510</v>
      </c>
      <c r="G68" s="1" t="s">
        <v>4353</v>
      </c>
      <c r="H68" s="1" t="s">
        <v>4137</v>
      </c>
      <c r="I68" s="1" t="s">
        <v>4353</v>
      </c>
      <c r="J68" s="1" t="s">
        <v>4317</v>
      </c>
      <c r="K68" s="1" t="s">
        <v>4317</v>
      </c>
      <c r="L68" s="1" t="s">
        <v>4317</v>
      </c>
      <c r="M68" s="1" t="s">
        <v>4317</v>
      </c>
      <c r="N68" s="1" t="s">
        <v>4317</v>
      </c>
    </row>
    <row r="69" spans="1:14" x14ac:dyDescent="0.25">
      <c r="A69" s="1" t="s">
        <v>4695</v>
      </c>
      <c r="B69" s="1" t="s">
        <v>4138</v>
      </c>
      <c r="C69" s="1" t="s">
        <v>4139</v>
      </c>
      <c r="D69" s="1" t="s">
        <v>4140</v>
      </c>
      <c r="E69" s="1" t="s">
        <v>4353</v>
      </c>
      <c r="F69" s="1" t="s">
        <v>5176</v>
      </c>
      <c r="G69" s="1" t="s">
        <v>4353</v>
      </c>
      <c r="H69" s="1" t="s">
        <v>4141</v>
      </c>
      <c r="I69" s="1" t="s">
        <v>4353</v>
      </c>
      <c r="J69" s="1" t="s">
        <v>4317</v>
      </c>
      <c r="K69" s="1" t="s">
        <v>4317</v>
      </c>
      <c r="L69" s="1" t="s">
        <v>4317</v>
      </c>
      <c r="M69" s="1" t="s">
        <v>4317</v>
      </c>
      <c r="N69" s="1" t="s">
        <v>4317</v>
      </c>
    </row>
    <row r="70" spans="1:14" x14ac:dyDescent="0.25">
      <c r="A70" s="1" t="s">
        <v>4701</v>
      </c>
      <c r="B70" s="1" t="s">
        <v>4142</v>
      </c>
      <c r="C70" s="1" t="s">
        <v>4143</v>
      </c>
      <c r="D70" s="1" t="s">
        <v>4144</v>
      </c>
      <c r="E70" s="1" t="s">
        <v>4353</v>
      </c>
      <c r="F70" s="1" t="s">
        <v>4522</v>
      </c>
      <c r="G70" s="1" t="s">
        <v>4353</v>
      </c>
      <c r="H70" s="1" t="s">
        <v>4145</v>
      </c>
      <c r="I70" s="1" t="s">
        <v>4353</v>
      </c>
      <c r="J70" s="1" t="s">
        <v>4317</v>
      </c>
      <c r="K70" s="1" t="s">
        <v>4317</v>
      </c>
      <c r="L70" s="1" t="s">
        <v>4317</v>
      </c>
      <c r="M70" s="1" t="s">
        <v>4317</v>
      </c>
      <c r="N70" s="1" t="s">
        <v>4317</v>
      </c>
    </row>
    <row r="71" spans="1:14" x14ac:dyDescent="0.25">
      <c r="A71" s="1" t="s">
        <v>4707</v>
      </c>
      <c r="B71" s="1" t="s">
        <v>4146</v>
      </c>
      <c r="C71" s="1" t="s">
        <v>4147</v>
      </c>
      <c r="D71" s="1" t="s">
        <v>4148</v>
      </c>
      <c r="E71" s="1" t="s">
        <v>4353</v>
      </c>
      <c r="F71" s="1" t="s">
        <v>2880</v>
      </c>
      <c r="G71" s="1" t="s">
        <v>4353</v>
      </c>
      <c r="H71" s="1" t="s">
        <v>4149</v>
      </c>
      <c r="I71" s="1" t="s">
        <v>4353</v>
      </c>
      <c r="J71" s="1" t="s">
        <v>4317</v>
      </c>
      <c r="K71" s="1" t="s">
        <v>4317</v>
      </c>
      <c r="L71" s="1" t="s">
        <v>4317</v>
      </c>
      <c r="M71" s="1" t="s">
        <v>4317</v>
      </c>
      <c r="N71" s="1" t="s">
        <v>4317</v>
      </c>
    </row>
    <row r="72" spans="1:14" x14ac:dyDescent="0.25">
      <c r="A72" s="1" t="s">
        <v>4713</v>
      </c>
      <c r="B72" s="1" t="s">
        <v>4150</v>
      </c>
      <c r="C72" s="1" t="s">
        <v>4151</v>
      </c>
      <c r="D72" s="1" t="s">
        <v>4152</v>
      </c>
      <c r="E72" s="1" t="s">
        <v>4353</v>
      </c>
      <c r="F72" s="1" t="s">
        <v>6182</v>
      </c>
      <c r="G72" s="1" t="s">
        <v>4353</v>
      </c>
      <c r="H72" s="1" t="s">
        <v>4153</v>
      </c>
      <c r="I72" s="1" t="s">
        <v>4353</v>
      </c>
      <c r="J72" s="1" t="s">
        <v>4317</v>
      </c>
      <c r="K72" s="1" t="s">
        <v>4317</v>
      </c>
      <c r="L72" s="1" t="s">
        <v>4317</v>
      </c>
      <c r="M72" s="1" t="s">
        <v>4317</v>
      </c>
      <c r="N72" s="1" t="s">
        <v>4317</v>
      </c>
    </row>
    <row r="73" spans="1:14" x14ac:dyDescent="0.25">
      <c r="A73" s="1" t="s">
        <v>4718</v>
      </c>
      <c r="B73" s="1" t="s">
        <v>4154</v>
      </c>
      <c r="C73" s="1" t="s">
        <v>4155</v>
      </c>
      <c r="D73" s="1" t="s">
        <v>4156</v>
      </c>
      <c r="E73" s="1" t="s">
        <v>4353</v>
      </c>
      <c r="F73" s="1" t="s">
        <v>5863</v>
      </c>
      <c r="G73" s="1" t="s">
        <v>4353</v>
      </c>
      <c r="H73" s="1" t="s">
        <v>4157</v>
      </c>
      <c r="I73" s="1" t="s">
        <v>4353</v>
      </c>
      <c r="J73" s="1" t="s">
        <v>4317</v>
      </c>
      <c r="K73" s="1" t="s">
        <v>4317</v>
      </c>
      <c r="L73" s="1" t="s">
        <v>4317</v>
      </c>
      <c r="M73" s="1" t="s">
        <v>4317</v>
      </c>
      <c r="N73" s="1" t="s">
        <v>4317</v>
      </c>
    </row>
    <row r="74" spans="1:14" x14ac:dyDescent="0.25">
      <c r="A74" s="1" t="s">
        <v>4724</v>
      </c>
      <c r="B74" s="1" t="s">
        <v>4158</v>
      </c>
      <c r="C74" s="1" t="s">
        <v>4159</v>
      </c>
      <c r="D74" s="1" t="s">
        <v>4160</v>
      </c>
      <c r="E74" s="1" t="s">
        <v>4353</v>
      </c>
      <c r="F74" s="1" t="s">
        <v>4161</v>
      </c>
      <c r="G74" s="1" t="s">
        <v>4353</v>
      </c>
      <c r="H74" s="1" t="s">
        <v>4162</v>
      </c>
      <c r="I74" s="1" t="s">
        <v>4353</v>
      </c>
      <c r="J74" s="1" t="s">
        <v>4317</v>
      </c>
      <c r="K74" s="1" t="s">
        <v>4317</v>
      </c>
      <c r="L74" s="1" t="s">
        <v>4317</v>
      </c>
      <c r="M74" s="1" t="s">
        <v>4317</v>
      </c>
      <c r="N74" s="1" t="s">
        <v>4317</v>
      </c>
    </row>
    <row r="75" spans="1:14" x14ac:dyDescent="0.25">
      <c r="A75" s="1" t="s">
        <v>4730</v>
      </c>
      <c r="B75" s="1" t="s">
        <v>4163</v>
      </c>
      <c r="C75" s="1" t="s">
        <v>4164</v>
      </c>
      <c r="D75" s="1" t="s">
        <v>4165</v>
      </c>
      <c r="E75" s="1" t="s">
        <v>4353</v>
      </c>
      <c r="F75" s="1" t="s">
        <v>4166</v>
      </c>
      <c r="G75" s="1" t="s">
        <v>4353</v>
      </c>
      <c r="H75" s="1" t="s">
        <v>4167</v>
      </c>
      <c r="I75" s="1" t="s">
        <v>4353</v>
      </c>
      <c r="J75" s="1" t="s">
        <v>4317</v>
      </c>
      <c r="K75" s="1" t="s">
        <v>4317</v>
      </c>
      <c r="L75" s="1" t="s">
        <v>4317</v>
      </c>
      <c r="M75" s="1" t="s">
        <v>4317</v>
      </c>
      <c r="N75" s="1" t="s">
        <v>4317</v>
      </c>
    </row>
    <row r="76" spans="1:14" x14ac:dyDescent="0.25">
      <c r="A76" s="1" t="s">
        <v>4736</v>
      </c>
      <c r="B76" s="1" t="s">
        <v>4168</v>
      </c>
      <c r="C76" s="1" t="s">
        <v>4169</v>
      </c>
      <c r="D76" s="1" t="s">
        <v>4170</v>
      </c>
      <c r="E76" s="1" t="s">
        <v>4353</v>
      </c>
      <c r="F76" s="1" t="s">
        <v>4558</v>
      </c>
      <c r="G76" s="1" t="s">
        <v>4353</v>
      </c>
      <c r="H76" s="1" t="s">
        <v>4171</v>
      </c>
      <c r="I76" s="1" t="s">
        <v>4353</v>
      </c>
      <c r="J76" s="1" t="s">
        <v>4317</v>
      </c>
      <c r="K76" s="1" t="s">
        <v>4317</v>
      </c>
      <c r="L76" s="1" t="s">
        <v>4317</v>
      </c>
      <c r="M76" s="1" t="s">
        <v>4317</v>
      </c>
      <c r="N76" s="1" t="s">
        <v>4317</v>
      </c>
    </row>
    <row r="77" spans="1:14" x14ac:dyDescent="0.25">
      <c r="A77" s="1" t="s">
        <v>4742</v>
      </c>
      <c r="B77" s="1" t="s">
        <v>4172</v>
      </c>
      <c r="C77" s="1" t="s">
        <v>4173</v>
      </c>
      <c r="D77" s="1" t="s">
        <v>4174</v>
      </c>
      <c r="E77" s="1" t="s">
        <v>4353</v>
      </c>
      <c r="F77" s="1" t="s">
        <v>5053</v>
      </c>
      <c r="G77" s="1" t="s">
        <v>4353</v>
      </c>
      <c r="H77" s="1" t="s">
        <v>4175</v>
      </c>
      <c r="I77" s="1" t="s">
        <v>4353</v>
      </c>
      <c r="J77" s="1" t="s">
        <v>4317</v>
      </c>
      <c r="K77" s="1" t="s">
        <v>4317</v>
      </c>
      <c r="L77" s="1" t="s">
        <v>4317</v>
      </c>
      <c r="M77" s="1" t="s">
        <v>4317</v>
      </c>
      <c r="N77" s="1" t="s">
        <v>4317</v>
      </c>
    </row>
    <row r="78" spans="1:14" x14ac:dyDescent="0.25">
      <c r="A78" s="1" t="s">
        <v>4748</v>
      </c>
      <c r="B78" s="1" t="s">
        <v>4176</v>
      </c>
      <c r="C78" s="1" t="s">
        <v>4177</v>
      </c>
      <c r="D78" s="1" t="s">
        <v>4178</v>
      </c>
      <c r="E78" s="1" t="s">
        <v>4353</v>
      </c>
      <c r="F78" s="1" t="s">
        <v>4179</v>
      </c>
      <c r="G78" s="1" t="s">
        <v>4353</v>
      </c>
      <c r="H78" s="1" t="s">
        <v>4180</v>
      </c>
      <c r="I78" s="1" t="s">
        <v>4353</v>
      </c>
      <c r="J78" s="1" t="s">
        <v>4317</v>
      </c>
      <c r="K78" s="1" t="s">
        <v>4317</v>
      </c>
      <c r="L78" s="1" t="s">
        <v>4317</v>
      </c>
      <c r="M78" s="1" t="s">
        <v>4317</v>
      </c>
      <c r="N78" s="1" t="s">
        <v>4317</v>
      </c>
    </row>
    <row r="79" spans="1:14" x14ac:dyDescent="0.25">
      <c r="A79" s="1" t="s">
        <v>4754</v>
      </c>
      <c r="B79" s="1" t="s">
        <v>4181</v>
      </c>
      <c r="C79" s="1" t="s">
        <v>4182</v>
      </c>
      <c r="D79" s="1" t="s">
        <v>4183</v>
      </c>
      <c r="E79" s="1" t="s">
        <v>4353</v>
      </c>
      <c r="F79" s="1" t="s">
        <v>4570</v>
      </c>
      <c r="G79" s="1" t="s">
        <v>4353</v>
      </c>
      <c r="H79" s="1" t="s">
        <v>4184</v>
      </c>
      <c r="I79" s="1" t="s">
        <v>4353</v>
      </c>
      <c r="J79" s="1" t="s">
        <v>4317</v>
      </c>
      <c r="K79" s="1" t="s">
        <v>4317</v>
      </c>
      <c r="L79" s="1" t="s">
        <v>4317</v>
      </c>
      <c r="M79" s="1" t="s">
        <v>4317</v>
      </c>
      <c r="N79" s="1" t="s">
        <v>4317</v>
      </c>
    </row>
    <row r="80" spans="1:14" x14ac:dyDescent="0.25">
      <c r="A80" s="1" t="s">
        <v>4760</v>
      </c>
      <c r="B80" s="1" t="s">
        <v>4185</v>
      </c>
      <c r="C80" s="1" t="s">
        <v>4186</v>
      </c>
      <c r="D80" s="1" t="s">
        <v>4187</v>
      </c>
      <c r="E80" s="1" t="s">
        <v>4353</v>
      </c>
      <c r="F80" s="1" t="s">
        <v>5894</v>
      </c>
      <c r="G80" s="1" t="s">
        <v>4353</v>
      </c>
      <c r="H80" s="1" t="s">
        <v>4188</v>
      </c>
      <c r="I80" s="1" t="s">
        <v>4353</v>
      </c>
      <c r="J80" s="1" t="s">
        <v>4317</v>
      </c>
      <c r="K80" s="1" t="s">
        <v>4317</v>
      </c>
      <c r="L80" s="1" t="s">
        <v>4317</v>
      </c>
      <c r="M80" s="1" t="s">
        <v>4317</v>
      </c>
      <c r="N80" s="1" t="s">
        <v>4317</v>
      </c>
    </row>
    <row r="81" spans="1:14" x14ac:dyDescent="0.25">
      <c r="A81" s="1" t="s">
        <v>4766</v>
      </c>
      <c r="B81" s="1" t="s">
        <v>4189</v>
      </c>
      <c r="C81" s="1" t="s">
        <v>4190</v>
      </c>
      <c r="D81" s="1" t="s">
        <v>4191</v>
      </c>
      <c r="E81" s="1" t="s">
        <v>4353</v>
      </c>
      <c r="F81" s="1" t="s">
        <v>5721</v>
      </c>
      <c r="G81" s="1" t="s">
        <v>4353</v>
      </c>
      <c r="H81" s="1" t="s">
        <v>4192</v>
      </c>
      <c r="I81" s="1" t="s">
        <v>4353</v>
      </c>
      <c r="J81" s="1" t="s">
        <v>4317</v>
      </c>
      <c r="K81" s="1" t="s">
        <v>4317</v>
      </c>
      <c r="L81" s="1" t="s">
        <v>4317</v>
      </c>
      <c r="M81" s="1" t="s">
        <v>4317</v>
      </c>
      <c r="N81" s="1" t="s">
        <v>4317</v>
      </c>
    </row>
    <row r="82" spans="1:14" x14ac:dyDescent="0.25">
      <c r="A82" s="1" t="s">
        <v>4772</v>
      </c>
      <c r="B82" s="1" t="s">
        <v>4193</v>
      </c>
      <c r="C82" s="1" t="s">
        <v>4194</v>
      </c>
      <c r="D82" s="1" t="s">
        <v>4195</v>
      </c>
      <c r="E82" s="1" t="s">
        <v>4353</v>
      </c>
      <c r="F82" s="1" t="s">
        <v>5565</v>
      </c>
      <c r="G82" s="1" t="s">
        <v>4353</v>
      </c>
      <c r="H82" s="1" t="s">
        <v>4196</v>
      </c>
      <c r="I82" s="1" t="s">
        <v>4353</v>
      </c>
      <c r="J82" s="1" t="s">
        <v>4317</v>
      </c>
      <c r="K82" s="1" t="s">
        <v>4317</v>
      </c>
      <c r="L82" s="1" t="s">
        <v>4317</v>
      </c>
      <c r="M82" s="1" t="s">
        <v>4317</v>
      </c>
      <c r="N82" s="1" t="s">
        <v>4317</v>
      </c>
    </row>
    <row r="83" spans="1:14" x14ac:dyDescent="0.25">
      <c r="A83" s="1" t="s">
        <v>4778</v>
      </c>
      <c r="B83" s="1" t="s">
        <v>4197</v>
      </c>
      <c r="C83" s="1" t="s">
        <v>4198</v>
      </c>
      <c r="D83" s="1" t="s">
        <v>4199</v>
      </c>
      <c r="E83" s="1" t="s">
        <v>4353</v>
      </c>
      <c r="F83" s="1" t="s">
        <v>2666</v>
      </c>
      <c r="G83" s="1" t="s">
        <v>4353</v>
      </c>
      <c r="H83" s="1" t="s">
        <v>4200</v>
      </c>
      <c r="I83" s="1" t="s">
        <v>4353</v>
      </c>
      <c r="J83" s="1" t="s">
        <v>4317</v>
      </c>
      <c r="K83" s="1" t="s">
        <v>4317</v>
      </c>
      <c r="L83" s="1" t="s">
        <v>4317</v>
      </c>
      <c r="M83" s="1" t="s">
        <v>4317</v>
      </c>
      <c r="N83" s="1" t="s">
        <v>4317</v>
      </c>
    </row>
    <row r="84" spans="1:14" x14ac:dyDescent="0.25">
      <c r="A84" s="1" t="s">
        <v>4784</v>
      </c>
      <c r="B84" s="1" t="s">
        <v>4201</v>
      </c>
      <c r="C84" s="1" t="s">
        <v>4202</v>
      </c>
      <c r="D84" s="1" t="s">
        <v>4203</v>
      </c>
      <c r="E84" s="1" t="s">
        <v>4353</v>
      </c>
      <c r="F84" s="1" t="s">
        <v>4558</v>
      </c>
      <c r="G84" s="1" t="s">
        <v>4353</v>
      </c>
      <c r="H84" s="1" t="s">
        <v>4204</v>
      </c>
      <c r="I84" s="1" t="s">
        <v>4353</v>
      </c>
      <c r="J84" s="1" t="s">
        <v>4317</v>
      </c>
      <c r="K84" s="1" t="s">
        <v>4317</v>
      </c>
      <c r="L84" s="1" t="s">
        <v>4317</v>
      </c>
      <c r="M84" s="1" t="s">
        <v>4317</v>
      </c>
      <c r="N84" s="1" t="s">
        <v>4317</v>
      </c>
    </row>
    <row r="85" spans="1:14" x14ac:dyDescent="0.25">
      <c r="A85" s="1" t="s">
        <v>4790</v>
      </c>
      <c r="B85" s="1" t="s">
        <v>4205</v>
      </c>
      <c r="C85" s="1" t="s">
        <v>4206</v>
      </c>
      <c r="D85" s="1" t="s">
        <v>4207</v>
      </c>
      <c r="E85" s="1" t="s">
        <v>4353</v>
      </c>
      <c r="F85" s="1" t="s">
        <v>3618</v>
      </c>
      <c r="G85" s="1" t="s">
        <v>4353</v>
      </c>
      <c r="H85" s="1" t="s">
        <v>4208</v>
      </c>
      <c r="I85" s="1" t="s">
        <v>4353</v>
      </c>
      <c r="J85" s="1" t="s">
        <v>4317</v>
      </c>
      <c r="K85" s="1" t="s">
        <v>4317</v>
      </c>
      <c r="L85" s="1" t="s">
        <v>4317</v>
      </c>
      <c r="M85" s="1" t="s">
        <v>4317</v>
      </c>
      <c r="N85" s="1" t="s">
        <v>4317</v>
      </c>
    </row>
    <row r="86" spans="1:14" x14ac:dyDescent="0.25">
      <c r="A86" s="1" t="s">
        <v>4796</v>
      </c>
      <c r="B86" s="1" t="s">
        <v>4209</v>
      </c>
      <c r="C86" s="1" t="s">
        <v>4210</v>
      </c>
      <c r="D86" s="1" t="s">
        <v>4211</v>
      </c>
      <c r="E86" s="1" t="s">
        <v>4353</v>
      </c>
      <c r="F86" s="1" t="s">
        <v>5416</v>
      </c>
      <c r="G86" s="1" t="s">
        <v>4353</v>
      </c>
      <c r="H86" s="1" t="s">
        <v>4212</v>
      </c>
      <c r="I86" s="1" t="s">
        <v>4353</v>
      </c>
      <c r="J86" s="1" t="s">
        <v>4317</v>
      </c>
      <c r="K86" s="1" t="s">
        <v>4317</v>
      </c>
      <c r="L86" s="1" t="s">
        <v>4317</v>
      </c>
      <c r="M86" s="1" t="s">
        <v>4317</v>
      </c>
      <c r="N86" s="1" t="s">
        <v>4317</v>
      </c>
    </row>
    <row r="87" spans="1:14" x14ac:dyDescent="0.25">
      <c r="A87" s="1" t="s">
        <v>4802</v>
      </c>
      <c r="B87" s="1" t="s">
        <v>4213</v>
      </c>
      <c r="C87" s="1" t="s">
        <v>4804</v>
      </c>
      <c r="D87" s="1" t="s">
        <v>4214</v>
      </c>
      <c r="E87" s="1" t="s">
        <v>4353</v>
      </c>
      <c r="F87" s="1" t="s">
        <v>5064</v>
      </c>
      <c r="G87" s="1" t="s">
        <v>4353</v>
      </c>
      <c r="H87" s="1" t="s">
        <v>4215</v>
      </c>
      <c r="I87" s="1" t="s">
        <v>4353</v>
      </c>
      <c r="J87" s="1" t="s">
        <v>4317</v>
      </c>
      <c r="K87" s="1" t="s">
        <v>4317</v>
      </c>
      <c r="L87" s="1" t="s">
        <v>4317</v>
      </c>
      <c r="M87" s="1" t="s">
        <v>4317</v>
      </c>
      <c r="N87" s="1" t="s">
        <v>4317</v>
      </c>
    </row>
    <row r="88" spans="1:14" x14ac:dyDescent="0.25">
      <c r="A88" s="1" t="s">
        <v>4808</v>
      </c>
      <c r="B88" s="1" t="s">
        <v>4216</v>
      </c>
      <c r="C88" s="1" t="s">
        <v>4810</v>
      </c>
      <c r="D88" s="1" t="s">
        <v>4217</v>
      </c>
      <c r="E88" s="1" t="s">
        <v>4353</v>
      </c>
      <c r="F88" s="1" t="s">
        <v>5863</v>
      </c>
      <c r="G88" s="1" t="s">
        <v>4353</v>
      </c>
      <c r="H88" s="1" t="s">
        <v>4218</v>
      </c>
      <c r="I88" s="1" t="s">
        <v>4353</v>
      </c>
      <c r="J88" s="1" t="s">
        <v>4317</v>
      </c>
      <c r="K88" s="1" t="s">
        <v>4317</v>
      </c>
      <c r="L88" s="1" t="s">
        <v>4317</v>
      </c>
      <c r="M88" s="1" t="s">
        <v>4317</v>
      </c>
      <c r="N88" s="1" t="s">
        <v>4317</v>
      </c>
    </row>
    <row r="89" spans="1:14" x14ac:dyDescent="0.25">
      <c r="A89" s="1" t="s">
        <v>4814</v>
      </c>
      <c r="B89" s="1" t="s">
        <v>4219</v>
      </c>
      <c r="C89" s="1" t="s">
        <v>4220</v>
      </c>
      <c r="D89" s="1" t="s">
        <v>4221</v>
      </c>
      <c r="E89" s="1" t="s">
        <v>4353</v>
      </c>
      <c r="F89" s="1" t="s">
        <v>5863</v>
      </c>
      <c r="G89" s="1" t="s">
        <v>4353</v>
      </c>
      <c r="H89" s="1" t="s">
        <v>4222</v>
      </c>
      <c r="I89" s="1" t="s">
        <v>4353</v>
      </c>
      <c r="J89" s="1" t="s">
        <v>4317</v>
      </c>
      <c r="K89" s="1" t="s">
        <v>4317</v>
      </c>
      <c r="L89" s="1" t="s">
        <v>4317</v>
      </c>
      <c r="M89" s="1" t="s">
        <v>4317</v>
      </c>
      <c r="N89" s="1" t="s">
        <v>4317</v>
      </c>
    </row>
    <row r="90" spans="1:14" x14ac:dyDescent="0.25">
      <c r="A90" s="1" t="s">
        <v>4820</v>
      </c>
      <c r="B90" s="1" t="s">
        <v>4223</v>
      </c>
      <c r="C90" s="1" t="s">
        <v>4224</v>
      </c>
      <c r="D90" s="1" t="s">
        <v>4225</v>
      </c>
      <c r="E90" s="1" t="s">
        <v>4353</v>
      </c>
      <c r="F90" s="1" t="s">
        <v>5081</v>
      </c>
      <c r="G90" s="1" t="s">
        <v>4353</v>
      </c>
      <c r="H90" s="1" t="s">
        <v>4226</v>
      </c>
      <c r="I90" s="1" t="s">
        <v>4353</v>
      </c>
      <c r="J90" s="1" t="s">
        <v>4317</v>
      </c>
      <c r="K90" s="1" t="s">
        <v>4317</v>
      </c>
      <c r="L90" s="1" t="s">
        <v>4317</v>
      </c>
      <c r="M90" s="1" t="s">
        <v>4317</v>
      </c>
      <c r="N90" s="1" t="s">
        <v>4317</v>
      </c>
    </row>
    <row r="91" spans="1:14" x14ac:dyDescent="0.25">
      <c r="A91" s="1" t="s">
        <v>4826</v>
      </c>
      <c r="B91" s="1" t="s">
        <v>4227</v>
      </c>
      <c r="C91" s="1" t="s">
        <v>4228</v>
      </c>
      <c r="D91" s="1" t="s">
        <v>4229</v>
      </c>
      <c r="E91" s="1" t="s">
        <v>4353</v>
      </c>
      <c r="F91" s="1" t="s">
        <v>4230</v>
      </c>
      <c r="G91" s="1" t="s">
        <v>4353</v>
      </c>
      <c r="H91" s="1" t="s">
        <v>4231</v>
      </c>
      <c r="I91" s="1" t="s">
        <v>4353</v>
      </c>
      <c r="J91" s="1" t="s">
        <v>4317</v>
      </c>
      <c r="K91" s="1" t="s">
        <v>4317</v>
      </c>
      <c r="L91" s="1" t="s">
        <v>4317</v>
      </c>
      <c r="M91" s="1" t="s">
        <v>4317</v>
      </c>
      <c r="N91" s="1" t="s">
        <v>4317</v>
      </c>
    </row>
    <row r="92" spans="1:14" x14ac:dyDescent="0.25">
      <c r="A92" s="1" t="s">
        <v>4831</v>
      </c>
      <c r="B92" s="1" t="s">
        <v>4232</v>
      </c>
      <c r="C92" s="1" t="s">
        <v>4233</v>
      </c>
      <c r="D92" s="1" t="s">
        <v>4234</v>
      </c>
      <c r="E92" s="1" t="s">
        <v>4353</v>
      </c>
      <c r="F92" s="1" t="s">
        <v>4522</v>
      </c>
      <c r="G92" s="1" t="s">
        <v>4353</v>
      </c>
      <c r="H92" s="1" t="s">
        <v>4235</v>
      </c>
      <c r="I92" s="1" t="s">
        <v>4353</v>
      </c>
      <c r="J92" s="1" t="s">
        <v>4317</v>
      </c>
      <c r="K92" s="1" t="s">
        <v>4317</v>
      </c>
      <c r="L92" s="1" t="s">
        <v>4317</v>
      </c>
      <c r="M92" s="1" t="s">
        <v>4317</v>
      </c>
      <c r="N92" s="1" t="s">
        <v>4317</v>
      </c>
    </row>
    <row r="93" spans="1:14" x14ac:dyDescent="0.25">
      <c r="A93" s="1" t="s">
        <v>4837</v>
      </c>
      <c r="B93" s="1" t="s">
        <v>4236</v>
      </c>
      <c r="C93" s="1" t="s">
        <v>4237</v>
      </c>
      <c r="D93" s="1" t="s">
        <v>4238</v>
      </c>
      <c r="E93" s="1" t="s">
        <v>4353</v>
      </c>
      <c r="F93" s="1" t="s">
        <v>4239</v>
      </c>
      <c r="G93" s="1" t="s">
        <v>4353</v>
      </c>
      <c r="H93" s="1" t="s">
        <v>4240</v>
      </c>
      <c r="I93" s="1" t="s">
        <v>4353</v>
      </c>
      <c r="J93" s="1" t="s">
        <v>4317</v>
      </c>
      <c r="K93" s="1" t="s">
        <v>4317</v>
      </c>
      <c r="L93" s="1" t="s">
        <v>4317</v>
      </c>
      <c r="M93" s="1" t="s">
        <v>4317</v>
      </c>
      <c r="N93" s="1" t="s">
        <v>4317</v>
      </c>
    </row>
    <row r="94" spans="1:14" x14ac:dyDescent="0.25">
      <c r="A94" s="1" t="s">
        <v>4842</v>
      </c>
      <c r="B94" s="1" t="s">
        <v>4241</v>
      </c>
      <c r="C94" s="1" t="s">
        <v>4844</v>
      </c>
      <c r="D94" s="1" t="s">
        <v>4242</v>
      </c>
      <c r="E94" s="1" t="s">
        <v>4353</v>
      </c>
      <c r="F94" s="1" t="s">
        <v>4835</v>
      </c>
      <c r="G94" s="1" t="s">
        <v>4353</v>
      </c>
      <c r="H94" s="1" t="s">
        <v>4243</v>
      </c>
      <c r="I94" s="1" t="s">
        <v>4353</v>
      </c>
      <c r="J94" s="1" t="s">
        <v>4317</v>
      </c>
      <c r="K94" s="1" t="s">
        <v>4317</v>
      </c>
      <c r="L94" s="1" t="s">
        <v>4317</v>
      </c>
      <c r="M94" s="1" t="s">
        <v>4317</v>
      </c>
      <c r="N94" s="1" t="s">
        <v>4317</v>
      </c>
    </row>
    <row r="95" spans="1:14" x14ac:dyDescent="0.25">
      <c r="A95" s="1" t="s">
        <v>4847</v>
      </c>
      <c r="B95" s="1" t="s">
        <v>4244</v>
      </c>
      <c r="C95" s="1" t="s">
        <v>4849</v>
      </c>
      <c r="D95" s="1" t="s">
        <v>4245</v>
      </c>
      <c r="E95" s="1" t="s">
        <v>4353</v>
      </c>
      <c r="F95" s="1" t="s">
        <v>5497</v>
      </c>
      <c r="G95" s="1" t="s">
        <v>4353</v>
      </c>
      <c r="H95" s="1" t="s">
        <v>4246</v>
      </c>
      <c r="I95" s="1" t="s">
        <v>4353</v>
      </c>
      <c r="J95" s="1" t="s">
        <v>4317</v>
      </c>
      <c r="K95" s="1" t="s">
        <v>4317</v>
      </c>
      <c r="L95" s="1" t="s">
        <v>4317</v>
      </c>
      <c r="M95" s="1" t="s">
        <v>4317</v>
      </c>
      <c r="N95" s="1" t="s">
        <v>4317</v>
      </c>
    </row>
    <row r="96" spans="1:14" x14ac:dyDescent="0.25">
      <c r="A96" s="1" t="s">
        <v>4852</v>
      </c>
      <c r="B96" s="1" t="s">
        <v>4247</v>
      </c>
      <c r="C96" s="1" t="s">
        <v>4854</v>
      </c>
      <c r="D96" s="1" t="s">
        <v>4248</v>
      </c>
      <c r="E96" s="1" t="s">
        <v>4353</v>
      </c>
      <c r="F96" s="1" t="s">
        <v>4249</v>
      </c>
      <c r="G96" s="1" t="s">
        <v>4353</v>
      </c>
      <c r="H96" s="1" t="s">
        <v>4250</v>
      </c>
      <c r="I96" s="1" t="s">
        <v>4353</v>
      </c>
      <c r="J96" s="1" t="s">
        <v>4317</v>
      </c>
      <c r="K96" s="1" t="s">
        <v>4317</v>
      </c>
      <c r="L96" s="1" t="s">
        <v>4317</v>
      </c>
      <c r="M96" s="1" t="s">
        <v>4317</v>
      </c>
      <c r="N96" s="1" t="s">
        <v>4317</v>
      </c>
    </row>
    <row r="97" spans="1:14" x14ac:dyDescent="0.25">
      <c r="A97" s="1" t="s">
        <v>4858</v>
      </c>
      <c r="B97" s="1" t="s">
        <v>4251</v>
      </c>
      <c r="C97" s="1" t="s">
        <v>4860</v>
      </c>
      <c r="D97" s="1" t="s">
        <v>4252</v>
      </c>
      <c r="E97" s="1" t="s">
        <v>4353</v>
      </c>
      <c r="F97" s="1" t="s">
        <v>4253</v>
      </c>
      <c r="G97" s="1" t="s">
        <v>4353</v>
      </c>
      <c r="H97" s="1" t="s">
        <v>4254</v>
      </c>
      <c r="I97" s="1" t="s">
        <v>4353</v>
      </c>
      <c r="J97" s="1" t="s">
        <v>4317</v>
      </c>
      <c r="K97" s="1" t="s">
        <v>4317</v>
      </c>
      <c r="L97" s="1" t="s">
        <v>4317</v>
      </c>
      <c r="M97" s="1" t="s">
        <v>4317</v>
      </c>
      <c r="N97" s="1" t="s">
        <v>4317</v>
      </c>
    </row>
    <row r="98" spans="1:14" x14ac:dyDescent="0.25">
      <c r="A98" s="1" t="s">
        <v>4864</v>
      </c>
      <c r="B98" s="1" t="s">
        <v>4255</v>
      </c>
      <c r="C98" s="1" t="s">
        <v>4256</v>
      </c>
      <c r="D98" s="1" t="s">
        <v>4257</v>
      </c>
      <c r="E98" s="1" t="s">
        <v>4353</v>
      </c>
      <c r="F98" s="1" t="s">
        <v>4258</v>
      </c>
      <c r="G98" s="1" t="s">
        <v>4353</v>
      </c>
      <c r="H98" s="1" t="s">
        <v>4259</v>
      </c>
      <c r="I98" s="1" t="s">
        <v>4353</v>
      </c>
      <c r="J98" s="1" t="s">
        <v>4317</v>
      </c>
      <c r="K98" s="1" t="s">
        <v>4317</v>
      </c>
      <c r="L98" s="1" t="s">
        <v>4317</v>
      </c>
      <c r="M98" s="1" t="s">
        <v>4317</v>
      </c>
      <c r="N98" s="1" t="s">
        <v>4317</v>
      </c>
    </row>
    <row r="99" spans="1:14" x14ac:dyDescent="0.25">
      <c r="A99" s="1" t="s">
        <v>4870</v>
      </c>
      <c r="B99" s="1" t="s">
        <v>4260</v>
      </c>
      <c r="C99" s="1" t="s">
        <v>4261</v>
      </c>
      <c r="D99" s="1" t="s">
        <v>4262</v>
      </c>
      <c r="E99" s="1" t="s">
        <v>4353</v>
      </c>
      <c r="F99" s="1" t="s">
        <v>4263</v>
      </c>
      <c r="G99" s="1" t="s">
        <v>4353</v>
      </c>
      <c r="H99" s="1" t="s">
        <v>4264</v>
      </c>
      <c r="I99" s="1" t="s">
        <v>4353</v>
      </c>
      <c r="J99" s="1" t="s">
        <v>4317</v>
      </c>
      <c r="K99" s="1" t="s">
        <v>4317</v>
      </c>
      <c r="L99" s="1" t="s">
        <v>4317</v>
      </c>
      <c r="M99" s="1" t="s">
        <v>4317</v>
      </c>
      <c r="N99" s="1" t="s">
        <v>4317</v>
      </c>
    </row>
    <row r="100" spans="1:14" x14ac:dyDescent="0.25">
      <c r="A100" s="1" t="s">
        <v>4876</v>
      </c>
      <c r="B100" s="1" t="s">
        <v>4265</v>
      </c>
      <c r="C100" s="1" t="s">
        <v>4266</v>
      </c>
      <c r="D100" s="1" t="s">
        <v>4267</v>
      </c>
      <c r="E100" s="1" t="s">
        <v>4353</v>
      </c>
      <c r="F100" s="1" t="s">
        <v>4268</v>
      </c>
      <c r="G100" s="1" t="s">
        <v>4353</v>
      </c>
      <c r="H100" s="1" t="s">
        <v>4269</v>
      </c>
      <c r="I100" s="1" t="s">
        <v>4353</v>
      </c>
      <c r="J100" s="1" t="s">
        <v>4317</v>
      </c>
      <c r="K100" s="1" t="s">
        <v>4317</v>
      </c>
      <c r="L100" s="1" t="s">
        <v>4317</v>
      </c>
      <c r="M100" s="1" t="s">
        <v>4317</v>
      </c>
      <c r="N100" s="1" t="s">
        <v>4317</v>
      </c>
    </row>
    <row r="101" spans="1:14" x14ac:dyDescent="0.25">
      <c r="A101" s="1" t="s">
        <v>4881</v>
      </c>
      <c r="B101" s="1" t="s">
        <v>4270</v>
      </c>
      <c r="C101" s="1" t="s">
        <v>4271</v>
      </c>
      <c r="D101" s="1" t="s">
        <v>4272</v>
      </c>
      <c r="E101" s="1" t="s">
        <v>4353</v>
      </c>
      <c r="F101" s="1" t="s">
        <v>4273</v>
      </c>
      <c r="G101" s="1" t="s">
        <v>4353</v>
      </c>
      <c r="H101" s="1" t="s">
        <v>4274</v>
      </c>
      <c r="I101" s="1" t="s">
        <v>4353</v>
      </c>
      <c r="J101" s="1" t="s">
        <v>4317</v>
      </c>
      <c r="K101" s="1" t="s">
        <v>4317</v>
      </c>
      <c r="L101" s="1" t="s">
        <v>4317</v>
      </c>
      <c r="M101" s="1" t="s">
        <v>4317</v>
      </c>
      <c r="N101" s="1" t="s">
        <v>4317</v>
      </c>
    </row>
    <row r="102" spans="1:14" x14ac:dyDescent="0.25">
      <c r="A102" s="1" t="s">
        <v>4886</v>
      </c>
      <c r="B102" s="1" t="s">
        <v>4275</v>
      </c>
      <c r="C102" s="1" t="s">
        <v>4276</v>
      </c>
      <c r="D102" s="1" t="s">
        <v>4277</v>
      </c>
      <c r="E102" s="1" t="s">
        <v>4353</v>
      </c>
      <c r="F102" s="1" t="s">
        <v>3531</v>
      </c>
      <c r="G102" s="1" t="s">
        <v>4353</v>
      </c>
      <c r="H102" s="1" t="s">
        <v>4278</v>
      </c>
      <c r="I102" s="1" t="s">
        <v>4353</v>
      </c>
      <c r="J102" s="1" t="s">
        <v>4317</v>
      </c>
      <c r="K102" s="1" t="s">
        <v>4317</v>
      </c>
      <c r="L102" s="1" t="s">
        <v>4317</v>
      </c>
      <c r="M102" s="1" t="s">
        <v>4317</v>
      </c>
      <c r="N102" s="1" t="s">
        <v>4317</v>
      </c>
    </row>
    <row r="103" spans="1:14" x14ac:dyDescent="0.25">
      <c r="A103" s="1" t="s">
        <v>4892</v>
      </c>
      <c r="B103" s="1" t="s">
        <v>4279</v>
      </c>
      <c r="C103" s="1" t="s">
        <v>4280</v>
      </c>
      <c r="D103" s="1" t="s">
        <v>4281</v>
      </c>
      <c r="E103" s="1" t="s">
        <v>4353</v>
      </c>
      <c r="F103" s="1" t="s">
        <v>4282</v>
      </c>
      <c r="G103" s="1" t="s">
        <v>4353</v>
      </c>
      <c r="H103" s="1" t="s">
        <v>4283</v>
      </c>
      <c r="I103" s="1" t="s">
        <v>4353</v>
      </c>
      <c r="J103" s="1" t="s">
        <v>4317</v>
      </c>
      <c r="K103" s="1" t="s">
        <v>4317</v>
      </c>
      <c r="L103" s="1" t="s">
        <v>4317</v>
      </c>
      <c r="M103" s="1" t="s">
        <v>4317</v>
      </c>
      <c r="N103" s="1" t="s">
        <v>4317</v>
      </c>
    </row>
    <row r="104" spans="1:14" x14ac:dyDescent="0.25">
      <c r="A104" s="1" t="s">
        <v>4898</v>
      </c>
      <c r="B104" s="1" t="s">
        <v>4284</v>
      </c>
      <c r="C104" s="1" t="s">
        <v>4285</v>
      </c>
      <c r="D104" s="1" t="s">
        <v>4286</v>
      </c>
      <c r="E104" s="1" t="s">
        <v>4353</v>
      </c>
      <c r="F104" s="1" t="s">
        <v>4516</v>
      </c>
      <c r="G104" s="1" t="s">
        <v>4353</v>
      </c>
      <c r="H104" s="1" t="s">
        <v>4287</v>
      </c>
      <c r="I104" s="1" t="s">
        <v>4353</v>
      </c>
      <c r="J104" s="1" t="s">
        <v>4317</v>
      </c>
      <c r="K104" s="1" t="s">
        <v>4317</v>
      </c>
      <c r="L104" s="1" t="s">
        <v>4317</v>
      </c>
      <c r="M104" s="1" t="s">
        <v>4317</v>
      </c>
      <c r="N104" s="1" t="s">
        <v>4317</v>
      </c>
    </row>
    <row r="105" spans="1:14" x14ac:dyDescent="0.25">
      <c r="A105" s="1" t="s">
        <v>4904</v>
      </c>
      <c r="B105" s="1" t="s">
        <v>4288</v>
      </c>
      <c r="C105" s="1" t="s">
        <v>4289</v>
      </c>
      <c r="D105" s="1" t="s">
        <v>4290</v>
      </c>
      <c r="E105" s="1" t="s">
        <v>4353</v>
      </c>
      <c r="F105" s="1" t="s">
        <v>2553</v>
      </c>
      <c r="G105" s="1" t="s">
        <v>4353</v>
      </c>
      <c r="H105" s="1" t="s">
        <v>4291</v>
      </c>
      <c r="I105" s="1" t="s">
        <v>4353</v>
      </c>
      <c r="J105" s="1" t="s">
        <v>4317</v>
      </c>
      <c r="K105" s="1" t="s">
        <v>4317</v>
      </c>
      <c r="L105" s="1" t="s">
        <v>4317</v>
      </c>
      <c r="M105" s="1" t="s">
        <v>4317</v>
      </c>
      <c r="N105" s="1" t="s">
        <v>4317</v>
      </c>
    </row>
    <row r="106" spans="1:14" x14ac:dyDescent="0.25">
      <c r="A106" s="1" t="s">
        <v>4910</v>
      </c>
      <c r="B106" s="1" t="s">
        <v>4292</v>
      </c>
      <c r="C106" s="1" t="s">
        <v>4293</v>
      </c>
      <c r="D106" s="1" t="s">
        <v>4294</v>
      </c>
      <c r="E106" s="1" t="s">
        <v>4353</v>
      </c>
      <c r="F106" s="1" t="s">
        <v>4856</v>
      </c>
      <c r="G106" s="1" t="s">
        <v>4353</v>
      </c>
      <c r="H106" s="1" t="s">
        <v>4295</v>
      </c>
      <c r="I106" s="1" t="s">
        <v>4353</v>
      </c>
      <c r="J106" s="1" t="s">
        <v>4317</v>
      </c>
      <c r="K106" s="1" t="s">
        <v>4317</v>
      </c>
      <c r="L106" s="1" t="s">
        <v>4317</v>
      </c>
      <c r="M106" s="1" t="s">
        <v>4317</v>
      </c>
      <c r="N106" s="1" t="s">
        <v>4317</v>
      </c>
    </row>
    <row r="107" spans="1:14" x14ac:dyDescent="0.25">
      <c r="A107" s="1" t="s">
        <v>4916</v>
      </c>
      <c r="B107" s="1" t="s">
        <v>4296</v>
      </c>
      <c r="C107" s="1" t="s">
        <v>4297</v>
      </c>
      <c r="D107" s="1" t="s">
        <v>4298</v>
      </c>
      <c r="E107" s="1" t="s">
        <v>4353</v>
      </c>
      <c r="F107" s="1" t="s">
        <v>5081</v>
      </c>
      <c r="G107" s="1" t="s">
        <v>4353</v>
      </c>
      <c r="H107" s="1" t="s">
        <v>4299</v>
      </c>
      <c r="I107" s="1" t="s">
        <v>4353</v>
      </c>
      <c r="J107" s="1" t="s">
        <v>4317</v>
      </c>
      <c r="K107" s="1" t="s">
        <v>4317</v>
      </c>
      <c r="L107" s="1" t="s">
        <v>4317</v>
      </c>
      <c r="M107" s="1" t="s">
        <v>4317</v>
      </c>
      <c r="N107" s="1" t="s">
        <v>4317</v>
      </c>
    </row>
    <row r="108" spans="1:14" x14ac:dyDescent="0.25">
      <c r="A108" s="1" t="s">
        <v>4921</v>
      </c>
      <c r="B108" s="1" t="s">
        <v>4300</v>
      </c>
      <c r="C108" s="1" t="s">
        <v>681</v>
      </c>
      <c r="D108" s="1" t="s">
        <v>682</v>
      </c>
      <c r="E108" s="1" t="s">
        <v>4353</v>
      </c>
      <c r="F108" s="1" t="s">
        <v>683</v>
      </c>
      <c r="G108" s="1" t="s">
        <v>4353</v>
      </c>
      <c r="H108" s="1" t="s">
        <v>684</v>
      </c>
      <c r="I108" s="1" t="s">
        <v>4353</v>
      </c>
      <c r="J108" s="1" t="s">
        <v>4317</v>
      </c>
      <c r="K108" s="1" t="s">
        <v>4317</v>
      </c>
      <c r="L108" s="1" t="s">
        <v>4317</v>
      </c>
      <c r="M108" s="1" t="s">
        <v>4317</v>
      </c>
      <c r="N108" s="1" t="s">
        <v>4317</v>
      </c>
    </row>
    <row r="109" spans="1:14" x14ac:dyDescent="0.25">
      <c r="A109" s="1" t="s">
        <v>4927</v>
      </c>
      <c r="B109" s="1" t="s">
        <v>685</v>
      </c>
      <c r="C109" s="1" t="s">
        <v>686</v>
      </c>
      <c r="D109" s="1" t="s">
        <v>687</v>
      </c>
      <c r="E109" s="1" t="s">
        <v>4353</v>
      </c>
      <c r="F109" s="1" t="s">
        <v>4540</v>
      </c>
      <c r="G109" s="1" t="s">
        <v>4353</v>
      </c>
      <c r="H109" s="1" t="s">
        <v>688</v>
      </c>
      <c r="I109" s="1" t="s">
        <v>4353</v>
      </c>
      <c r="J109" s="1" t="s">
        <v>4317</v>
      </c>
      <c r="K109" s="1" t="s">
        <v>4317</v>
      </c>
      <c r="L109" s="1" t="s">
        <v>4317</v>
      </c>
      <c r="M109" s="1" t="s">
        <v>4317</v>
      </c>
      <c r="N109" s="1" t="s">
        <v>4317</v>
      </c>
    </row>
    <row r="110" spans="1:14" x14ac:dyDescent="0.25">
      <c r="A110" s="1" t="s">
        <v>4932</v>
      </c>
      <c r="B110" s="1" t="s">
        <v>689</v>
      </c>
      <c r="C110" s="1" t="s">
        <v>690</v>
      </c>
      <c r="D110" s="1" t="s">
        <v>691</v>
      </c>
      <c r="E110" s="1" t="s">
        <v>4353</v>
      </c>
      <c r="F110" s="1" t="s">
        <v>4728</v>
      </c>
      <c r="G110" s="1" t="s">
        <v>4353</v>
      </c>
      <c r="H110" s="1" t="s">
        <v>692</v>
      </c>
      <c r="I110" s="1" t="s">
        <v>4353</v>
      </c>
      <c r="J110" s="1" t="s">
        <v>4317</v>
      </c>
      <c r="K110" s="1" t="s">
        <v>4317</v>
      </c>
      <c r="L110" s="1" t="s">
        <v>4317</v>
      </c>
      <c r="M110" s="1" t="s">
        <v>4317</v>
      </c>
      <c r="N110" s="1" t="s">
        <v>4317</v>
      </c>
    </row>
    <row r="111" spans="1:14" x14ac:dyDescent="0.25">
      <c r="A111" s="1" t="s">
        <v>4938</v>
      </c>
      <c r="B111" s="1" t="s">
        <v>693</v>
      </c>
      <c r="C111" s="1" t="s">
        <v>694</v>
      </c>
      <c r="D111" s="1" t="s">
        <v>695</v>
      </c>
      <c r="E111" s="1" t="s">
        <v>4353</v>
      </c>
      <c r="F111" s="1" t="s">
        <v>3618</v>
      </c>
      <c r="G111" s="1" t="s">
        <v>4353</v>
      </c>
      <c r="H111" s="1" t="s">
        <v>696</v>
      </c>
      <c r="I111" s="1" t="s">
        <v>4353</v>
      </c>
      <c r="J111" s="1" t="s">
        <v>4317</v>
      </c>
      <c r="K111" s="1" t="s">
        <v>4317</v>
      </c>
      <c r="L111" s="1" t="s">
        <v>4317</v>
      </c>
      <c r="M111" s="1" t="s">
        <v>4317</v>
      </c>
      <c r="N111" s="1" t="s">
        <v>4317</v>
      </c>
    </row>
    <row r="112" spans="1:14" x14ac:dyDescent="0.25">
      <c r="A112" s="1" t="s">
        <v>4943</v>
      </c>
      <c r="B112" s="1" t="s">
        <v>697</v>
      </c>
      <c r="C112" s="1" t="s">
        <v>698</v>
      </c>
      <c r="D112" s="1" t="s">
        <v>699</v>
      </c>
      <c r="E112" s="1" t="s">
        <v>4353</v>
      </c>
      <c r="F112" s="1" t="s">
        <v>3618</v>
      </c>
      <c r="G112" s="1" t="s">
        <v>4353</v>
      </c>
      <c r="H112" s="1" t="s">
        <v>700</v>
      </c>
      <c r="I112" s="1" t="s">
        <v>4353</v>
      </c>
      <c r="J112" s="1" t="s">
        <v>4317</v>
      </c>
      <c r="K112" s="1" t="s">
        <v>4317</v>
      </c>
      <c r="L112" s="1" t="s">
        <v>4317</v>
      </c>
      <c r="M112" s="1" t="s">
        <v>4317</v>
      </c>
      <c r="N112" s="1" t="s">
        <v>4317</v>
      </c>
    </row>
    <row r="113" spans="1:14" x14ac:dyDescent="0.25">
      <c r="A113" s="1" t="s">
        <v>4948</v>
      </c>
      <c r="B113" s="1" t="s">
        <v>701</v>
      </c>
      <c r="C113" s="1" t="s">
        <v>702</v>
      </c>
      <c r="D113" s="1" t="s">
        <v>703</v>
      </c>
      <c r="E113" s="1" t="s">
        <v>4353</v>
      </c>
      <c r="F113" s="1" t="s">
        <v>4705</v>
      </c>
      <c r="G113" s="1" t="s">
        <v>4353</v>
      </c>
      <c r="H113" s="1" t="s">
        <v>704</v>
      </c>
      <c r="I113" s="1" t="s">
        <v>4353</v>
      </c>
      <c r="J113" s="1" t="s">
        <v>4317</v>
      </c>
      <c r="K113" s="1" t="s">
        <v>4317</v>
      </c>
      <c r="L113" s="1" t="s">
        <v>4317</v>
      </c>
      <c r="M113" s="1" t="s">
        <v>4317</v>
      </c>
      <c r="N113" s="1" t="s">
        <v>4317</v>
      </c>
    </row>
    <row r="114" spans="1:14" x14ac:dyDescent="0.25">
      <c r="A114" s="1" t="s">
        <v>4347</v>
      </c>
      <c r="B114" s="1" t="s">
        <v>705</v>
      </c>
      <c r="C114" s="1" t="s">
        <v>706</v>
      </c>
      <c r="D114" s="1" t="s">
        <v>707</v>
      </c>
      <c r="E114" s="1" t="s">
        <v>4353</v>
      </c>
      <c r="F114" s="1" t="s">
        <v>5041</v>
      </c>
      <c r="G114" s="1" t="s">
        <v>4353</v>
      </c>
      <c r="H114" s="1" t="s">
        <v>708</v>
      </c>
      <c r="I114" s="1" t="s">
        <v>4353</v>
      </c>
      <c r="J114" s="1" t="s">
        <v>4317</v>
      </c>
      <c r="K114" s="1" t="s">
        <v>4317</v>
      </c>
      <c r="L114" s="1" t="s">
        <v>4317</v>
      </c>
      <c r="M114" s="1" t="s">
        <v>4317</v>
      </c>
      <c r="N114" s="1" t="s">
        <v>4317</v>
      </c>
    </row>
    <row r="115" spans="1:14" x14ac:dyDescent="0.25">
      <c r="A115" s="1" t="s">
        <v>4357</v>
      </c>
      <c r="B115" s="1" t="s">
        <v>709</v>
      </c>
      <c r="C115" s="1" t="s">
        <v>710</v>
      </c>
      <c r="D115" s="1" t="s">
        <v>711</v>
      </c>
      <c r="E115" s="1" t="s">
        <v>4353</v>
      </c>
      <c r="F115" s="1" t="s">
        <v>5388</v>
      </c>
      <c r="G115" s="1" t="s">
        <v>4353</v>
      </c>
      <c r="H115" s="1" t="s">
        <v>712</v>
      </c>
      <c r="I115" s="1" t="s">
        <v>4353</v>
      </c>
      <c r="J115" s="1" t="s">
        <v>4317</v>
      </c>
      <c r="K115" s="1" t="s">
        <v>4317</v>
      </c>
      <c r="L115" s="1" t="s">
        <v>4317</v>
      </c>
      <c r="M115" s="1" t="s">
        <v>4317</v>
      </c>
      <c r="N115" s="1" t="s">
        <v>4317</v>
      </c>
    </row>
    <row r="116" spans="1:14" x14ac:dyDescent="0.25">
      <c r="A116" s="1" t="s">
        <v>4964</v>
      </c>
      <c r="B116" s="1" t="s">
        <v>713</v>
      </c>
      <c r="C116" s="1" t="s">
        <v>714</v>
      </c>
      <c r="D116" s="1" t="s">
        <v>715</v>
      </c>
      <c r="E116" s="1" t="s">
        <v>4353</v>
      </c>
      <c r="F116" s="1" t="s">
        <v>4902</v>
      </c>
      <c r="G116" s="1" t="s">
        <v>4353</v>
      </c>
      <c r="H116" s="1" t="s">
        <v>716</v>
      </c>
      <c r="I116" s="1" t="s">
        <v>4353</v>
      </c>
      <c r="J116" s="1" t="s">
        <v>4317</v>
      </c>
      <c r="K116" s="1" t="s">
        <v>4317</v>
      </c>
      <c r="L116" s="1" t="s">
        <v>4317</v>
      </c>
      <c r="M116" s="1" t="s">
        <v>4317</v>
      </c>
      <c r="N116" s="1" t="s">
        <v>4317</v>
      </c>
    </row>
    <row r="117" spans="1:14" x14ac:dyDescent="0.25">
      <c r="A117" s="1" t="s">
        <v>4969</v>
      </c>
      <c r="B117" s="1" t="s">
        <v>717</v>
      </c>
      <c r="C117" s="1" t="s">
        <v>718</v>
      </c>
      <c r="D117" s="1" t="s">
        <v>719</v>
      </c>
      <c r="E117" s="1" t="s">
        <v>4353</v>
      </c>
      <c r="F117" s="1" t="s">
        <v>4570</v>
      </c>
      <c r="G117" s="1" t="s">
        <v>4353</v>
      </c>
      <c r="H117" s="1" t="s">
        <v>720</v>
      </c>
      <c r="I117" s="1" t="s">
        <v>4353</v>
      </c>
      <c r="J117" s="1" t="s">
        <v>4317</v>
      </c>
      <c r="K117" s="1" t="s">
        <v>4317</v>
      </c>
      <c r="L117" s="1" t="s">
        <v>4317</v>
      </c>
      <c r="M117" s="1" t="s">
        <v>4317</v>
      </c>
      <c r="N117" s="1" t="s">
        <v>4317</v>
      </c>
    </row>
    <row r="118" spans="1:14" x14ac:dyDescent="0.25">
      <c r="A118" s="1" t="s">
        <v>4975</v>
      </c>
      <c r="B118" s="1" t="s">
        <v>721</v>
      </c>
      <c r="C118" s="1" t="s">
        <v>722</v>
      </c>
      <c r="D118" s="1" t="s">
        <v>723</v>
      </c>
      <c r="E118" s="1" t="s">
        <v>4353</v>
      </c>
      <c r="F118" s="1" t="s">
        <v>5894</v>
      </c>
      <c r="G118" s="1" t="s">
        <v>4353</v>
      </c>
      <c r="H118" s="1" t="s">
        <v>724</v>
      </c>
      <c r="I118" s="1" t="s">
        <v>4353</v>
      </c>
      <c r="J118" s="1" t="s">
        <v>4317</v>
      </c>
      <c r="K118" s="1" t="s">
        <v>4317</v>
      </c>
      <c r="L118" s="1" t="s">
        <v>4317</v>
      </c>
      <c r="M118" s="1" t="s">
        <v>4317</v>
      </c>
      <c r="N118" s="1" t="s">
        <v>4317</v>
      </c>
    </row>
    <row r="119" spans="1:14" x14ac:dyDescent="0.25">
      <c r="A119" s="1" t="s">
        <v>4981</v>
      </c>
      <c r="B119" s="1" t="s">
        <v>725</v>
      </c>
      <c r="C119" s="1" t="s">
        <v>726</v>
      </c>
      <c r="D119" s="1" t="s">
        <v>727</v>
      </c>
      <c r="E119" s="1" t="s">
        <v>4353</v>
      </c>
      <c r="F119" s="1" t="s">
        <v>3630</v>
      </c>
      <c r="G119" s="1" t="s">
        <v>4353</v>
      </c>
      <c r="H119" s="1" t="s">
        <v>728</v>
      </c>
      <c r="I119" s="1" t="s">
        <v>4353</v>
      </c>
      <c r="J119" s="1" t="s">
        <v>4317</v>
      </c>
      <c r="K119" s="1" t="s">
        <v>4317</v>
      </c>
      <c r="L119" s="1" t="s">
        <v>4317</v>
      </c>
      <c r="M119" s="1" t="s">
        <v>4317</v>
      </c>
      <c r="N119" s="1" t="s">
        <v>4317</v>
      </c>
    </row>
    <row r="120" spans="1:14" x14ac:dyDescent="0.25">
      <c r="A120" s="1" t="s">
        <v>4358</v>
      </c>
      <c r="B120" s="1" t="s">
        <v>729</v>
      </c>
      <c r="C120" s="1" t="s">
        <v>730</v>
      </c>
      <c r="D120" s="1" t="s">
        <v>731</v>
      </c>
      <c r="E120" s="1" t="s">
        <v>4353</v>
      </c>
      <c r="F120" s="1" t="s">
        <v>3630</v>
      </c>
      <c r="G120" s="1" t="s">
        <v>4353</v>
      </c>
      <c r="H120" s="1" t="s">
        <v>732</v>
      </c>
      <c r="I120" s="1" t="s">
        <v>4353</v>
      </c>
      <c r="J120" s="1" t="s">
        <v>4317</v>
      </c>
      <c r="K120" s="1" t="s">
        <v>4317</v>
      </c>
      <c r="L120" s="1" t="s">
        <v>4317</v>
      </c>
      <c r="M120" s="1" t="s">
        <v>4317</v>
      </c>
      <c r="N120" s="1" t="s">
        <v>4317</v>
      </c>
    </row>
    <row r="121" spans="1:14" x14ac:dyDescent="0.25">
      <c r="A121" s="1" t="s">
        <v>4992</v>
      </c>
      <c r="B121" s="1" t="s">
        <v>733</v>
      </c>
      <c r="C121" s="1" t="s">
        <v>734</v>
      </c>
      <c r="D121" s="1" t="s">
        <v>735</v>
      </c>
      <c r="E121" s="1" t="s">
        <v>4353</v>
      </c>
      <c r="F121" s="1" t="s">
        <v>736</v>
      </c>
      <c r="G121" s="1" t="s">
        <v>4353</v>
      </c>
      <c r="H121" s="1" t="s">
        <v>737</v>
      </c>
      <c r="I121" s="1" t="s">
        <v>4353</v>
      </c>
      <c r="J121" s="1" t="s">
        <v>4317</v>
      </c>
      <c r="K121" s="1" t="s">
        <v>4317</v>
      </c>
      <c r="L121" s="1" t="s">
        <v>4317</v>
      </c>
      <c r="M121" s="1" t="s">
        <v>4317</v>
      </c>
      <c r="N121" s="1" t="s">
        <v>4317</v>
      </c>
    </row>
    <row r="122" spans="1:14" x14ac:dyDescent="0.25">
      <c r="A122" s="1" t="s">
        <v>4998</v>
      </c>
      <c r="B122" s="1" t="s">
        <v>738</v>
      </c>
      <c r="C122" s="1" t="s">
        <v>739</v>
      </c>
      <c r="D122" s="1" t="s">
        <v>740</v>
      </c>
      <c r="E122" s="1" t="s">
        <v>4353</v>
      </c>
      <c r="F122" s="1" t="s">
        <v>4558</v>
      </c>
      <c r="G122" s="1" t="s">
        <v>4353</v>
      </c>
      <c r="H122" s="1" t="s">
        <v>741</v>
      </c>
      <c r="I122" s="1" t="s">
        <v>4353</v>
      </c>
      <c r="J122" s="1" t="s">
        <v>4317</v>
      </c>
      <c r="K122" s="1" t="s">
        <v>4317</v>
      </c>
      <c r="L122" s="1" t="s">
        <v>4317</v>
      </c>
      <c r="M122" s="1" t="s">
        <v>4317</v>
      </c>
      <c r="N122" s="1" t="s">
        <v>4317</v>
      </c>
    </row>
    <row r="123" spans="1:14" x14ac:dyDescent="0.25">
      <c r="A123" s="1" t="s">
        <v>5004</v>
      </c>
      <c r="B123" s="1" t="s">
        <v>742</v>
      </c>
      <c r="C123" s="1" t="s">
        <v>743</v>
      </c>
      <c r="D123" s="1" t="s">
        <v>744</v>
      </c>
      <c r="E123" s="1" t="s">
        <v>4353</v>
      </c>
      <c r="F123" s="1" t="s">
        <v>745</v>
      </c>
      <c r="G123" s="1" t="s">
        <v>4353</v>
      </c>
      <c r="H123" s="1" t="s">
        <v>746</v>
      </c>
      <c r="I123" s="1" t="s">
        <v>4353</v>
      </c>
      <c r="J123" s="1" t="s">
        <v>4317</v>
      </c>
      <c r="K123" s="1" t="s">
        <v>4317</v>
      </c>
      <c r="L123" s="1" t="s">
        <v>4317</v>
      </c>
      <c r="M123" s="1" t="s">
        <v>4317</v>
      </c>
      <c r="N123" s="1" t="s">
        <v>4317</v>
      </c>
    </row>
    <row r="124" spans="1:14" x14ac:dyDescent="0.25">
      <c r="A124" s="1" t="s">
        <v>5009</v>
      </c>
      <c r="B124" s="1" t="s">
        <v>747</v>
      </c>
      <c r="C124" s="1" t="s">
        <v>748</v>
      </c>
      <c r="D124" s="1" t="s">
        <v>749</v>
      </c>
      <c r="E124" s="1" t="s">
        <v>4353</v>
      </c>
      <c r="F124" s="1" t="s">
        <v>5070</v>
      </c>
      <c r="G124" s="1" t="s">
        <v>4353</v>
      </c>
      <c r="H124" s="1" t="s">
        <v>750</v>
      </c>
      <c r="I124" s="1" t="s">
        <v>4353</v>
      </c>
      <c r="J124" s="1" t="s">
        <v>4317</v>
      </c>
      <c r="K124" s="1" t="s">
        <v>4317</v>
      </c>
      <c r="L124" s="1" t="s">
        <v>4317</v>
      </c>
      <c r="M124" s="1" t="s">
        <v>4317</v>
      </c>
      <c r="N124" s="1" t="s">
        <v>4317</v>
      </c>
    </row>
    <row r="125" spans="1:14" x14ac:dyDescent="0.25">
      <c r="A125" s="1" t="s">
        <v>5015</v>
      </c>
      <c r="B125" s="1" t="s">
        <v>751</v>
      </c>
      <c r="C125" s="1" t="s">
        <v>752</v>
      </c>
      <c r="D125" s="1" t="s">
        <v>753</v>
      </c>
      <c r="E125" s="1" t="s">
        <v>4353</v>
      </c>
      <c r="F125" s="1" t="s">
        <v>4874</v>
      </c>
      <c r="G125" s="1" t="s">
        <v>4353</v>
      </c>
      <c r="H125" s="1" t="s">
        <v>754</v>
      </c>
      <c r="I125" s="1" t="s">
        <v>4353</v>
      </c>
      <c r="J125" s="1" t="s">
        <v>4317</v>
      </c>
      <c r="K125" s="1" t="s">
        <v>4317</v>
      </c>
      <c r="L125" s="1" t="s">
        <v>4317</v>
      </c>
      <c r="M125" s="1" t="s">
        <v>4317</v>
      </c>
      <c r="N125" s="1" t="s">
        <v>4317</v>
      </c>
    </row>
    <row r="126" spans="1:14" x14ac:dyDescent="0.25">
      <c r="A126" s="1" t="s">
        <v>5020</v>
      </c>
      <c r="B126" s="1" t="s">
        <v>755</v>
      </c>
      <c r="C126" s="1" t="s">
        <v>756</v>
      </c>
      <c r="D126" s="1" t="s">
        <v>757</v>
      </c>
      <c r="E126" s="1" t="s">
        <v>4353</v>
      </c>
      <c r="F126" s="1" t="s">
        <v>2535</v>
      </c>
      <c r="G126" s="1" t="s">
        <v>4353</v>
      </c>
      <c r="H126" s="1" t="s">
        <v>758</v>
      </c>
      <c r="I126" s="1" t="s">
        <v>4353</v>
      </c>
      <c r="J126" s="1" t="s">
        <v>4317</v>
      </c>
      <c r="K126" s="1" t="s">
        <v>4317</v>
      </c>
      <c r="L126" s="1" t="s">
        <v>4317</v>
      </c>
      <c r="M126" s="1" t="s">
        <v>4317</v>
      </c>
      <c r="N126" s="1" t="s">
        <v>4317</v>
      </c>
    </row>
    <row r="127" spans="1:14" x14ac:dyDescent="0.25">
      <c r="A127" s="1" t="s">
        <v>5026</v>
      </c>
      <c r="B127" s="1" t="s">
        <v>759</v>
      </c>
      <c r="C127" s="1" t="s">
        <v>760</v>
      </c>
      <c r="D127" s="1" t="s">
        <v>761</v>
      </c>
      <c r="E127" s="1" t="s">
        <v>4353</v>
      </c>
      <c r="F127" s="1" t="s">
        <v>6182</v>
      </c>
      <c r="G127" s="1" t="s">
        <v>4353</v>
      </c>
      <c r="H127" s="1" t="s">
        <v>762</v>
      </c>
      <c r="I127" s="1" t="s">
        <v>4353</v>
      </c>
      <c r="J127" s="1" t="s">
        <v>4317</v>
      </c>
      <c r="K127" s="1" t="s">
        <v>4317</v>
      </c>
      <c r="L127" s="1" t="s">
        <v>4317</v>
      </c>
      <c r="M127" s="1" t="s">
        <v>4317</v>
      </c>
      <c r="N127" s="1" t="s">
        <v>4317</v>
      </c>
    </row>
    <row r="128" spans="1:14" x14ac:dyDescent="0.25">
      <c r="A128" s="1" t="s">
        <v>5032</v>
      </c>
      <c r="B128" s="1" t="s">
        <v>763</v>
      </c>
      <c r="C128" s="1" t="s">
        <v>764</v>
      </c>
      <c r="D128" s="1" t="s">
        <v>765</v>
      </c>
      <c r="E128" s="1" t="s">
        <v>4353</v>
      </c>
      <c r="F128" s="1" t="s">
        <v>2962</v>
      </c>
      <c r="G128" s="1" t="s">
        <v>4353</v>
      </c>
      <c r="H128" s="1" t="s">
        <v>766</v>
      </c>
      <c r="I128" s="1" t="s">
        <v>4353</v>
      </c>
      <c r="J128" s="1" t="s">
        <v>4317</v>
      </c>
      <c r="K128" s="1" t="s">
        <v>4317</v>
      </c>
      <c r="L128" s="1" t="s">
        <v>4317</v>
      </c>
      <c r="M128" s="1" t="s">
        <v>4317</v>
      </c>
      <c r="N128" s="1" t="s">
        <v>4317</v>
      </c>
    </row>
    <row r="129" spans="1:14" x14ac:dyDescent="0.25">
      <c r="A129" s="1" t="s">
        <v>5037</v>
      </c>
      <c r="B129" s="1" t="s">
        <v>767</v>
      </c>
      <c r="C129" s="1" t="s">
        <v>768</v>
      </c>
      <c r="D129" s="1" t="s">
        <v>769</v>
      </c>
      <c r="E129" s="1" t="s">
        <v>4353</v>
      </c>
      <c r="F129" s="1" t="s">
        <v>3272</v>
      </c>
      <c r="G129" s="1" t="s">
        <v>4353</v>
      </c>
      <c r="H129" s="1" t="s">
        <v>770</v>
      </c>
      <c r="I129" s="1" t="s">
        <v>4353</v>
      </c>
      <c r="J129" s="1" t="s">
        <v>4317</v>
      </c>
      <c r="K129" s="1" t="s">
        <v>4317</v>
      </c>
      <c r="L129" s="1" t="s">
        <v>4317</v>
      </c>
      <c r="M129" s="1" t="s">
        <v>4317</v>
      </c>
      <c r="N129" s="1" t="s">
        <v>4317</v>
      </c>
    </row>
    <row r="130" spans="1:14" x14ac:dyDescent="0.25">
      <c r="A130" s="1" t="s">
        <v>5043</v>
      </c>
      <c r="B130" s="1" t="s">
        <v>771</v>
      </c>
      <c r="C130" s="1" t="s">
        <v>772</v>
      </c>
      <c r="D130" s="1" t="s">
        <v>773</v>
      </c>
      <c r="E130" s="1" t="s">
        <v>4353</v>
      </c>
      <c r="F130" s="1" t="s">
        <v>5176</v>
      </c>
      <c r="G130" s="1" t="s">
        <v>4353</v>
      </c>
      <c r="H130" s="1" t="s">
        <v>774</v>
      </c>
      <c r="I130" s="1" t="s">
        <v>4353</v>
      </c>
      <c r="J130" s="1" t="s">
        <v>4317</v>
      </c>
      <c r="K130" s="1" t="s">
        <v>4317</v>
      </c>
      <c r="L130" s="1" t="s">
        <v>4317</v>
      </c>
      <c r="M130" s="1" t="s">
        <v>4317</v>
      </c>
      <c r="N130" s="1" t="s">
        <v>4317</v>
      </c>
    </row>
    <row r="131" spans="1:14" x14ac:dyDescent="0.25">
      <c r="A131" s="1" t="s">
        <v>5049</v>
      </c>
      <c r="B131" s="1" t="s">
        <v>775</v>
      </c>
      <c r="C131" s="1" t="s">
        <v>776</v>
      </c>
      <c r="D131" s="1" t="s">
        <v>777</v>
      </c>
      <c r="E131" s="1" t="s">
        <v>4353</v>
      </c>
      <c r="F131" s="1" t="s">
        <v>2938</v>
      </c>
      <c r="G131" s="1" t="s">
        <v>4353</v>
      </c>
      <c r="H131" s="1" t="s">
        <v>778</v>
      </c>
      <c r="I131" s="1" t="s">
        <v>4353</v>
      </c>
      <c r="J131" s="1" t="s">
        <v>4317</v>
      </c>
      <c r="K131" s="1" t="s">
        <v>4317</v>
      </c>
      <c r="L131" s="1" t="s">
        <v>4317</v>
      </c>
      <c r="M131" s="1" t="s">
        <v>4317</v>
      </c>
      <c r="N131" s="1" t="s">
        <v>4317</v>
      </c>
    </row>
    <row r="132" spans="1:14" x14ac:dyDescent="0.25">
      <c r="A132" s="1" t="s">
        <v>5055</v>
      </c>
      <c r="B132" s="1" t="s">
        <v>779</v>
      </c>
      <c r="C132" s="1" t="s">
        <v>780</v>
      </c>
      <c r="D132" s="1" t="s">
        <v>781</v>
      </c>
      <c r="E132" s="1" t="s">
        <v>4353</v>
      </c>
      <c r="F132" s="1" t="s">
        <v>5497</v>
      </c>
      <c r="G132" s="1" t="s">
        <v>4353</v>
      </c>
      <c r="H132" s="1" t="s">
        <v>782</v>
      </c>
      <c r="I132" s="1" t="s">
        <v>4353</v>
      </c>
      <c r="J132" s="1" t="s">
        <v>4317</v>
      </c>
      <c r="K132" s="1" t="s">
        <v>4317</v>
      </c>
      <c r="L132" s="1" t="s">
        <v>4317</v>
      </c>
      <c r="M132" s="1" t="s">
        <v>4317</v>
      </c>
      <c r="N132" s="1" t="s">
        <v>4317</v>
      </c>
    </row>
    <row r="133" spans="1:14" x14ac:dyDescent="0.25">
      <c r="A133" s="1" t="s">
        <v>5060</v>
      </c>
      <c r="B133" s="1" t="s">
        <v>783</v>
      </c>
      <c r="C133" s="1" t="s">
        <v>784</v>
      </c>
      <c r="D133" s="1" t="s">
        <v>785</v>
      </c>
      <c r="E133" s="1" t="s">
        <v>4353</v>
      </c>
      <c r="F133" s="1" t="s">
        <v>786</v>
      </c>
      <c r="G133" s="1" t="s">
        <v>4353</v>
      </c>
      <c r="H133" s="1" t="s">
        <v>787</v>
      </c>
      <c r="I133" s="1" t="s">
        <v>4353</v>
      </c>
      <c r="J133" s="1" t="s">
        <v>4317</v>
      </c>
      <c r="K133" s="1" t="s">
        <v>4317</v>
      </c>
      <c r="L133" s="1" t="s">
        <v>4317</v>
      </c>
      <c r="M133" s="1" t="s">
        <v>4317</v>
      </c>
      <c r="N133" s="1" t="s">
        <v>4317</v>
      </c>
    </row>
    <row r="134" spans="1:14" x14ac:dyDescent="0.25">
      <c r="A134" s="1" t="s">
        <v>5066</v>
      </c>
      <c r="B134" s="1" t="s">
        <v>788</v>
      </c>
      <c r="C134" s="1" t="s">
        <v>789</v>
      </c>
      <c r="D134" s="1" t="s">
        <v>790</v>
      </c>
      <c r="E134" s="1" t="s">
        <v>4353</v>
      </c>
      <c r="F134" s="1" t="s">
        <v>791</v>
      </c>
      <c r="G134" s="1" t="s">
        <v>4353</v>
      </c>
      <c r="H134" s="1" t="s">
        <v>792</v>
      </c>
      <c r="I134" s="1" t="s">
        <v>4353</v>
      </c>
      <c r="J134" s="1" t="s">
        <v>4317</v>
      </c>
      <c r="K134" s="1" t="s">
        <v>4317</v>
      </c>
      <c r="L134" s="1" t="s">
        <v>4317</v>
      </c>
      <c r="M134" s="1" t="s">
        <v>4317</v>
      </c>
      <c r="N134" s="1" t="s">
        <v>4317</v>
      </c>
    </row>
    <row r="135" spans="1:14" x14ac:dyDescent="0.25">
      <c r="A135" s="1" t="s">
        <v>5072</v>
      </c>
      <c r="B135" s="1" t="s">
        <v>793</v>
      </c>
      <c r="C135" s="1" t="s">
        <v>794</v>
      </c>
      <c r="D135" s="1" t="s">
        <v>795</v>
      </c>
      <c r="E135" s="1" t="s">
        <v>4353</v>
      </c>
      <c r="F135" s="1" t="s">
        <v>796</v>
      </c>
      <c r="G135" s="1" t="s">
        <v>4353</v>
      </c>
      <c r="H135" s="1" t="s">
        <v>797</v>
      </c>
      <c r="I135" s="1" t="s">
        <v>4353</v>
      </c>
      <c r="J135" s="1" t="s">
        <v>4317</v>
      </c>
      <c r="K135" s="1" t="s">
        <v>4317</v>
      </c>
      <c r="L135" s="1" t="s">
        <v>4317</v>
      </c>
      <c r="M135" s="1" t="s">
        <v>4317</v>
      </c>
      <c r="N135" s="1" t="s">
        <v>4317</v>
      </c>
    </row>
    <row r="136" spans="1:14" x14ac:dyDescent="0.25">
      <c r="A136" s="1" t="s">
        <v>5077</v>
      </c>
      <c r="B136" s="1" t="s">
        <v>798</v>
      </c>
      <c r="C136" s="1" t="s">
        <v>799</v>
      </c>
      <c r="D136" s="1" t="s">
        <v>800</v>
      </c>
      <c r="E136" s="1" t="s">
        <v>4353</v>
      </c>
      <c r="F136" s="1" t="s">
        <v>801</v>
      </c>
      <c r="G136" s="1" t="s">
        <v>4353</v>
      </c>
      <c r="H136" s="1" t="s">
        <v>802</v>
      </c>
      <c r="I136" s="1" t="s">
        <v>4353</v>
      </c>
      <c r="J136" s="1" t="s">
        <v>4317</v>
      </c>
      <c r="K136" s="1" t="s">
        <v>4317</v>
      </c>
      <c r="L136" s="1" t="s">
        <v>4317</v>
      </c>
      <c r="M136" s="1" t="s">
        <v>4317</v>
      </c>
      <c r="N136" s="1" t="s">
        <v>4317</v>
      </c>
    </row>
    <row r="137" spans="1:14" x14ac:dyDescent="0.25">
      <c r="A137" s="1" t="s">
        <v>5083</v>
      </c>
      <c r="B137" s="1" t="s">
        <v>803</v>
      </c>
      <c r="C137" s="1" t="s">
        <v>804</v>
      </c>
      <c r="D137" s="1" t="s">
        <v>805</v>
      </c>
      <c r="E137" s="1" t="s">
        <v>4353</v>
      </c>
      <c r="F137" s="1" t="s">
        <v>806</v>
      </c>
      <c r="G137" s="1" t="s">
        <v>4353</v>
      </c>
      <c r="H137" s="1" t="s">
        <v>807</v>
      </c>
      <c r="I137" s="1" t="s">
        <v>4353</v>
      </c>
      <c r="J137" s="1" t="s">
        <v>4317</v>
      </c>
      <c r="K137" s="1" t="s">
        <v>4317</v>
      </c>
      <c r="L137" s="1" t="s">
        <v>4317</v>
      </c>
      <c r="M137" s="1" t="s">
        <v>4317</v>
      </c>
      <c r="N137" s="1" t="s">
        <v>4317</v>
      </c>
    </row>
    <row r="138" spans="1:14" x14ac:dyDescent="0.25">
      <c r="A138" s="1" t="s">
        <v>5089</v>
      </c>
      <c r="B138" s="1" t="s">
        <v>808</v>
      </c>
      <c r="C138" s="1" t="s">
        <v>809</v>
      </c>
      <c r="D138" s="1" t="s">
        <v>810</v>
      </c>
      <c r="E138" s="1" t="s">
        <v>4353</v>
      </c>
      <c r="F138" s="1" t="s">
        <v>811</v>
      </c>
      <c r="G138" s="1" t="s">
        <v>4353</v>
      </c>
      <c r="H138" s="1" t="s">
        <v>812</v>
      </c>
      <c r="I138" s="1" t="s">
        <v>4353</v>
      </c>
      <c r="J138" s="1" t="s">
        <v>4317</v>
      </c>
      <c r="K138" s="1" t="s">
        <v>4317</v>
      </c>
      <c r="L138" s="1" t="s">
        <v>4317</v>
      </c>
      <c r="M138" s="1" t="s">
        <v>4317</v>
      </c>
      <c r="N138" s="1" t="s">
        <v>4317</v>
      </c>
    </row>
    <row r="139" spans="1:14" x14ac:dyDescent="0.25">
      <c r="A139" s="1" t="s">
        <v>5094</v>
      </c>
      <c r="B139" s="1" t="s">
        <v>813</v>
      </c>
      <c r="C139" s="1" t="s">
        <v>814</v>
      </c>
      <c r="D139" s="1" t="s">
        <v>815</v>
      </c>
      <c r="E139" s="1" t="s">
        <v>4353</v>
      </c>
      <c r="F139" s="1" t="s">
        <v>2571</v>
      </c>
      <c r="G139" s="1" t="s">
        <v>4353</v>
      </c>
      <c r="H139" s="1" t="s">
        <v>816</v>
      </c>
      <c r="I139" s="1" t="s">
        <v>4353</v>
      </c>
      <c r="J139" s="1" t="s">
        <v>4317</v>
      </c>
      <c r="K139" s="1" t="s">
        <v>4317</v>
      </c>
      <c r="L139" s="1" t="s">
        <v>4317</v>
      </c>
      <c r="M139" s="1" t="s">
        <v>4317</v>
      </c>
      <c r="N139" s="1" t="s">
        <v>4317</v>
      </c>
    </row>
    <row r="140" spans="1:14" x14ac:dyDescent="0.25">
      <c r="A140" s="1" t="s">
        <v>5100</v>
      </c>
      <c r="B140" s="1" t="s">
        <v>817</v>
      </c>
      <c r="C140" s="1" t="s">
        <v>818</v>
      </c>
      <c r="D140" s="1" t="s">
        <v>819</v>
      </c>
      <c r="E140" s="1" t="s">
        <v>4353</v>
      </c>
      <c r="F140" s="1" t="s">
        <v>820</v>
      </c>
      <c r="G140" s="1" t="s">
        <v>4353</v>
      </c>
      <c r="H140" s="1" t="s">
        <v>821</v>
      </c>
      <c r="I140" s="1" t="s">
        <v>4353</v>
      </c>
      <c r="J140" s="1" t="s">
        <v>4317</v>
      </c>
      <c r="K140" s="1" t="s">
        <v>4317</v>
      </c>
      <c r="L140" s="1" t="s">
        <v>4317</v>
      </c>
      <c r="M140" s="1" t="s">
        <v>4317</v>
      </c>
      <c r="N140" s="1" t="s">
        <v>4317</v>
      </c>
    </row>
    <row r="141" spans="1:14" x14ac:dyDescent="0.25">
      <c r="A141" s="1" t="s">
        <v>5106</v>
      </c>
      <c r="B141" s="1" t="s">
        <v>822</v>
      </c>
      <c r="C141" s="1" t="s">
        <v>823</v>
      </c>
      <c r="D141" s="1" t="s">
        <v>824</v>
      </c>
      <c r="E141" s="1" t="s">
        <v>4353</v>
      </c>
      <c r="F141" s="1" t="s">
        <v>825</v>
      </c>
      <c r="G141" s="1" t="s">
        <v>4353</v>
      </c>
      <c r="H141" s="1" t="s">
        <v>826</v>
      </c>
      <c r="I141" s="1" t="s">
        <v>4353</v>
      </c>
      <c r="J141" s="1" t="s">
        <v>4317</v>
      </c>
      <c r="K141" s="1" t="s">
        <v>4317</v>
      </c>
      <c r="L141" s="1" t="s">
        <v>4317</v>
      </c>
      <c r="M141" s="1" t="s">
        <v>4317</v>
      </c>
      <c r="N141" s="1" t="s">
        <v>4317</v>
      </c>
    </row>
    <row r="142" spans="1:14" x14ac:dyDescent="0.25">
      <c r="A142" s="1" t="s">
        <v>5112</v>
      </c>
      <c r="B142" s="1" t="s">
        <v>827</v>
      </c>
      <c r="C142" s="1" t="s">
        <v>828</v>
      </c>
      <c r="D142" s="1" t="s">
        <v>829</v>
      </c>
      <c r="E142" s="1" t="s">
        <v>4353</v>
      </c>
      <c r="F142" s="1" t="s">
        <v>4758</v>
      </c>
      <c r="G142" s="1" t="s">
        <v>4353</v>
      </c>
      <c r="H142" s="1" t="s">
        <v>830</v>
      </c>
      <c r="I142" s="1" t="s">
        <v>4353</v>
      </c>
      <c r="J142" s="1" t="s">
        <v>4317</v>
      </c>
      <c r="K142" s="1" t="s">
        <v>4317</v>
      </c>
      <c r="L142" s="1" t="s">
        <v>4317</v>
      </c>
      <c r="M142" s="1" t="s">
        <v>4317</v>
      </c>
      <c r="N142" s="1" t="s">
        <v>4317</v>
      </c>
    </row>
    <row r="143" spans="1:14" x14ac:dyDescent="0.25">
      <c r="A143" s="1" t="s">
        <v>5118</v>
      </c>
      <c r="B143" s="1" t="s">
        <v>831</v>
      </c>
      <c r="C143" s="1" t="s">
        <v>832</v>
      </c>
      <c r="D143" s="1" t="s">
        <v>833</v>
      </c>
      <c r="E143" s="1" t="s">
        <v>4353</v>
      </c>
      <c r="F143" s="1" t="s">
        <v>4752</v>
      </c>
      <c r="G143" s="1" t="s">
        <v>4353</v>
      </c>
      <c r="H143" s="1" t="s">
        <v>834</v>
      </c>
      <c r="I143" s="1" t="s">
        <v>4353</v>
      </c>
      <c r="J143" s="1" t="s">
        <v>4317</v>
      </c>
      <c r="K143" s="1" t="s">
        <v>4317</v>
      </c>
      <c r="L143" s="1" t="s">
        <v>4317</v>
      </c>
      <c r="M143" s="1" t="s">
        <v>4317</v>
      </c>
      <c r="N143" s="1" t="s">
        <v>4317</v>
      </c>
    </row>
    <row r="144" spans="1:14" x14ac:dyDescent="0.25">
      <c r="A144" s="1" t="s">
        <v>5124</v>
      </c>
      <c r="B144" s="1" t="s">
        <v>835</v>
      </c>
      <c r="C144" s="1" t="s">
        <v>836</v>
      </c>
      <c r="D144" s="1" t="s">
        <v>837</v>
      </c>
      <c r="E144" s="1" t="s">
        <v>4353</v>
      </c>
      <c r="F144" s="1" t="s">
        <v>5187</v>
      </c>
      <c r="G144" s="1" t="s">
        <v>4353</v>
      </c>
      <c r="H144" s="1" t="s">
        <v>838</v>
      </c>
      <c r="I144" s="1" t="s">
        <v>4353</v>
      </c>
      <c r="J144" s="1" t="s">
        <v>4317</v>
      </c>
      <c r="K144" s="1" t="s">
        <v>4317</v>
      </c>
      <c r="L144" s="1" t="s">
        <v>4317</v>
      </c>
      <c r="M144" s="1" t="s">
        <v>4317</v>
      </c>
      <c r="N144" s="1" t="s">
        <v>4317</v>
      </c>
    </row>
    <row r="145" spans="1:14" x14ac:dyDescent="0.25">
      <c r="A145" s="1" t="s">
        <v>5130</v>
      </c>
      <c r="B145" s="1" t="s">
        <v>839</v>
      </c>
      <c r="C145" s="1" t="s">
        <v>840</v>
      </c>
      <c r="D145" s="1" t="s">
        <v>841</v>
      </c>
      <c r="E145" s="1" t="s">
        <v>4353</v>
      </c>
      <c r="F145" s="1" t="s">
        <v>4534</v>
      </c>
      <c r="G145" s="1" t="s">
        <v>4353</v>
      </c>
      <c r="H145" s="1" t="s">
        <v>842</v>
      </c>
      <c r="I145" s="1" t="s">
        <v>4353</v>
      </c>
      <c r="J145" s="1" t="s">
        <v>4317</v>
      </c>
      <c r="K145" s="1" t="s">
        <v>4317</v>
      </c>
      <c r="L145" s="1" t="s">
        <v>4317</v>
      </c>
      <c r="M145" s="1" t="s">
        <v>4317</v>
      </c>
      <c r="N145" s="1" t="s">
        <v>4317</v>
      </c>
    </row>
    <row r="146" spans="1:14" x14ac:dyDescent="0.25">
      <c r="A146" s="1" t="s">
        <v>5136</v>
      </c>
      <c r="B146" s="1" t="s">
        <v>843</v>
      </c>
      <c r="C146" s="1" t="s">
        <v>844</v>
      </c>
      <c r="D146" s="1" t="s">
        <v>845</v>
      </c>
      <c r="E146" s="1" t="s">
        <v>4353</v>
      </c>
      <c r="F146" s="1" t="s">
        <v>5205</v>
      </c>
      <c r="G146" s="1" t="s">
        <v>4353</v>
      </c>
      <c r="H146" s="1" t="s">
        <v>846</v>
      </c>
      <c r="I146" s="1" t="s">
        <v>4353</v>
      </c>
      <c r="J146" s="1" t="s">
        <v>4317</v>
      </c>
      <c r="K146" s="1" t="s">
        <v>4317</v>
      </c>
      <c r="L146" s="1" t="s">
        <v>4317</v>
      </c>
      <c r="M146" s="1" t="s">
        <v>4317</v>
      </c>
      <c r="N146" s="1" t="s">
        <v>4317</v>
      </c>
    </row>
    <row r="147" spans="1:14" x14ac:dyDescent="0.25">
      <c r="A147" s="1" t="s">
        <v>5142</v>
      </c>
      <c r="B147" s="1" t="s">
        <v>847</v>
      </c>
      <c r="C147" s="1" t="s">
        <v>848</v>
      </c>
      <c r="D147" s="1" t="s">
        <v>849</v>
      </c>
      <c r="E147" s="1" t="s">
        <v>4353</v>
      </c>
      <c r="F147" s="1" t="s">
        <v>5205</v>
      </c>
      <c r="G147" s="1" t="s">
        <v>4353</v>
      </c>
      <c r="H147" s="1" t="s">
        <v>850</v>
      </c>
      <c r="I147" s="1" t="s">
        <v>4353</v>
      </c>
      <c r="J147" s="1" t="s">
        <v>4317</v>
      </c>
      <c r="K147" s="1" t="s">
        <v>4317</v>
      </c>
      <c r="L147" s="1" t="s">
        <v>4317</v>
      </c>
      <c r="M147" s="1" t="s">
        <v>4317</v>
      </c>
      <c r="N147" s="1" t="s">
        <v>4317</v>
      </c>
    </row>
    <row r="148" spans="1:14" x14ac:dyDescent="0.25">
      <c r="A148" s="1" t="s">
        <v>5148</v>
      </c>
      <c r="B148" s="1" t="s">
        <v>851</v>
      </c>
      <c r="C148" s="1" t="s">
        <v>852</v>
      </c>
      <c r="D148" s="1" t="s">
        <v>853</v>
      </c>
      <c r="E148" s="1" t="s">
        <v>4353</v>
      </c>
      <c r="F148" s="1" t="s">
        <v>4161</v>
      </c>
      <c r="G148" s="1" t="s">
        <v>4353</v>
      </c>
      <c r="H148" s="1" t="s">
        <v>854</v>
      </c>
      <c r="I148" s="1" t="s">
        <v>4353</v>
      </c>
      <c r="J148" s="1" t="s">
        <v>4317</v>
      </c>
      <c r="K148" s="1" t="s">
        <v>4317</v>
      </c>
      <c r="L148" s="1" t="s">
        <v>4317</v>
      </c>
      <c r="M148" s="1" t="s">
        <v>4317</v>
      </c>
      <c r="N148" s="1" t="s">
        <v>4317</v>
      </c>
    </row>
    <row r="149" spans="1:14" x14ac:dyDescent="0.25">
      <c r="A149" s="1" t="s">
        <v>5154</v>
      </c>
      <c r="B149" s="1" t="s">
        <v>855</v>
      </c>
      <c r="C149" s="1" t="s">
        <v>856</v>
      </c>
      <c r="D149" s="1" t="s">
        <v>857</v>
      </c>
      <c r="E149" s="1" t="s">
        <v>4353</v>
      </c>
      <c r="F149" s="1" t="s">
        <v>3805</v>
      </c>
      <c r="G149" s="1" t="s">
        <v>4353</v>
      </c>
      <c r="H149" s="1" t="s">
        <v>858</v>
      </c>
      <c r="I149" s="1" t="s">
        <v>4353</v>
      </c>
      <c r="J149" s="1" t="s">
        <v>4317</v>
      </c>
      <c r="K149" s="1" t="s">
        <v>4317</v>
      </c>
      <c r="L149" s="1" t="s">
        <v>4317</v>
      </c>
      <c r="M149" s="1" t="s">
        <v>4317</v>
      </c>
      <c r="N149" s="1" t="s">
        <v>4317</v>
      </c>
    </row>
    <row r="150" spans="1:14" x14ac:dyDescent="0.25">
      <c r="A150" s="1" t="s">
        <v>5160</v>
      </c>
      <c r="B150" s="1" t="s">
        <v>859</v>
      </c>
      <c r="C150" s="1" t="s">
        <v>860</v>
      </c>
      <c r="D150" s="1" t="s">
        <v>861</v>
      </c>
      <c r="E150" s="1" t="s">
        <v>4353</v>
      </c>
      <c r="F150" s="1" t="s">
        <v>4558</v>
      </c>
      <c r="G150" s="1" t="s">
        <v>4353</v>
      </c>
      <c r="H150" s="1" t="s">
        <v>862</v>
      </c>
      <c r="I150" s="1" t="s">
        <v>4353</v>
      </c>
      <c r="J150" s="1" t="s">
        <v>4317</v>
      </c>
      <c r="K150" s="1" t="s">
        <v>4317</v>
      </c>
      <c r="L150" s="1" t="s">
        <v>4317</v>
      </c>
      <c r="M150" s="1" t="s">
        <v>4317</v>
      </c>
      <c r="N150" s="1" t="s">
        <v>4317</v>
      </c>
    </row>
    <row r="151" spans="1:14" x14ac:dyDescent="0.25">
      <c r="A151" s="1" t="s">
        <v>5166</v>
      </c>
      <c r="B151" s="1" t="s">
        <v>863</v>
      </c>
      <c r="C151" s="1" t="s">
        <v>864</v>
      </c>
      <c r="D151" s="1" t="s">
        <v>865</v>
      </c>
      <c r="E151" s="1" t="s">
        <v>4353</v>
      </c>
      <c r="F151" s="1" t="s">
        <v>5053</v>
      </c>
      <c r="G151" s="1" t="s">
        <v>4353</v>
      </c>
      <c r="H151" s="1" t="s">
        <v>866</v>
      </c>
      <c r="I151" s="1" t="s">
        <v>4353</v>
      </c>
      <c r="J151" s="1" t="s">
        <v>4317</v>
      </c>
      <c r="K151" s="1" t="s">
        <v>4317</v>
      </c>
      <c r="L151" s="1" t="s">
        <v>4317</v>
      </c>
      <c r="M151" s="1" t="s">
        <v>4317</v>
      </c>
      <c r="N151" s="1" t="s">
        <v>4317</v>
      </c>
    </row>
    <row r="152" spans="1:14" x14ac:dyDescent="0.25">
      <c r="A152" s="1" t="s">
        <v>5172</v>
      </c>
      <c r="B152" s="1" t="s">
        <v>867</v>
      </c>
      <c r="C152" s="1" t="s">
        <v>868</v>
      </c>
      <c r="D152" s="1" t="s">
        <v>869</v>
      </c>
      <c r="E152" s="1" t="s">
        <v>4353</v>
      </c>
      <c r="F152" s="1" t="s">
        <v>4902</v>
      </c>
      <c r="G152" s="1" t="s">
        <v>4353</v>
      </c>
      <c r="H152" s="1" t="s">
        <v>870</v>
      </c>
      <c r="I152" s="1" t="s">
        <v>4353</v>
      </c>
      <c r="J152" s="1" t="s">
        <v>4317</v>
      </c>
      <c r="K152" s="1" t="s">
        <v>4317</v>
      </c>
      <c r="L152" s="1" t="s">
        <v>4317</v>
      </c>
      <c r="M152" s="1" t="s">
        <v>4317</v>
      </c>
      <c r="N152" s="1" t="s">
        <v>4317</v>
      </c>
    </row>
    <row r="153" spans="1:14" x14ac:dyDescent="0.25">
      <c r="A153" s="1" t="s">
        <v>5178</v>
      </c>
      <c r="B153" s="1" t="s">
        <v>871</v>
      </c>
      <c r="C153" s="1" t="s">
        <v>872</v>
      </c>
      <c r="D153" s="1" t="s">
        <v>873</v>
      </c>
      <c r="E153" s="1" t="s">
        <v>4353</v>
      </c>
      <c r="F153" s="1" t="s">
        <v>4902</v>
      </c>
      <c r="G153" s="1" t="s">
        <v>4353</v>
      </c>
      <c r="H153" s="1" t="s">
        <v>874</v>
      </c>
      <c r="I153" s="1" t="s">
        <v>4353</v>
      </c>
      <c r="J153" s="1" t="s">
        <v>4317</v>
      </c>
      <c r="K153" s="1" t="s">
        <v>4317</v>
      </c>
      <c r="L153" s="1" t="s">
        <v>4317</v>
      </c>
      <c r="M153" s="1" t="s">
        <v>4317</v>
      </c>
      <c r="N153" s="1" t="s">
        <v>4317</v>
      </c>
    </row>
    <row r="154" spans="1:14" x14ac:dyDescent="0.25">
      <c r="A154" s="1" t="s">
        <v>5183</v>
      </c>
      <c r="B154" s="1" t="s">
        <v>875</v>
      </c>
      <c r="C154" s="1" t="s">
        <v>876</v>
      </c>
      <c r="D154" s="1" t="s">
        <v>877</v>
      </c>
      <c r="E154" s="1" t="s">
        <v>4353</v>
      </c>
      <c r="F154" s="1" t="s">
        <v>4902</v>
      </c>
      <c r="G154" s="1" t="s">
        <v>4353</v>
      </c>
      <c r="H154" s="1" t="s">
        <v>878</v>
      </c>
      <c r="I154" s="1" t="s">
        <v>4353</v>
      </c>
      <c r="J154" s="1" t="s">
        <v>4317</v>
      </c>
      <c r="K154" s="1" t="s">
        <v>4317</v>
      </c>
      <c r="L154" s="1" t="s">
        <v>4317</v>
      </c>
      <c r="M154" s="1" t="s">
        <v>4317</v>
      </c>
      <c r="N154" s="1" t="s">
        <v>4317</v>
      </c>
    </row>
    <row r="155" spans="1:14" x14ac:dyDescent="0.25">
      <c r="A155" s="1" t="s">
        <v>5189</v>
      </c>
      <c r="B155" s="1" t="s">
        <v>879</v>
      </c>
      <c r="C155" s="1" t="s">
        <v>880</v>
      </c>
      <c r="D155" s="1" t="s">
        <v>881</v>
      </c>
      <c r="E155" s="1" t="s">
        <v>4353</v>
      </c>
      <c r="F155" s="1" t="s">
        <v>5233</v>
      </c>
      <c r="G155" s="1" t="s">
        <v>4353</v>
      </c>
      <c r="H155" s="1" t="s">
        <v>882</v>
      </c>
      <c r="I155" s="1" t="s">
        <v>4353</v>
      </c>
      <c r="J155" s="1" t="s">
        <v>4317</v>
      </c>
      <c r="K155" s="1" t="s">
        <v>4317</v>
      </c>
      <c r="L155" s="1" t="s">
        <v>4317</v>
      </c>
      <c r="M155" s="1" t="s">
        <v>4317</v>
      </c>
      <c r="N155" s="1" t="s">
        <v>4317</v>
      </c>
    </row>
    <row r="156" spans="1:14" x14ac:dyDescent="0.25">
      <c r="A156" s="1" t="s">
        <v>5195</v>
      </c>
      <c r="B156" s="1" t="s">
        <v>883</v>
      </c>
      <c r="C156" s="1" t="s">
        <v>884</v>
      </c>
      <c r="D156" s="1" t="s">
        <v>885</v>
      </c>
      <c r="E156" s="1" t="s">
        <v>4353</v>
      </c>
      <c r="F156" s="1" t="s">
        <v>4570</v>
      </c>
      <c r="G156" s="1" t="s">
        <v>4353</v>
      </c>
      <c r="H156" s="1" t="s">
        <v>886</v>
      </c>
      <c r="I156" s="1" t="s">
        <v>4353</v>
      </c>
      <c r="J156" s="1" t="s">
        <v>4317</v>
      </c>
      <c r="K156" s="1" t="s">
        <v>4317</v>
      </c>
      <c r="L156" s="1" t="s">
        <v>4317</v>
      </c>
      <c r="M156" s="1" t="s">
        <v>4317</v>
      </c>
      <c r="N156" s="1" t="s">
        <v>4317</v>
      </c>
    </row>
    <row r="157" spans="1:14" x14ac:dyDescent="0.25">
      <c r="A157" s="1" t="s">
        <v>5201</v>
      </c>
      <c r="B157" s="1" t="s">
        <v>887</v>
      </c>
      <c r="C157" s="1" t="s">
        <v>888</v>
      </c>
      <c r="D157" s="1" t="s">
        <v>889</v>
      </c>
      <c r="E157" s="1" t="s">
        <v>4353</v>
      </c>
      <c r="F157" s="1" t="s">
        <v>890</v>
      </c>
      <c r="G157" s="1" t="s">
        <v>4353</v>
      </c>
      <c r="H157" s="1" t="s">
        <v>891</v>
      </c>
      <c r="I157" s="1" t="s">
        <v>4353</v>
      </c>
      <c r="J157" s="1" t="s">
        <v>4317</v>
      </c>
      <c r="K157" s="1" t="s">
        <v>4317</v>
      </c>
      <c r="L157" s="1" t="s">
        <v>4317</v>
      </c>
      <c r="M157" s="1" t="s">
        <v>4317</v>
      </c>
      <c r="N157" s="1" t="s">
        <v>4317</v>
      </c>
    </row>
    <row r="158" spans="1:14" x14ac:dyDescent="0.25">
      <c r="A158" s="1" t="s">
        <v>5207</v>
      </c>
      <c r="B158" s="1" t="s">
        <v>892</v>
      </c>
      <c r="C158" s="1" t="s">
        <v>893</v>
      </c>
      <c r="D158" s="1" t="s">
        <v>894</v>
      </c>
      <c r="E158" s="1" t="s">
        <v>4353</v>
      </c>
      <c r="F158" s="1" t="s">
        <v>3630</v>
      </c>
      <c r="G158" s="1" t="s">
        <v>4353</v>
      </c>
      <c r="H158" s="1" t="s">
        <v>895</v>
      </c>
      <c r="I158" s="1" t="s">
        <v>4353</v>
      </c>
      <c r="J158" s="1" t="s">
        <v>4317</v>
      </c>
      <c r="K158" s="1" t="s">
        <v>4317</v>
      </c>
      <c r="L158" s="1" t="s">
        <v>4317</v>
      </c>
      <c r="M158" s="1" t="s">
        <v>4317</v>
      </c>
      <c r="N158" s="1" t="s">
        <v>4317</v>
      </c>
    </row>
    <row r="159" spans="1:14" x14ac:dyDescent="0.25">
      <c r="A159" s="1" t="s">
        <v>5212</v>
      </c>
      <c r="B159" s="1" t="s">
        <v>896</v>
      </c>
      <c r="C159" s="1" t="s">
        <v>897</v>
      </c>
      <c r="D159" s="1" t="s">
        <v>898</v>
      </c>
      <c r="E159" s="1" t="s">
        <v>4353</v>
      </c>
      <c r="F159" s="1" t="s">
        <v>3630</v>
      </c>
      <c r="G159" s="1" t="s">
        <v>4353</v>
      </c>
      <c r="H159" s="1" t="s">
        <v>899</v>
      </c>
      <c r="I159" s="1" t="s">
        <v>4353</v>
      </c>
      <c r="J159" s="1" t="s">
        <v>4317</v>
      </c>
      <c r="K159" s="1" t="s">
        <v>4317</v>
      </c>
      <c r="L159" s="1" t="s">
        <v>4317</v>
      </c>
      <c r="M159" s="1" t="s">
        <v>4317</v>
      </c>
      <c r="N159" s="1" t="s">
        <v>4317</v>
      </c>
    </row>
    <row r="160" spans="1:14" x14ac:dyDescent="0.25">
      <c r="A160" s="1" t="s">
        <v>5218</v>
      </c>
      <c r="B160" s="1" t="s">
        <v>900</v>
      </c>
      <c r="C160" s="1" t="s">
        <v>901</v>
      </c>
      <c r="D160" s="1" t="s">
        <v>902</v>
      </c>
      <c r="E160" s="1" t="s">
        <v>4353</v>
      </c>
      <c r="F160" s="1" t="s">
        <v>3618</v>
      </c>
      <c r="G160" s="1" t="s">
        <v>4353</v>
      </c>
      <c r="H160" s="1" t="s">
        <v>903</v>
      </c>
      <c r="I160" s="1" t="s">
        <v>4353</v>
      </c>
      <c r="J160" s="1" t="s">
        <v>4317</v>
      </c>
      <c r="K160" s="1" t="s">
        <v>4317</v>
      </c>
      <c r="L160" s="1" t="s">
        <v>4317</v>
      </c>
      <c r="M160" s="1" t="s">
        <v>4317</v>
      </c>
      <c r="N160" s="1" t="s">
        <v>4317</v>
      </c>
    </row>
    <row r="161" spans="1:14" x14ac:dyDescent="0.25">
      <c r="A161" s="1" t="s">
        <v>5224</v>
      </c>
      <c r="B161" s="1" t="s">
        <v>904</v>
      </c>
      <c r="C161" s="1" t="s">
        <v>905</v>
      </c>
      <c r="D161" s="1" t="s">
        <v>906</v>
      </c>
      <c r="E161" s="1" t="s">
        <v>4353</v>
      </c>
      <c r="F161" s="1" t="s">
        <v>5410</v>
      </c>
      <c r="G161" s="1" t="s">
        <v>4353</v>
      </c>
      <c r="H161" s="1" t="s">
        <v>907</v>
      </c>
      <c r="I161" s="1" t="s">
        <v>4353</v>
      </c>
      <c r="J161" s="1" t="s">
        <v>4317</v>
      </c>
      <c r="K161" s="1" t="s">
        <v>4317</v>
      </c>
      <c r="L161" s="1" t="s">
        <v>4317</v>
      </c>
      <c r="M161" s="1" t="s">
        <v>4317</v>
      </c>
      <c r="N161" s="1" t="s">
        <v>4317</v>
      </c>
    </row>
    <row r="162" spans="1:14" x14ac:dyDescent="0.25">
      <c r="A162" s="1" t="s">
        <v>5229</v>
      </c>
      <c r="B162" s="1" t="s">
        <v>908</v>
      </c>
      <c r="C162" s="1" t="s">
        <v>909</v>
      </c>
      <c r="D162" s="1" t="s">
        <v>910</v>
      </c>
      <c r="E162" s="1" t="s">
        <v>4353</v>
      </c>
      <c r="F162" s="1" t="s">
        <v>4722</v>
      </c>
      <c r="G162" s="1" t="s">
        <v>4353</v>
      </c>
      <c r="H162" s="1" t="s">
        <v>911</v>
      </c>
      <c r="I162" s="1" t="s">
        <v>4353</v>
      </c>
      <c r="J162" s="1" t="s">
        <v>4317</v>
      </c>
      <c r="K162" s="1" t="s">
        <v>4317</v>
      </c>
      <c r="L162" s="1" t="s">
        <v>4317</v>
      </c>
      <c r="M162" s="1" t="s">
        <v>4317</v>
      </c>
      <c r="N162" s="1" t="s">
        <v>4317</v>
      </c>
    </row>
    <row r="163" spans="1:14" x14ac:dyDescent="0.25">
      <c r="A163" s="1" t="s">
        <v>5235</v>
      </c>
      <c r="B163" s="1" t="s">
        <v>912</v>
      </c>
      <c r="C163" s="1" t="s">
        <v>913</v>
      </c>
      <c r="D163" s="1" t="s">
        <v>914</v>
      </c>
      <c r="E163" s="1" t="s">
        <v>4353</v>
      </c>
      <c r="F163" s="1" t="s">
        <v>915</v>
      </c>
      <c r="G163" s="1" t="s">
        <v>4353</v>
      </c>
      <c r="H163" s="1" t="s">
        <v>916</v>
      </c>
      <c r="I163" s="1" t="s">
        <v>4353</v>
      </c>
      <c r="J163" s="1" t="s">
        <v>4317</v>
      </c>
      <c r="K163" s="1" t="s">
        <v>4317</v>
      </c>
      <c r="L163" s="1" t="s">
        <v>4317</v>
      </c>
      <c r="M163" s="1" t="s">
        <v>4317</v>
      </c>
      <c r="N163" s="1" t="s">
        <v>4317</v>
      </c>
    </row>
    <row r="164" spans="1:14" x14ac:dyDescent="0.25">
      <c r="A164" s="1" t="s">
        <v>5240</v>
      </c>
      <c r="B164" s="1" t="s">
        <v>917</v>
      </c>
      <c r="C164" s="1" t="s">
        <v>918</v>
      </c>
      <c r="D164" s="1" t="s">
        <v>919</v>
      </c>
      <c r="E164" s="1" t="s">
        <v>4353</v>
      </c>
      <c r="F164" s="1" t="s">
        <v>920</v>
      </c>
      <c r="G164" s="1" t="s">
        <v>4353</v>
      </c>
      <c r="H164" s="1" t="s">
        <v>921</v>
      </c>
      <c r="I164" s="1" t="s">
        <v>4353</v>
      </c>
      <c r="J164" s="1" t="s">
        <v>4317</v>
      </c>
      <c r="K164" s="1" t="s">
        <v>4317</v>
      </c>
      <c r="L164" s="1" t="s">
        <v>4317</v>
      </c>
      <c r="M164" s="1" t="s">
        <v>4317</v>
      </c>
      <c r="N164" s="1" t="s">
        <v>4317</v>
      </c>
    </row>
    <row r="165" spans="1:14" x14ac:dyDescent="0.25">
      <c r="A165" s="1" t="s">
        <v>5245</v>
      </c>
      <c r="B165" s="1" t="s">
        <v>922</v>
      </c>
      <c r="C165" s="1" t="s">
        <v>923</v>
      </c>
      <c r="D165" s="1" t="s">
        <v>924</v>
      </c>
      <c r="E165" s="1" t="s">
        <v>4353</v>
      </c>
      <c r="F165" s="1" t="s">
        <v>925</v>
      </c>
      <c r="G165" s="1" t="s">
        <v>4353</v>
      </c>
      <c r="H165" s="1" t="s">
        <v>926</v>
      </c>
      <c r="I165" s="1" t="s">
        <v>4353</v>
      </c>
      <c r="J165" s="1" t="s">
        <v>4317</v>
      </c>
      <c r="K165" s="1" t="s">
        <v>4317</v>
      </c>
      <c r="L165" s="1" t="s">
        <v>4317</v>
      </c>
      <c r="M165" s="1" t="s">
        <v>4317</v>
      </c>
      <c r="N165" s="1" t="s">
        <v>4317</v>
      </c>
    </row>
    <row r="166" spans="1:14" x14ac:dyDescent="0.25">
      <c r="A166" s="1" t="s">
        <v>5251</v>
      </c>
      <c r="B166" s="1" t="s">
        <v>927</v>
      </c>
      <c r="C166" s="1" t="s">
        <v>928</v>
      </c>
      <c r="D166" s="1" t="s">
        <v>929</v>
      </c>
      <c r="E166" s="1" t="s">
        <v>4353</v>
      </c>
      <c r="F166" s="1" t="s">
        <v>4080</v>
      </c>
      <c r="G166" s="1" t="s">
        <v>4353</v>
      </c>
      <c r="H166" s="1" t="s">
        <v>930</v>
      </c>
      <c r="I166" s="1" t="s">
        <v>4353</v>
      </c>
      <c r="J166" s="1" t="s">
        <v>4317</v>
      </c>
      <c r="K166" s="1" t="s">
        <v>4317</v>
      </c>
      <c r="L166" s="1" t="s">
        <v>4317</v>
      </c>
      <c r="M166" s="1" t="s">
        <v>4317</v>
      </c>
      <c r="N166" s="1" t="s">
        <v>4317</v>
      </c>
    </row>
    <row r="167" spans="1:14" x14ac:dyDescent="0.25">
      <c r="A167" s="1" t="s">
        <v>5257</v>
      </c>
      <c r="B167" s="1" t="s">
        <v>931</v>
      </c>
      <c r="C167" s="1" t="s">
        <v>932</v>
      </c>
      <c r="D167" s="1" t="s">
        <v>933</v>
      </c>
      <c r="E167" s="1" t="s">
        <v>4353</v>
      </c>
      <c r="F167" s="1" t="s">
        <v>934</v>
      </c>
      <c r="G167" s="1" t="s">
        <v>4353</v>
      </c>
      <c r="H167" s="1" t="s">
        <v>935</v>
      </c>
      <c r="I167" s="1" t="s">
        <v>4353</v>
      </c>
      <c r="J167" s="1" t="s">
        <v>4317</v>
      </c>
      <c r="K167" s="1" t="s">
        <v>4317</v>
      </c>
      <c r="L167" s="1" t="s">
        <v>4317</v>
      </c>
      <c r="M167" s="1" t="s">
        <v>4317</v>
      </c>
      <c r="N167" s="1" t="s">
        <v>4317</v>
      </c>
    </row>
    <row r="168" spans="1:14" x14ac:dyDescent="0.25">
      <c r="A168" s="1" t="s">
        <v>5262</v>
      </c>
      <c r="B168" s="1" t="s">
        <v>936</v>
      </c>
      <c r="C168" s="1" t="s">
        <v>937</v>
      </c>
      <c r="D168" s="1" t="s">
        <v>938</v>
      </c>
      <c r="E168" s="1" t="s">
        <v>4353</v>
      </c>
      <c r="F168" s="1" t="s">
        <v>5842</v>
      </c>
      <c r="G168" s="1" t="s">
        <v>4353</v>
      </c>
      <c r="H168" s="1" t="s">
        <v>939</v>
      </c>
      <c r="I168" s="1" t="s">
        <v>4353</v>
      </c>
      <c r="J168" s="1" t="s">
        <v>4317</v>
      </c>
      <c r="K168" s="1" t="s">
        <v>4317</v>
      </c>
      <c r="L168" s="1" t="s">
        <v>4317</v>
      </c>
      <c r="M168" s="1" t="s">
        <v>4317</v>
      </c>
      <c r="N168" s="1" t="s">
        <v>4317</v>
      </c>
    </row>
    <row r="169" spans="1:14" x14ac:dyDescent="0.25">
      <c r="A169" s="1" t="s">
        <v>5268</v>
      </c>
      <c r="B169" s="1" t="s">
        <v>940</v>
      </c>
      <c r="C169" s="1" t="s">
        <v>941</v>
      </c>
      <c r="D169" s="1" t="s">
        <v>942</v>
      </c>
      <c r="E169" s="1" t="s">
        <v>4353</v>
      </c>
      <c r="F169" s="1" t="s">
        <v>943</v>
      </c>
      <c r="G169" s="1" t="s">
        <v>4353</v>
      </c>
      <c r="H169" s="1" t="s">
        <v>944</v>
      </c>
      <c r="I169" s="1" t="s">
        <v>4353</v>
      </c>
      <c r="J169" s="1" t="s">
        <v>4317</v>
      </c>
      <c r="K169" s="1" t="s">
        <v>4317</v>
      </c>
      <c r="L169" s="1" t="s">
        <v>4317</v>
      </c>
      <c r="M169" s="1" t="s">
        <v>4317</v>
      </c>
      <c r="N169" s="1" t="s">
        <v>4317</v>
      </c>
    </row>
    <row r="170" spans="1:14" x14ac:dyDescent="0.25">
      <c r="A170" s="1" t="s">
        <v>5274</v>
      </c>
      <c r="B170" s="1" t="s">
        <v>945</v>
      </c>
      <c r="C170" s="1" t="s">
        <v>946</v>
      </c>
      <c r="D170" s="1" t="s">
        <v>947</v>
      </c>
      <c r="E170" s="1" t="s">
        <v>4353</v>
      </c>
      <c r="F170" s="1" t="s">
        <v>948</v>
      </c>
      <c r="G170" s="1" t="s">
        <v>4353</v>
      </c>
      <c r="H170" s="1" t="s">
        <v>949</v>
      </c>
      <c r="I170" s="1" t="s">
        <v>4353</v>
      </c>
      <c r="J170" s="1" t="s">
        <v>4317</v>
      </c>
      <c r="K170" s="1" t="s">
        <v>4317</v>
      </c>
      <c r="L170" s="1" t="s">
        <v>4317</v>
      </c>
      <c r="M170" s="1" t="s">
        <v>4317</v>
      </c>
      <c r="N170" s="1" t="s">
        <v>4317</v>
      </c>
    </row>
    <row r="171" spans="1:14" x14ac:dyDescent="0.25">
      <c r="A171" s="1" t="s">
        <v>5280</v>
      </c>
      <c r="B171" s="1" t="s">
        <v>950</v>
      </c>
      <c r="C171" s="1" t="s">
        <v>951</v>
      </c>
      <c r="D171" s="1" t="s">
        <v>952</v>
      </c>
      <c r="E171" s="1" t="s">
        <v>4353</v>
      </c>
      <c r="F171" s="1" t="s">
        <v>953</v>
      </c>
      <c r="G171" s="1" t="s">
        <v>4353</v>
      </c>
      <c r="H171" s="1" t="s">
        <v>954</v>
      </c>
      <c r="I171" s="1" t="s">
        <v>4353</v>
      </c>
      <c r="J171" s="1" t="s">
        <v>4317</v>
      </c>
      <c r="K171" s="1" t="s">
        <v>4317</v>
      </c>
      <c r="L171" s="1" t="s">
        <v>4317</v>
      </c>
      <c r="M171" s="1" t="s">
        <v>4317</v>
      </c>
      <c r="N171" s="1" t="s">
        <v>4317</v>
      </c>
    </row>
    <row r="172" spans="1:14" x14ac:dyDescent="0.25">
      <c r="A172" s="1" t="s">
        <v>5285</v>
      </c>
      <c r="B172" s="1" t="s">
        <v>955</v>
      </c>
      <c r="C172" s="1" t="s">
        <v>956</v>
      </c>
      <c r="D172" s="1" t="s">
        <v>957</v>
      </c>
      <c r="E172" s="1" t="s">
        <v>4353</v>
      </c>
      <c r="F172" s="1" t="s">
        <v>958</v>
      </c>
      <c r="G172" s="1" t="s">
        <v>4353</v>
      </c>
      <c r="H172" s="1" t="s">
        <v>959</v>
      </c>
      <c r="I172" s="1" t="s">
        <v>4353</v>
      </c>
      <c r="J172" s="1" t="s">
        <v>4317</v>
      </c>
      <c r="K172" s="1" t="s">
        <v>4317</v>
      </c>
      <c r="L172" s="1" t="s">
        <v>4317</v>
      </c>
      <c r="M172" s="1" t="s">
        <v>4317</v>
      </c>
      <c r="N172" s="1" t="s">
        <v>4317</v>
      </c>
    </row>
    <row r="173" spans="1:14" x14ac:dyDescent="0.25">
      <c r="A173" s="1" t="s">
        <v>5291</v>
      </c>
      <c r="B173" s="1" t="s">
        <v>960</v>
      </c>
      <c r="C173" s="1" t="s">
        <v>961</v>
      </c>
      <c r="D173" s="1" t="s">
        <v>962</v>
      </c>
      <c r="E173" s="1" t="s">
        <v>4353</v>
      </c>
      <c r="F173" s="1" t="s">
        <v>963</v>
      </c>
      <c r="G173" s="1" t="s">
        <v>4353</v>
      </c>
      <c r="H173" s="1" t="s">
        <v>964</v>
      </c>
      <c r="I173" s="1" t="s">
        <v>4353</v>
      </c>
      <c r="J173" s="1" t="s">
        <v>4317</v>
      </c>
      <c r="K173" s="1" t="s">
        <v>4317</v>
      </c>
      <c r="L173" s="1" t="s">
        <v>4317</v>
      </c>
      <c r="M173" s="1" t="s">
        <v>4317</v>
      </c>
      <c r="N173" s="1" t="s">
        <v>4317</v>
      </c>
    </row>
    <row r="174" spans="1:14" x14ac:dyDescent="0.25">
      <c r="A174" s="1" t="s">
        <v>5296</v>
      </c>
      <c r="B174" s="1" t="s">
        <v>965</v>
      </c>
      <c r="C174" s="1" t="s">
        <v>966</v>
      </c>
      <c r="D174" s="1" t="s">
        <v>967</v>
      </c>
      <c r="E174" s="1" t="s">
        <v>4353</v>
      </c>
      <c r="F174" s="1" t="s">
        <v>968</v>
      </c>
      <c r="G174" s="1" t="s">
        <v>4353</v>
      </c>
      <c r="H174" s="1" t="s">
        <v>969</v>
      </c>
      <c r="I174" s="1" t="s">
        <v>4353</v>
      </c>
      <c r="J174" s="1" t="s">
        <v>4317</v>
      </c>
      <c r="K174" s="1" t="s">
        <v>4317</v>
      </c>
      <c r="L174" s="1" t="s">
        <v>4317</v>
      </c>
      <c r="M174" s="1" t="s">
        <v>4317</v>
      </c>
      <c r="N174" s="1" t="s">
        <v>4317</v>
      </c>
    </row>
    <row r="175" spans="1:14" x14ac:dyDescent="0.25">
      <c r="A175" s="1" t="s">
        <v>5302</v>
      </c>
      <c r="B175" s="1" t="s">
        <v>970</v>
      </c>
      <c r="C175" s="1" t="s">
        <v>971</v>
      </c>
      <c r="D175" s="1" t="s">
        <v>972</v>
      </c>
      <c r="E175" s="1" t="s">
        <v>4353</v>
      </c>
      <c r="F175" s="1" t="s">
        <v>973</v>
      </c>
      <c r="G175" s="1" t="s">
        <v>4353</v>
      </c>
      <c r="H175" s="1" t="s">
        <v>974</v>
      </c>
      <c r="I175" s="1" t="s">
        <v>4353</v>
      </c>
      <c r="J175" s="1" t="s">
        <v>4317</v>
      </c>
      <c r="K175" s="1" t="s">
        <v>4317</v>
      </c>
      <c r="L175" s="1" t="s">
        <v>4317</v>
      </c>
      <c r="M175" s="1" t="s">
        <v>4317</v>
      </c>
      <c r="N175" s="1" t="s">
        <v>4317</v>
      </c>
    </row>
    <row r="176" spans="1:14" x14ac:dyDescent="0.25">
      <c r="A176" s="1" t="s">
        <v>5307</v>
      </c>
      <c r="B176" s="1" t="s">
        <v>975</v>
      </c>
      <c r="C176" s="1" t="s">
        <v>976</v>
      </c>
      <c r="D176" s="1" t="s">
        <v>977</v>
      </c>
      <c r="E176" s="1" t="s">
        <v>4353</v>
      </c>
      <c r="F176" s="1" t="s">
        <v>978</v>
      </c>
      <c r="G176" s="1" t="s">
        <v>4353</v>
      </c>
      <c r="H176" s="1" t="s">
        <v>979</v>
      </c>
      <c r="I176" s="1" t="s">
        <v>4353</v>
      </c>
      <c r="J176" s="1" t="s">
        <v>4317</v>
      </c>
      <c r="K176" s="1" t="s">
        <v>4317</v>
      </c>
      <c r="L176" s="1" t="s">
        <v>4317</v>
      </c>
      <c r="M176" s="1" t="s">
        <v>4317</v>
      </c>
      <c r="N176" s="1" t="s">
        <v>4317</v>
      </c>
    </row>
    <row r="177" spans="1:14" x14ac:dyDescent="0.25">
      <c r="A177" s="1" t="s">
        <v>5312</v>
      </c>
      <c r="B177" s="1" t="s">
        <v>980</v>
      </c>
      <c r="C177" s="1" t="s">
        <v>981</v>
      </c>
      <c r="D177" s="1" t="s">
        <v>982</v>
      </c>
      <c r="E177" s="1" t="s">
        <v>4353</v>
      </c>
      <c r="F177" s="1" t="s">
        <v>2571</v>
      </c>
      <c r="G177" s="1" t="s">
        <v>4353</v>
      </c>
      <c r="H177" s="1" t="s">
        <v>983</v>
      </c>
      <c r="I177" s="1" t="s">
        <v>4353</v>
      </c>
      <c r="J177" s="1" t="s">
        <v>4317</v>
      </c>
      <c r="K177" s="1" t="s">
        <v>4317</v>
      </c>
      <c r="L177" s="1" t="s">
        <v>4317</v>
      </c>
      <c r="M177" s="1" t="s">
        <v>4317</v>
      </c>
      <c r="N177" s="1" t="s">
        <v>4317</v>
      </c>
    </row>
    <row r="178" spans="1:14" x14ac:dyDescent="0.25">
      <c r="A178" s="1" t="s">
        <v>5318</v>
      </c>
      <c r="B178" s="1" t="s">
        <v>984</v>
      </c>
      <c r="C178" s="1" t="s">
        <v>985</v>
      </c>
      <c r="D178" s="1" t="s">
        <v>986</v>
      </c>
      <c r="E178" s="1" t="s">
        <v>4353</v>
      </c>
      <c r="F178" s="1" t="s">
        <v>987</v>
      </c>
      <c r="G178" s="1" t="s">
        <v>4353</v>
      </c>
      <c r="H178" s="1" t="s">
        <v>988</v>
      </c>
      <c r="I178" s="1" t="s">
        <v>4353</v>
      </c>
      <c r="J178" s="1" t="s">
        <v>4317</v>
      </c>
      <c r="K178" s="1" t="s">
        <v>4317</v>
      </c>
      <c r="L178" s="1" t="s">
        <v>4317</v>
      </c>
      <c r="M178" s="1" t="s">
        <v>4317</v>
      </c>
      <c r="N178" s="1" t="s">
        <v>4317</v>
      </c>
    </row>
    <row r="179" spans="1:14" x14ac:dyDescent="0.25">
      <c r="A179" s="1" t="s">
        <v>5324</v>
      </c>
      <c r="B179" s="1" t="s">
        <v>989</v>
      </c>
      <c r="C179" s="1" t="s">
        <v>990</v>
      </c>
      <c r="D179" s="1" t="s">
        <v>991</v>
      </c>
      <c r="E179" s="1" t="s">
        <v>4353</v>
      </c>
      <c r="F179" s="1" t="s">
        <v>992</v>
      </c>
      <c r="G179" s="1" t="s">
        <v>4353</v>
      </c>
      <c r="H179" s="1" t="s">
        <v>993</v>
      </c>
      <c r="I179" s="1" t="s">
        <v>4353</v>
      </c>
      <c r="J179" s="1" t="s">
        <v>4317</v>
      </c>
      <c r="K179" s="1" t="s">
        <v>4317</v>
      </c>
      <c r="L179" s="1" t="s">
        <v>4317</v>
      </c>
      <c r="M179" s="1" t="s">
        <v>4317</v>
      </c>
      <c r="N179" s="1" t="s">
        <v>4317</v>
      </c>
    </row>
    <row r="180" spans="1:14" x14ac:dyDescent="0.25">
      <c r="A180" s="1" t="s">
        <v>5329</v>
      </c>
      <c r="B180" s="1" t="s">
        <v>994</v>
      </c>
      <c r="C180" s="1" t="s">
        <v>995</v>
      </c>
      <c r="D180" s="1" t="s">
        <v>996</v>
      </c>
      <c r="E180" s="1" t="s">
        <v>4353</v>
      </c>
      <c r="F180" s="1" t="s">
        <v>5842</v>
      </c>
      <c r="G180" s="1" t="s">
        <v>4353</v>
      </c>
      <c r="H180" s="1" t="s">
        <v>997</v>
      </c>
      <c r="I180" s="1" t="s">
        <v>4353</v>
      </c>
      <c r="J180" s="1" t="s">
        <v>4317</v>
      </c>
      <c r="K180" s="1" t="s">
        <v>4317</v>
      </c>
      <c r="L180" s="1" t="s">
        <v>4317</v>
      </c>
      <c r="M180" s="1" t="s">
        <v>4317</v>
      </c>
      <c r="N180" s="1" t="s">
        <v>4317</v>
      </c>
    </row>
    <row r="181" spans="1:14" x14ac:dyDescent="0.25">
      <c r="A181" s="1" t="s">
        <v>5334</v>
      </c>
      <c r="B181" s="1" t="s">
        <v>998</v>
      </c>
      <c r="C181" s="1" t="s">
        <v>999</v>
      </c>
      <c r="D181" s="1" t="s">
        <v>1000</v>
      </c>
      <c r="E181" s="1" t="s">
        <v>4353</v>
      </c>
      <c r="F181" s="1" t="s">
        <v>1001</v>
      </c>
      <c r="G181" s="1" t="s">
        <v>4353</v>
      </c>
      <c r="H181" s="1" t="s">
        <v>1002</v>
      </c>
      <c r="I181" s="1" t="s">
        <v>4353</v>
      </c>
      <c r="J181" s="1" t="s">
        <v>4317</v>
      </c>
      <c r="K181" s="1" t="s">
        <v>4317</v>
      </c>
      <c r="L181" s="1" t="s">
        <v>4317</v>
      </c>
      <c r="M181" s="1" t="s">
        <v>4317</v>
      </c>
      <c r="N181" s="1" t="s">
        <v>4317</v>
      </c>
    </row>
    <row r="182" spans="1:14" x14ac:dyDescent="0.25">
      <c r="A182" s="1" t="s">
        <v>5339</v>
      </c>
      <c r="B182" s="1" t="s">
        <v>1003</v>
      </c>
      <c r="C182" s="1" t="s">
        <v>1004</v>
      </c>
      <c r="D182" s="1" t="s">
        <v>1005</v>
      </c>
      <c r="E182" s="1" t="s">
        <v>4353</v>
      </c>
      <c r="F182" s="1" t="s">
        <v>5187</v>
      </c>
      <c r="G182" s="1" t="s">
        <v>4353</v>
      </c>
      <c r="H182" s="1" t="s">
        <v>1006</v>
      </c>
      <c r="I182" s="1" t="s">
        <v>4353</v>
      </c>
      <c r="J182" s="1" t="s">
        <v>4317</v>
      </c>
      <c r="K182" s="1" t="s">
        <v>4317</v>
      </c>
      <c r="L182" s="1" t="s">
        <v>4317</v>
      </c>
      <c r="M182" s="1" t="s">
        <v>4317</v>
      </c>
      <c r="N182" s="1" t="s">
        <v>4317</v>
      </c>
    </row>
    <row r="183" spans="1:14" x14ac:dyDescent="0.25">
      <c r="A183" s="1" t="s">
        <v>5345</v>
      </c>
      <c r="B183" s="1" t="s">
        <v>1007</v>
      </c>
      <c r="C183" s="1" t="s">
        <v>1008</v>
      </c>
      <c r="D183" s="1" t="s">
        <v>1009</v>
      </c>
      <c r="E183" s="1" t="s">
        <v>4353</v>
      </c>
      <c r="F183" s="1" t="s">
        <v>6082</v>
      </c>
      <c r="G183" s="1" t="s">
        <v>4353</v>
      </c>
      <c r="H183" s="1" t="s">
        <v>1010</v>
      </c>
      <c r="I183" s="1" t="s">
        <v>4353</v>
      </c>
      <c r="J183" s="1" t="s">
        <v>4317</v>
      </c>
      <c r="K183" s="1" t="s">
        <v>4317</v>
      </c>
      <c r="L183" s="1" t="s">
        <v>4317</v>
      </c>
      <c r="M183" s="1" t="s">
        <v>4317</v>
      </c>
      <c r="N183" s="1" t="s">
        <v>4317</v>
      </c>
    </row>
    <row r="184" spans="1:14" x14ac:dyDescent="0.25">
      <c r="A184" s="1" t="s">
        <v>5351</v>
      </c>
      <c r="B184" s="1" t="s">
        <v>1011</v>
      </c>
      <c r="C184" s="1" t="s">
        <v>1012</v>
      </c>
      <c r="D184" s="1" t="s">
        <v>1013</v>
      </c>
      <c r="E184" s="1" t="s">
        <v>4353</v>
      </c>
      <c r="F184" s="1" t="s">
        <v>920</v>
      </c>
      <c r="G184" s="1" t="s">
        <v>4353</v>
      </c>
      <c r="H184" s="1" t="s">
        <v>1014</v>
      </c>
      <c r="I184" s="1" t="s">
        <v>4353</v>
      </c>
      <c r="J184" s="1" t="s">
        <v>4317</v>
      </c>
      <c r="K184" s="1" t="s">
        <v>4317</v>
      </c>
      <c r="L184" s="1" t="s">
        <v>4317</v>
      </c>
      <c r="M184" s="1" t="s">
        <v>4317</v>
      </c>
      <c r="N184" s="1" t="s">
        <v>4317</v>
      </c>
    </row>
    <row r="185" spans="1:14" x14ac:dyDescent="0.25">
      <c r="A185" s="1" t="s">
        <v>5357</v>
      </c>
      <c r="B185" s="1" t="s">
        <v>1015</v>
      </c>
      <c r="C185" s="1" t="s">
        <v>1016</v>
      </c>
      <c r="D185" s="1" t="s">
        <v>1017</v>
      </c>
      <c r="E185" s="1" t="s">
        <v>4353</v>
      </c>
      <c r="F185" s="1" t="s">
        <v>2535</v>
      </c>
      <c r="G185" s="1" t="s">
        <v>4353</v>
      </c>
      <c r="H185" s="1" t="s">
        <v>1018</v>
      </c>
      <c r="I185" s="1" t="s">
        <v>4353</v>
      </c>
      <c r="J185" s="1" t="s">
        <v>4317</v>
      </c>
      <c r="K185" s="1" t="s">
        <v>4317</v>
      </c>
      <c r="L185" s="1" t="s">
        <v>4317</v>
      </c>
      <c r="M185" s="1" t="s">
        <v>4317</v>
      </c>
      <c r="N185" s="1" t="s">
        <v>4317</v>
      </c>
    </row>
    <row r="186" spans="1:14" x14ac:dyDescent="0.25">
      <c r="A186" s="1" t="s">
        <v>5362</v>
      </c>
      <c r="B186" s="1" t="s">
        <v>1019</v>
      </c>
      <c r="C186" s="1" t="s">
        <v>1020</v>
      </c>
      <c r="D186" s="1" t="s">
        <v>1021</v>
      </c>
      <c r="E186" s="1" t="s">
        <v>4353</v>
      </c>
      <c r="F186" s="1" t="s">
        <v>4166</v>
      </c>
      <c r="G186" s="1" t="s">
        <v>4353</v>
      </c>
      <c r="H186" s="1" t="s">
        <v>1022</v>
      </c>
      <c r="I186" s="1" t="s">
        <v>4353</v>
      </c>
      <c r="J186" s="1" t="s">
        <v>4317</v>
      </c>
      <c r="K186" s="1" t="s">
        <v>4317</v>
      </c>
      <c r="L186" s="1" t="s">
        <v>4317</v>
      </c>
      <c r="M186" s="1" t="s">
        <v>4317</v>
      </c>
      <c r="N186" s="1" t="s">
        <v>4317</v>
      </c>
    </row>
    <row r="187" spans="1:14" x14ac:dyDescent="0.25">
      <c r="A187" s="1" t="s">
        <v>5368</v>
      </c>
      <c r="B187" s="1" t="s">
        <v>1023</v>
      </c>
      <c r="C187" s="1" t="s">
        <v>1024</v>
      </c>
      <c r="D187" s="1" t="s">
        <v>1025</v>
      </c>
      <c r="E187" s="1" t="s">
        <v>4353</v>
      </c>
      <c r="F187" s="1" t="s">
        <v>5410</v>
      </c>
      <c r="G187" s="1" t="s">
        <v>4353</v>
      </c>
      <c r="H187" s="1" t="s">
        <v>1026</v>
      </c>
      <c r="I187" s="1" t="s">
        <v>4353</v>
      </c>
      <c r="J187" s="1" t="s">
        <v>4317</v>
      </c>
      <c r="K187" s="1" t="s">
        <v>4317</v>
      </c>
      <c r="L187" s="1" t="s">
        <v>4317</v>
      </c>
      <c r="M187" s="1" t="s">
        <v>4317</v>
      </c>
      <c r="N187" s="1" t="s">
        <v>4317</v>
      </c>
    </row>
    <row r="188" spans="1:14" x14ac:dyDescent="0.25">
      <c r="A188" s="1" t="s">
        <v>5374</v>
      </c>
      <c r="B188" s="1" t="s">
        <v>1027</v>
      </c>
      <c r="C188" s="1" t="s">
        <v>1028</v>
      </c>
      <c r="D188" s="1" t="s">
        <v>1029</v>
      </c>
      <c r="E188" s="1" t="s">
        <v>4353</v>
      </c>
      <c r="F188" s="1" t="s">
        <v>4890</v>
      </c>
      <c r="G188" s="1" t="s">
        <v>4353</v>
      </c>
      <c r="H188" s="1" t="s">
        <v>1030</v>
      </c>
      <c r="I188" s="1" t="s">
        <v>4353</v>
      </c>
      <c r="J188" s="1" t="s">
        <v>4317</v>
      </c>
      <c r="K188" s="1" t="s">
        <v>4317</v>
      </c>
      <c r="L188" s="1" t="s">
        <v>4317</v>
      </c>
      <c r="M188" s="1" t="s">
        <v>4317</v>
      </c>
      <c r="N188" s="1" t="s">
        <v>4317</v>
      </c>
    </row>
    <row r="189" spans="1:14" x14ac:dyDescent="0.25">
      <c r="A189" s="1" t="s">
        <v>5379</v>
      </c>
      <c r="B189" s="1" t="s">
        <v>1031</v>
      </c>
      <c r="C189" s="1" t="s">
        <v>1032</v>
      </c>
      <c r="D189" s="1" t="s">
        <v>1033</v>
      </c>
      <c r="E189" s="1" t="s">
        <v>4353</v>
      </c>
      <c r="F189" s="1" t="s">
        <v>1034</v>
      </c>
      <c r="G189" s="1" t="s">
        <v>4353</v>
      </c>
      <c r="H189" s="1" t="s">
        <v>1035</v>
      </c>
      <c r="I189" s="1" t="s">
        <v>4353</v>
      </c>
      <c r="J189" s="1" t="s">
        <v>4317</v>
      </c>
      <c r="K189" s="1" t="s">
        <v>4317</v>
      </c>
      <c r="L189" s="1" t="s">
        <v>4317</v>
      </c>
      <c r="M189" s="1" t="s">
        <v>4317</v>
      </c>
      <c r="N189" s="1" t="s">
        <v>4317</v>
      </c>
    </row>
    <row r="190" spans="1:14" x14ac:dyDescent="0.25">
      <c r="A190" s="1" t="s">
        <v>5384</v>
      </c>
      <c r="B190" s="1" t="s">
        <v>1036</v>
      </c>
      <c r="C190" s="1" t="s">
        <v>1037</v>
      </c>
      <c r="D190" s="1" t="s">
        <v>1038</v>
      </c>
      <c r="E190" s="1" t="s">
        <v>4353</v>
      </c>
      <c r="F190" s="1" t="s">
        <v>4693</v>
      </c>
      <c r="G190" s="1" t="s">
        <v>4353</v>
      </c>
      <c r="H190" s="1" t="s">
        <v>1039</v>
      </c>
      <c r="I190" s="1" t="s">
        <v>4353</v>
      </c>
      <c r="J190" s="1" t="s">
        <v>4317</v>
      </c>
      <c r="K190" s="1" t="s">
        <v>4317</v>
      </c>
      <c r="L190" s="1" t="s">
        <v>4317</v>
      </c>
      <c r="M190" s="1" t="s">
        <v>4317</v>
      </c>
      <c r="N190" s="1" t="s">
        <v>4317</v>
      </c>
    </row>
    <row r="191" spans="1:14" x14ac:dyDescent="0.25">
      <c r="A191" s="1" t="s">
        <v>5390</v>
      </c>
      <c r="B191" s="1" t="s">
        <v>1040</v>
      </c>
      <c r="C191" s="1" t="s">
        <v>1041</v>
      </c>
      <c r="D191" s="1" t="s">
        <v>1042</v>
      </c>
      <c r="E191" s="1" t="s">
        <v>4353</v>
      </c>
      <c r="F191" s="1" t="s">
        <v>5041</v>
      </c>
      <c r="G191" s="1" t="s">
        <v>4353</v>
      </c>
      <c r="H191" s="1" t="s">
        <v>1043</v>
      </c>
      <c r="I191" s="1" t="s">
        <v>4353</v>
      </c>
      <c r="J191" s="1" t="s">
        <v>4317</v>
      </c>
      <c r="K191" s="1" t="s">
        <v>4317</v>
      </c>
      <c r="L191" s="1" t="s">
        <v>4317</v>
      </c>
      <c r="M191" s="1" t="s">
        <v>4317</v>
      </c>
      <c r="N191" s="1" t="s">
        <v>4317</v>
      </c>
    </row>
    <row r="192" spans="1:14" x14ac:dyDescent="0.25">
      <c r="A192" s="1" t="s">
        <v>5396</v>
      </c>
      <c r="B192" s="1" t="s">
        <v>1044</v>
      </c>
      <c r="C192" s="1" t="s">
        <v>1045</v>
      </c>
      <c r="D192" s="1" t="s">
        <v>1046</v>
      </c>
      <c r="E192" s="1" t="s">
        <v>4353</v>
      </c>
      <c r="F192" s="1" t="s">
        <v>5715</v>
      </c>
      <c r="G192" s="1" t="s">
        <v>4353</v>
      </c>
      <c r="H192" s="1" t="s">
        <v>1047</v>
      </c>
      <c r="I192" s="1" t="s">
        <v>4353</v>
      </c>
      <c r="J192" s="1" t="s">
        <v>4317</v>
      </c>
      <c r="K192" s="1" t="s">
        <v>4317</v>
      </c>
      <c r="L192" s="1" t="s">
        <v>4317</v>
      </c>
      <c r="M192" s="1" t="s">
        <v>4317</v>
      </c>
      <c r="N192" s="1" t="s">
        <v>4317</v>
      </c>
    </row>
    <row r="193" spans="1:14" x14ac:dyDescent="0.25">
      <c r="A193" s="1" t="s">
        <v>5401</v>
      </c>
      <c r="B193" s="1" t="s">
        <v>1048</v>
      </c>
      <c r="C193" s="1" t="s">
        <v>1049</v>
      </c>
      <c r="D193" s="1" t="s">
        <v>1050</v>
      </c>
      <c r="E193" s="1" t="s">
        <v>4353</v>
      </c>
      <c r="F193" s="1" t="s">
        <v>4582</v>
      </c>
      <c r="G193" s="1" t="s">
        <v>4353</v>
      </c>
      <c r="H193" s="1" t="s">
        <v>1051</v>
      </c>
      <c r="I193" s="1" t="s">
        <v>4353</v>
      </c>
      <c r="J193" s="1" t="s">
        <v>4317</v>
      </c>
      <c r="K193" s="1" t="s">
        <v>4317</v>
      </c>
      <c r="L193" s="1" t="s">
        <v>4317</v>
      </c>
      <c r="M193" s="1" t="s">
        <v>4317</v>
      </c>
      <c r="N193" s="1" t="s">
        <v>4317</v>
      </c>
    </row>
    <row r="194" spans="1:14" x14ac:dyDescent="0.25">
      <c r="A194" s="1" t="s">
        <v>5406</v>
      </c>
      <c r="B194" s="1" t="s">
        <v>1052</v>
      </c>
      <c r="C194" s="1" t="s">
        <v>1053</v>
      </c>
      <c r="D194" s="1" t="s">
        <v>1054</v>
      </c>
      <c r="E194" s="1" t="s">
        <v>4353</v>
      </c>
      <c r="F194" s="1" t="s">
        <v>4042</v>
      </c>
      <c r="G194" s="1" t="s">
        <v>4353</v>
      </c>
      <c r="H194" s="1" t="s">
        <v>1055</v>
      </c>
      <c r="I194" s="1" t="s">
        <v>4353</v>
      </c>
      <c r="J194" s="1" t="s">
        <v>4317</v>
      </c>
      <c r="K194" s="1" t="s">
        <v>4317</v>
      </c>
      <c r="L194" s="1" t="s">
        <v>4317</v>
      </c>
      <c r="M194" s="1" t="s">
        <v>4317</v>
      </c>
      <c r="N194" s="1" t="s">
        <v>4317</v>
      </c>
    </row>
    <row r="195" spans="1:14" x14ac:dyDescent="0.25">
      <c r="A195" s="1" t="s">
        <v>5412</v>
      </c>
      <c r="B195" s="1" t="s">
        <v>1056</v>
      </c>
      <c r="C195" s="1" t="s">
        <v>1057</v>
      </c>
      <c r="D195" s="1" t="s">
        <v>1058</v>
      </c>
      <c r="E195" s="1" t="s">
        <v>4353</v>
      </c>
      <c r="F195" s="1" t="s">
        <v>5715</v>
      </c>
      <c r="G195" s="1" t="s">
        <v>4353</v>
      </c>
      <c r="H195" s="1" t="s">
        <v>1059</v>
      </c>
      <c r="I195" s="1" t="s">
        <v>4353</v>
      </c>
      <c r="J195" s="1" t="s">
        <v>4317</v>
      </c>
      <c r="K195" s="1" t="s">
        <v>4317</v>
      </c>
      <c r="L195" s="1" t="s">
        <v>4317</v>
      </c>
      <c r="M195" s="1" t="s">
        <v>4317</v>
      </c>
      <c r="N195" s="1" t="s">
        <v>4317</v>
      </c>
    </row>
    <row r="196" spans="1:14" x14ac:dyDescent="0.25">
      <c r="A196" s="1" t="s">
        <v>5418</v>
      </c>
      <c r="B196" s="1" t="s">
        <v>1060</v>
      </c>
      <c r="C196" s="1" t="s">
        <v>1061</v>
      </c>
      <c r="D196" s="1" t="s">
        <v>1062</v>
      </c>
      <c r="E196" s="1" t="s">
        <v>4353</v>
      </c>
      <c r="F196" s="1" t="s">
        <v>5565</v>
      </c>
      <c r="G196" s="1" t="s">
        <v>4353</v>
      </c>
      <c r="H196" s="1" t="s">
        <v>1063</v>
      </c>
      <c r="I196" s="1" t="s">
        <v>4353</v>
      </c>
      <c r="J196" s="1" t="s">
        <v>4317</v>
      </c>
      <c r="K196" s="1" t="s">
        <v>4317</v>
      </c>
      <c r="L196" s="1" t="s">
        <v>4317</v>
      </c>
      <c r="M196" s="1" t="s">
        <v>4317</v>
      </c>
      <c r="N196" s="1" t="s">
        <v>4317</v>
      </c>
    </row>
    <row r="197" spans="1:14" x14ac:dyDescent="0.25">
      <c r="A197" s="1" t="s">
        <v>5423</v>
      </c>
      <c r="B197" s="1" t="s">
        <v>1064</v>
      </c>
      <c r="C197" s="1" t="s">
        <v>1065</v>
      </c>
      <c r="D197" s="1" t="s">
        <v>1066</v>
      </c>
      <c r="E197" s="1" t="s">
        <v>4353</v>
      </c>
      <c r="F197" s="1" t="s">
        <v>5394</v>
      </c>
      <c r="G197" s="1" t="s">
        <v>4353</v>
      </c>
      <c r="H197" s="1" t="s">
        <v>1067</v>
      </c>
      <c r="I197" s="1" t="s">
        <v>4353</v>
      </c>
      <c r="J197" s="1" t="s">
        <v>4317</v>
      </c>
      <c r="K197" s="1" t="s">
        <v>4317</v>
      </c>
      <c r="L197" s="1" t="s">
        <v>4317</v>
      </c>
      <c r="M197" s="1" t="s">
        <v>4317</v>
      </c>
      <c r="N197" s="1" t="s">
        <v>4317</v>
      </c>
    </row>
    <row r="198" spans="1:14" x14ac:dyDescent="0.25">
      <c r="A198" s="1" t="s">
        <v>5428</v>
      </c>
      <c r="B198" s="1" t="s">
        <v>1068</v>
      </c>
      <c r="C198" s="1" t="s">
        <v>1069</v>
      </c>
      <c r="D198" s="1" t="s">
        <v>1070</v>
      </c>
      <c r="E198" s="1" t="s">
        <v>4353</v>
      </c>
      <c r="F198" s="1" t="s">
        <v>1071</v>
      </c>
      <c r="G198" s="1" t="s">
        <v>4353</v>
      </c>
      <c r="H198" s="1" t="s">
        <v>1072</v>
      </c>
      <c r="I198" s="1" t="s">
        <v>4353</v>
      </c>
      <c r="J198" s="1" t="s">
        <v>4317</v>
      </c>
      <c r="K198" s="1" t="s">
        <v>4317</v>
      </c>
      <c r="L198" s="1" t="s">
        <v>4317</v>
      </c>
      <c r="M198" s="1" t="s">
        <v>4317</v>
      </c>
      <c r="N198" s="1" t="s">
        <v>4317</v>
      </c>
    </row>
    <row r="199" spans="1:14" x14ac:dyDescent="0.25">
      <c r="A199" s="1" t="s">
        <v>5434</v>
      </c>
      <c r="B199" s="1" t="s">
        <v>1073</v>
      </c>
      <c r="C199" s="1" t="s">
        <v>1074</v>
      </c>
      <c r="D199" s="1" t="s">
        <v>1075</v>
      </c>
      <c r="E199" s="1" t="s">
        <v>4353</v>
      </c>
      <c r="F199" s="1" t="s">
        <v>3805</v>
      </c>
      <c r="G199" s="1" t="s">
        <v>4353</v>
      </c>
      <c r="H199" s="1" t="s">
        <v>1076</v>
      </c>
      <c r="I199" s="1" t="s">
        <v>4353</v>
      </c>
      <c r="J199" s="1" t="s">
        <v>4317</v>
      </c>
      <c r="K199" s="1" t="s">
        <v>4317</v>
      </c>
      <c r="L199" s="1" t="s">
        <v>4317</v>
      </c>
      <c r="M199" s="1" t="s">
        <v>4317</v>
      </c>
      <c r="N199" s="1" t="s">
        <v>4317</v>
      </c>
    </row>
    <row r="200" spans="1:14" x14ac:dyDescent="0.25">
      <c r="A200" s="1" t="s">
        <v>5440</v>
      </c>
      <c r="B200" s="1" t="s">
        <v>1077</v>
      </c>
      <c r="C200" s="1" t="s">
        <v>1078</v>
      </c>
      <c r="D200" s="1" t="s">
        <v>1079</v>
      </c>
      <c r="E200" s="1" t="s">
        <v>4353</v>
      </c>
      <c r="F200" s="1" t="s">
        <v>1080</v>
      </c>
      <c r="G200" s="1" t="s">
        <v>4353</v>
      </c>
      <c r="H200" s="1" t="s">
        <v>1081</v>
      </c>
      <c r="I200" s="1" t="s">
        <v>4353</v>
      </c>
      <c r="J200" s="1" t="s">
        <v>4317</v>
      </c>
      <c r="K200" s="1" t="s">
        <v>4317</v>
      </c>
      <c r="L200" s="1" t="s">
        <v>4317</v>
      </c>
      <c r="M200" s="1" t="s">
        <v>4317</v>
      </c>
      <c r="N200" s="1" t="s">
        <v>4317</v>
      </c>
    </row>
    <row r="201" spans="1:14" x14ac:dyDescent="0.25">
      <c r="A201" s="1" t="s">
        <v>5446</v>
      </c>
      <c r="B201" s="1" t="s">
        <v>1082</v>
      </c>
      <c r="C201" s="1" t="s">
        <v>1083</v>
      </c>
      <c r="D201" s="1" t="s">
        <v>1084</v>
      </c>
      <c r="E201" s="1" t="s">
        <v>4353</v>
      </c>
      <c r="F201" s="1" t="s">
        <v>5070</v>
      </c>
      <c r="G201" s="1" t="s">
        <v>4353</v>
      </c>
      <c r="H201" s="1" t="s">
        <v>1085</v>
      </c>
      <c r="I201" s="1" t="s">
        <v>4353</v>
      </c>
      <c r="J201" s="1" t="s">
        <v>4317</v>
      </c>
      <c r="K201" s="1" t="s">
        <v>4317</v>
      </c>
      <c r="L201" s="1" t="s">
        <v>4317</v>
      </c>
      <c r="M201" s="1" t="s">
        <v>4317</v>
      </c>
      <c r="N201" s="1" t="s">
        <v>4317</v>
      </c>
    </row>
    <row r="202" spans="1:14" x14ac:dyDescent="0.25">
      <c r="A202" s="1" t="s">
        <v>5451</v>
      </c>
      <c r="B202" s="1" t="s">
        <v>1086</v>
      </c>
      <c r="C202" s="1" t="s">
        <v>1087</v>
      </c>
      <c r="D202" s="1" t="s">
        <v>1088</v>
      </c>
      <c r="E202" s="1" t="s">
        <v>4353</v>
      </c>
      <c r="F202" s="1" t="s">
        <v>920</v>
      </c>
      <c r="G202" s="1" t="s">
        <v>4353</v>
      </c>
      <c r="H202" s="1" t="s">
        <v>1089</v>
      </c>
      <c r="I202" s="1" t="s">
        <v>4353</v>
      </c>
      <c r="J202" s="1" t="s">
        <v>4317</v>
      </c>
      <c r="K202" s="1" t="s">
        <v>4317</v>
      </c>
      <c r="L202" s="1" t="s">
        <v>4317</v>
      </c>
      <c r="M202" s="1" t="s">
        <v>4317</v>
      </c>
      <c r="N202" s="1" t="s">
        <v>4317</v>
      </c>
    </row>
    <row r="203" spans="1:14" x14ac:dyDescent="0.25">
      <c r="A203" s="1" t="s">
        <v>5457</v>
      </c>
      <c r="B203" s="1" t="s">
        <v>1090</v>
      </c>
      <c r="C203" s="1" t="s">
        <v>1091</v>
      </c>
      <c r="D203" s="1" t="s">
        <v>1092</v>
      </c>
      <c r="E203" s="1" t="s">
        <v>4353</v>
      </c>
      <c r="F203" s="1" t="s">
        <v>5863</v>
      </c>
      <c r="G203" s="1" t="s">
        <v>4353</v>
      </c>
      <c r="H203" s="1" t="s">
        <v>1093</v>
      </c>
      <c r="I203" s="1" t="s">
        <v>4353</v>
      </c>
      <c r="J203" s="1" t="s">
        <v>4317</v>
      </c>
      <c r="K203" s="1" t="s">
        <v>4317</v>
      </c>
      <c r="L203" s="1" t="s">
        <v>4317</v>
      </c>
      <c r="M203" s="1" t="s">
        <v>4317</v>
      </c>
      <c r="N203" s="1" t="s">
        <v>4317</v>
      </c>
    </row>
    <row r="204" spans="1:14" x14ac:dyDescent="0.25">
      <c r="A204" s="1" t="s">
        <v>5463</v>
      </c>
      <c r="B204" s="1" t="s">
        <v>1094</v>
      </c>
      <c r="C204" s="1" t="s">
        <v>1095</v>
      </c>
      <c r="D204" s="1" t="s">
        <v>1096</v>
      </c>
      <c r="E204" s="1" t="s">
        <v>4353</v>
      </c>
      <c r="F204" s="1" t="s">
        <v>4534</v>
      </c>
      <c r="G204" s="1" t="s">
        <v>4353</v>
      </c>
      <c r="H204" s="1" t="s">
        <v>1097</v>
      </c>
      <c r="I204" s="1" t="s">
        <v>4353</v>
      </c>
      <c r="J204" s="1" t="s">
        <v>4317</v>
      </c>
      <c r="K204" s="1" t="s">
        <v>4317</v>
      </c>
      <c r="L204" s="1" t="s">
        <v>4317</v>
      </c>
      <c r="M204" s="1" t="s">
        <v>4317</v>
      </c>
      <c r="N204" s="1" t="s">
        <v>4317</v>
      </c>
    </row>
    <row r="205" spans="1:14" x14ac:dyDescent="0.25">
      <c r="A205" s="1" t="s">
        <v>5469</v>
      </c>
      <c r="B205" s="1" t="s">
        <v>1098</v>
      </c>
      <c r="C205" s="1" t="s">
        <v>1099</v>
      </c>
      <c r="D205" s="1" t="s">
        <v>1100</v>
      </c>
      <c r="E205" s="1" t="s">
        <v>4353</v>
      </c>
      <c r="F205" s="1" t="s">
        <v>4230</v>
      </c>
      <c r="G205" s="1" t="s">
        <v>4353</v>
      </c>
      <c r="H205" s="1" t="s">
        <v>1101</v>
      </c>
      <c r="I205" s="1" t="s">
        <v>4353</v>
      </c>
      <c r="J205" s="1" t="s">
        <v>4317</v>
      </c>
      <c r="K205" s="1" t="s">
        <v>4317</v>
      </c>
      <c r="L205" s="1" t="s">
        <v>4317</v>
      </c>
      <c r="M205" s="1" t="s">
        <v>4317</v>
      </c>
      <c r="N205" s="1" t="s">
        <v>4317</v>
      </c>
    </row>
    <row r="206" spans="1:14" x14ac:dyDescent="0.25">
      <c r="A206" s="1" t="s">
        <v>5475</v>
      </c>
      <c r="B206" s="1" t="s">
        <v>1102</v>
      </c>
      <c r="C206" s="1" t="s">
        <v>1103</v>
      </c>
      <c r="D206" s="1" t="s">
        <v>1104</v>
      </c>
      <c r="E206" s="1" t="s">
        <v>4353</v>
      </c>
      <c r="F206" s="1" t="s">
        <v>4522</v>
      </c>
      <c r="G206" s="1" t="s">
        <v>4353</v>
      </c>
      <c r="H206" s="1" t="s">
        <v>1105</v>
      </c>
      <c r="I206" s="1" t="s">
        <v>4353</v>
      </c>
      <c r="J206" s="1" t="s">
        <v>4317</v>
      </c>
      <c r="K206" s="1" t="s">
        <v>4317</v>
      </c>
      <c r="L206" s="1" t="s">
        <v>4317</v>
      </c>
      <c r="M206" s="1" t="s">
        <v>4317</v>
      </c>
      <c r="N206" s="1" t="s">
        <v>4317</v>
      </c>
    </row>
    <row r="207" spans="1:14" x14ac:dyDescent="0.25">
      <c r="A207" s="1" t="s">
        <v>5481</v>
      </c>
      <c r="B207" s="1" t="s">
        <v>1106</v>
      </c>
      <c r="C207" s="1" t="s">
        <v>1107</v>
      </c>
      <c r="D207" s="1" t="s">
        <v>1108</v>
      </c>
      <c r="E207" s="1" t="s">
        <v>4353</v>
      </c>
      <c r="F207" s="1" t="s">
        <v>1109</v>
      </c>
      <c r="G207" s="1" t="s">
        <v>4353</v>
      </c>
      <c r="H207" s="1" t="s">
        <v>1110</v>
      </c>
      <c r="I207" s="1" t="s">
        <v>4353</v>
      </c>
      <c r="J207" s="1" t="s">
        <v>4317</v>
      </c>
      <c r="K207" s="1" t="s">
        <v>4317</v>
      </c>
      <c r="L207" s="1" t="s">
        <v>4317</v>
      </c>
      <c r="M207" s="1" t="s">
        <v>4317</v>
      </c>
      <c r="N207" s="1" t="s">
        <v>4317</v>
      </c>
    </row>
    <row r="208" spans="1:14" x14ac:dyDescent="0.25">
      <c r="A208" s="1" t="s">
        <v>5487</v>
      </c>
      <c r="B208" s="1" t="s">
        <v>1111</v>
      </c>
      <c r="C208" s="1" t="s">
        <v>1112</v>
      </c>
      <c r="D208" s="1" t="s">
        <v>1113</v>
      </c>
      <c r="E208" s="1" t="s">
        <v>4353</v>
      </c>
      <c r="F208" s="1" t="s">
        <v>4835</v>
      </c>
      <c r="G208" s="1" t="s">
        <v>4353</v>
      </c>
      <c r="H208" s="1" t="s">
        <v>1114</v>
      </c>
      <c r="I208" s="1" t="s">
        <v>4353</v>
      </c>
      <c r="J208" s="1" t="s">
        <v>4317</v>
      </c>
      <c r="K208" s="1" t="s">
        <v>4317</v>
      </c>
      <c r="L208" s="1" t="s">
        <v>4317</v>
      </c>
      <c r="M208" s="1" t="s">
        <v>4317</v>
      </c>
      <c r="N208" s="1" t="s">
        <v>4317</v>
      </c>
    </row>
    <row r="209" spans="1:14" x14ac:dyDescent="0.25">
      <c r="A209" s="1" t="s">
        <v>5493</v>
      </c>
      <c r="B209" s="1" t="s">
        <v>1115</v>
      </c>
      <c r="C209" s="1" t="s">
        <v>1116</v>
      </c>
      <c r="D209" s="1" t="s">
        <v>1117</v>
      </c>
      <c r="E209" s="1" t="s">
        <v>4353</v>
      </c>
      <c r="F209" s="1" t="s">
        <v>4498</v>
      </c>
      <c r="G209" s="1" t="s">
        <v>4353</v>
      </c>
      <c r="H209" s="1" t="s">
        <v>1118</v>
      </c>
      <c r="I209" s="1" t="s">
        <v>4353</v>
      </c>
      <c r="J209" s="1" t="s">
        <v>4317</v>
      </c>
      <c r="K209" s="1" t="s">
        <v>4317</v>
      </c>
      <c r="L209" s="1" t="s">
        <v>4317</v>
      </c>
      <c r="M209" s="1" t="s">
        <v>4317</v>
      </c>
      <c r="N209" s="1" t="s">
        <v>4317</v>
      </c>
    </row>
    <row r="210" spans="1:14" x14ac:dyDescent="0.25">
      <c r="A210" s="1" t="s">
        <v>5499</v>
      </c>
      <c r="B210" s="1" t="s">
        <v>1119</v>
      </c>
      <c r="C210" s="1" t="s">
        <v>1120</v>
      </c>
      <c r="D210" s="1" t="s">
        <v>1121</v>
      </c>
      <c r="E210" s="1" t="s">
        <v>4353</v>
      </c>
      <c r="F210" s="1" t="s">
        <v>1122</v>
      </c>
      <c r="G210" s="1" t="s">
        <v>4353</v>
      </c>
      <c r="H210" s="1" t="s">
        <v>1123</v>
      </c>
      <c r="I210" s="1" t="s">
        <v>4353</v>
      </c>
      <c r="J210" s="1" t="s">
        <v>4317</v>
      </c>
      <c r="K210" s="1" t="s">
        <v>4317</v>
      </c>
      <c r="L210" s="1" t="s">
        <v>4317</v>
      </c>
      <c r="M210" s="1" t="s">
        <v>4317</v>
      </c>
      <c r="N210" s="1" t="s">
        <v>4317</v>
      </c>
    </row>
    <row r="211" spans="1:14" x14ac:dyDescent="0.25">
      <c r="A211" s="1" t="s">
        <v>5505</v>
      </c>
      <c r="B211" s="1" t="s">
        <v>1124</v>
      </c>
      <c r="C211" s="1" t="s">
        <v>1125</v>
      </c>
      <c r="D211" s="1" t="s">
        <v>1126</v>
      </c>
      <c r="E211" s="1" t="s">
        <v>4353</v>
      </c>
      <c r="F211" s="1" t="s">
        <v>1127</v>
      </c>
      <c r="G211" s="1" t="s">
        <v>4353</v>
      </c>
      <c r="H211" s="1" t="s">
        <v>1128</v>
      </c>
      <c r="I211" s="1" t="s">
        <v>4353</v>
      </c>
      <c r="J211" s="1" t="s">
        <v>4317</v>
      </c>
      <c r="K211" s="1" t="s">
        <v>4317</v>
      </c>
      <c r="L211" s="1" t="s">
        <v>4317</v>
      </c>
      <c r="M211" s="1" t="s">
        <v>4317</v>
      </c>
      <c r="N211" s="1" t="s">
        <v>4317</v>
      </c>
    </row>
    <row r="212" spans="1:14" x14ac:dyDescent="0.25">
      <c r="A212" s="1" t="s">
        <v>5510</v>
      </c>
      <c r="B212" s="1" t="s">
        <v>1129</v>
      </c>
      <c r="C212" s="1" t="s">
        <v>1130</v>
      </c>
      <c r="D212" s="1" t="s">
        <v>1131</v>
      </c>
      <c r="E212" s="1" t="s">
        <v>4353</v>
      </c>
      <c r="F212" s="1" t="s">
        <v>1132</v>
      </c>
      <c r="G212" s="1" t="s">
        <v>4353</v>
      </c>
      <c r="H212" s="1" t="s">
        <v>1133</v>
      </c>
      <c r="I212" s="1" t="s">
        <v>4353</v>
      </c>
      <c r="J212" s="1" t="s">
        <v>4317</v>
      </c>
      <c r="K212" s="1" t="s">
        <v>4317</v>
      </c>
      <c r="L212" s="1" t="s">
        <v>4317</v>
      </c>
      <c r="M212" s="1" t="s">
        <v>4317</v>
      </c>
      <c r="N212" s="1" t="s">
        <v>4317</v>
      </c>
    </row>
    <row r="213" spans="1:14" x14ac:dyDescent="0.25">
      <c r="A213" s="1" t="s">
        <v>5516</v>
      </c>
      <c r="B213" s="1" t="s">
        <v>1134</v>
      </c>
      <c r="C213" s="1" t="s">
        <v>1135</v>
      </c>
      <c r="D213" s="1" t="s">
        <v>1136</v>
      </c>
      <c r="E213" s="1" t="s">
        <v>4353</v>
      </c>
      <c r="F213" s="1" t="s">
        <v>1137</v>
      </c>
      <c r="G213" s="1" t="s">
        <v>4353</v>
      </c>
      <c r="H213" s="1" t="s">
        <v>1138</v>
      </c>
      <c r="I213" s="1" t="s">
        <v>4353</v>
      </c>
      <c r="J213" s="1" t="s">
        <v>4317</v>
      </c>
      <c r="K213" s="1" t="s">
        <v>4317</v>
      </c>
      <c r="L213" s="1" t="s">
        <v>4317</v>
      </c>
      <c r="M213" s="1" t="s">
        <v>4317</v>
      </c>
      <c r="N213" s="1" t="s">
        <v>4317</v>
      </c>
    </row>
    <row r="214" spans="1:14" x14ac:dyDescent="0.25">
      <c r="A214" s="1" t="s">
        <v>5522</v>
      </c>
      <c r="B214" s="1" t="s">
        <v>1139</v>
      </c>
      <c r="C214" s="1" t="s">
        <v>1140</v>
      </c>
      <c r="D214" s="1" t="s">
        <v>1141</v>
      </c>
      <c r="E214" s="1" t="s">
        <v>4353</v>
      </c>
      <c r="F214" s="1" t="s">
        <v>1142</v>
      </c>
      <c r="G214" s="1" t="s">
        <v>4353</v>
      </c>
      <c r="H214" s="1" t="s">
        <v>1143</v>
      </c>
      <c r="I214" s="1" t="s">
        <v>4353</v>
      </c>
      <c r="J214" s="1" t="s">
        <v>4317</v>
      </c>
      <c r="K214" s="1" t="s">
        <v>4317</v>
      </c>
      <c r="L214" s="1" t="s">
        <v>4317</v>
      </c>
      <c r="M214" s="1" t="s">
        <v>4317</v>
      </c>
      <c r="N214" s="1" t="s">
        <v>4317</v>
      </c>
    </row>
    <row r="215" spans="1:14" x14ac:dyDescent="0.25">
      <c r="A215" s="1" t="s">
        <v>5527</v>
      </c>
      <c r="B215" s="1" t="s">
        <v>1144</v>
      </c>
      <c r="C215" s="1" t="s">
        <v>1145</v>
      </c>
      <c r="D215" s="1" t="s">
        <v>1146</v>
      </c>
      <c r="E215" s="1" t="s">
        <v>4353</v>
      </c>
      <c r="F215" s="1" t="s">
        <v>1147</v>
      </c>
      <c r="G215" s="1" t="s">
        <v>4353</v>
      </c>
      <c r="H215" s="1" t="s">
        <v>1148</v>
      </c>
      <c r="I215" s="1" t="s">
        <v>4353</v>
      </c>
      <c r="J215" s="1" t="s">
        <v>4317</v>
      </c>
      <c r="K215" s="1" t="s">
        <v>4317</v>
      </c>
      <c r="L215" s="1" t="s">
        <v>4317</v>
      </c>
      <c r="M215" s="1" t="s">
        <v>4317</v>
      </c>
      <c r="N215" s="1" t="s">
        <v>4317</v>
      </c>
    </row>
    <row r="216" spans="1:14" x14ac:dyDescent="0.25">
      <c r="A216" s="1" t="s">
        <v>5532</v>
      </c>
      <c r="B216" s="1" t="s">
        <v>1149</v>
      </c>
      <c r="C216" s="1" t="s">
        <v>1150</v>
      </c>
      <c r="D216" s="1" t="s">
        <v>1151</v>
      </c>
      <c r="E216" s="1" t="s">
        <v>4353</v>
      </c>
      <c r="F216" s="1" t="s">
        <v>1152</v>
      </c>
      <c r="G216" s="1" t="s">
        <v>4353</v>
      </c>
      <c r="H216" s="1" t="s">
        <v>1153</v>
      </c>
      <c r="I216" s="1" t="s">
        <v>4353</v>
      </c>
      <c r="J216" s="1" t="s">
        <v>4317</v>
      </c>
      <c r="K216" s="1" t="s">
        <v>4317</v>
      </c>
      <c r="L216" s="1" t="s">
        <v>4317</v>
      </c>
      <c r="M216" s="1" t="s">
        <v>4317</v>
      </c>
      <c r="N216" s="1" t="s">
        <v>4317</v>
      </c>
    </row>
    <row r="217" spans="1:14" x14ac:dyDescent="0.25">
      <c r="A217" s="1" t="s">
        <v>5538</v>
      </c>
      <c r="B217" s="1" t="s">
        <v>1154</v>
      </c>
      <c r="C217" s="1" t="s">
        <v>1155</v>
      </c>
      <c r="D217" s="1" t="s">
        <v>1156</v>
      </c>
      <c r="E217" s="1" t="s">
        <v>4353</v>
      </c>
      <c r="F217" s="1" t="s">
        <v>4091</v>
      </c>
      <c r="G217" s="1" t="s">
        <v>4353</v>
      </c>
      <c r="H217" s="1" t="s">
        <v>1157</v>
      </c>
      <c r="I217" s="1" t="s">
        <v>4353</v>
      </c>
      <c r="J217" s="1" t="s">
        <v>4317</v>
      </c>
      <c r="K217" s="1" t="s">
        <v>4317</v>
      </c>
      <c r="L217" s="1" t="s">
        <v>4317</v>
      </c>
      <c r="M217" s="1" t="s">
        <v>4317</v>
      </c>
      <c r="N217" s="1" t="s">
        <v>4317</v>
      </c>
    </row>
    <row r="218" spans="1:14" x14ac:dyDescent="0.25">
      <c r="A218" s="1" t="s">
        <v>5544</v>
      </c>
      <c r="B218" s="1" t="s">
        <v>1158</v>
      </c>
      <c r="C218" s="1" t="s">
        <v>1159</v>
      </c>
      <c r="D218" s="1" t="s">
        <v>1160</v>
      </c>
      <c r="E218" s="1" t="s">
        <v>4353</v>
      </c>
      <c r="F218" s="1" t="s">
        <v>4758</v>
      </c>
      <c r="G218" s="1" t="s">
        <v>4353</v>
      </c>
      <c r="H218" s="1" t="s">
        <v>1161</v>
      </c>
      <c r="I218" s="1" t="s">
        <v>4353</v>
      </c>
      <c r="J218" s="1" t="s">
        <v>4317</v>
      </c>
      <c r="K218" s="1" t="s">
        <v>4317</v>
      </c>
      <c r="L218" s="1" t="s">
        <v>4317</v>
      </c>
      <c r="M218" s="1" t="s">
        <v>4317</v>
      </c>
      <c r="N218" s="1" t="s">
        <v>4317</v>
      </c>
    </row>
    <row r="219" spans="1:14" x14ac:dyDescent="0.25">
      <c r="A219" s="1" t="s">
        <v>5550</v>
      </c>
      <c r="B219" s="1" t="s">
        <v>1162</v>
      </c>
      <c r="C219" s="1" t="s">
        <v>1163</v>
      </c>
      <c r="D219" s="1" t="s">
        <v>1164</v>
      </c>
      <c r="E219" s="1" t="s">
        <v>4353</v>
      </c>
      <c r="F219" s="1" t="s">
        <v>3587</v>
      </c>
      <c r="G219" s="1" t="s">
        <v>4353</v>
      </c>
      <c r="H219" s="1" t="s">
        <v>1165</v>
      </c>
      <c r="I219" s="1" t="s">
        <v>4353</v>
      </c>
      <c r="J219" s="1" t="s">
        <v>4317</v>
      </c>
      <c r="K219" s="1" t="s">
        <v>4317</v>
      </c>
      <c r="L219" s="1" t="s">
        <v>4317</v>
      </c>
      <c r="M219" s="1" t="s">
        <v>4317</v>
      </c>
      <c r="N219" s="1" t="s">
        <v>4317</v>
      </c>
    </row>
    <row r="220" spans="1:14" x14ac:dyDescent="0.25">
      <c r="A220" s="1" t="s">
        <v>5555</v>
      </c>
      <c r="B220" s="1" t="s">
        <v>1166</v>
      </c>
      <c r="C220" s="1" t="s">
        <v>1167</v>
      </c>
      <c r="D220" s="1" t="s">
        <v>1168</v>
      </c>
      <c r="E220" s="1" t="s">
        <v>4353</v>
      </c>
      <c r="F220" s="1" t="s">
        <v>2880</v>
      </c>
      <c r="G220" s="1" t="s">
        <v>4353</v>
      </c>
      <c r="H220" s="1" t="s">
        <v>1169</v>
      </c>
      <c r="I220" s="1" t="s">
        <v>4353</v>
      </c>
      <c r="J220" s="1" t="s">
        <v>4317</v>
      </c>
      <c r="K220" s="1" t="s">
        <v>4317</v>
      </c>
      <c r="L220" s="1" t="s">
        <v>4317</v>
      </c>
      <c r="M220" s="1" t="s">
        <v>4317</v>
      </c>
      <c r="N220" s="1" t="s">
        <v>4317</v>
      </c>
    </row>
    <row r="221" spans="1:14" x14ac:dyDescent="0.25">
      <c r="A221" s="1" t="s">
        <v>5561</v>
      </c>
      <c r="B221" s="1" t="s">
        <v>1170</v>
      </c>
      <c r="C221" s="1" t="s">
        <v>1171</v>
      </c>
      <c r="D221" s="1" t="s">
        <v>1172</v>
      </c>
      <c r="E221" s="1" t="s">
        <v>4353</v>
      </c>
      <c r="F221" s="1" t="s">
        <v>1173</v>
      </c>
      <c r="G221" s="1" t="s">
        <v>4353</v>
      </c>
      <c r="H221" s="1" t="s">
        <v>1174</v>
      </c>
      <c r="I221" s="1" t="s">
        <v>4353</v>
      </c>
      <c r="J221" s="1" t="s">
        <v>4317</v>
      </c>
      <c r="K221" s="1" t="s">
        <v>4317</v>
      </c>
      <c r="L221" s="1" t="s">
        <v>4317</v>
      </c>
      <c r="M221" s="1" t="s">
        <v>4317</v>
      </c>
      <c r="N221" s="1" t="s">
        <v>4317</v>
      </c>
    </row>
    <row r="222" spans="1:14" x14ac:dyDescent="0.25">
      <c r="A222" s="1" t="s">
        <v>5567</v>
      </c>
      <c r="B222" s="1" t="s">
        <v>1175</v>
      </c>
      <c r="C222" s="1" t="s">
        <v>1176</v>
      </c>
      <c r="D222" s="1" t="s">
        <v>1177</v>
      </c>
      <c r="E222" s="1" t="s">
        <v>4353</v>
      </c>
      <c r="F222" s="1" t="s">
        <v>4534</v>
      </c>
      <c r="G222" s="1" t="s">
        <v>4353</v>
      </c>
      <c r="H222" s="1" t="s">
        <v>1178</v>
      </c>
      <c r="I222" s="1" t="s">
        <v>4353</v>
      </c>
      <c r="J222" s="1" t="s">
        <v>4317</v>
      </c>
      <c r="K222" s="1" t="s">
        <v>4317</v>
      </c>
      <c r="L222" s="1" t="s">
        <v>4317</v>
      </c>
      <c r="M222" s="1" t="s">
        <v>4317</v>
      </c>
      <c r="N222" s="1" t="s">
        <v>4317</v>
      </c>
    </row>
    <row r="223" spans="1:14" x14ac:dyDescent="0.25">
      <c r="A223" s="1" t="s">
        <v>5573</v>
      </c>
      <c r="B223" s="1" t="s">
        <v>1179</v>
      </c>
      <c r="C223" s="1" t="s">
        <v>1180</v>
      </c>
      <c r="D223" s="1" t="s">
        <v>1181</v>
      </c>
      <c r="E223" s="1" t="s">
        <v>4353</v>
      </c>
      <c r="F223" s="1" t="s">
        <v>2535</v>
      </c>
      <c r="G223" s="1" t="s">
        <v>4353</v>
      </c>
      <c r="H223" s="1" t="s">
        <v>1182</v>
      </c>
      <c r="I223" s="1" t="s">
        <v>4353</v>
      </c>
      <c r="J223" s="1" t="s">
        <v>4317</v>
      </c>
      <c r="K223" s="1" t="s">
        <v>4317</v>
      </c>
      <c r="L223" s="1" t="s">
        <v>4317</v>
      </c>
      <c r="M223" s="1" t="s">
        <v>4317</v>
      </c>
      <c r="N223" s="1" t="s">
        <v>4317</v>
      </c>
    </row>
    <row r="224" spans="1:14" x14ac:dyDescent="0.25">
      <c r="A224" s="1" t="s">
        <v>5579</v>
      </c>
      <c r="B224" s="1" t="s">
        <v>1183</v>
      </c>
      <c r="C224" s="1" t="s">
        <v>1184</v>
      </c>
      <c r="D224" s="1" t="s">
        <v>1185</v>
      </c>
      <c r="E224" s="1" t="s">
        <v>4353</v>
      </c>
      <c r="F224" s="1" t="s">
        <v>1186</v>
      </c>
      <c r="G224" s="1" t="s">
        <v>4353</v>
      </c>
      <c r="H224" s="1" t="s">
        <v>1187</v>
      </c>
      <c r="I224" s="1" t="s">
        <v>4353</v>
      </c>
      <c r="J224" s="1" t="s">
        <v>4317</v>
      </c>
      <c r="K224" s="1" t="s">
        <v>4317</v>
      </c>
      <c r="L224" s="1" t="s">
        <v>4317</v>
      </c>
      <c r="M224" s="1" t="s">
        <v>4317</v>
      </c>
      <c r="N224" s="1" t="s">
        <v>4317</v>
      </c>
    </row>
    <row r="225" spans="1:14" x14ac:dyDescent="0.25">
      <c r="A225" s="1" t="s">
        <v>5585</v>
      </c>
      <c r="B225" s="1" t="s">
        <v>1188</v>
      </c>
      <c r="C225" s="1" t="s">
        <v>1189</v>
      </c>
      <c r="D225" s="1" t="s">
        <v>1190</v>
      </c>
      <c r="E225" s="1" t="s">
        <v>4353</v>
      </c>
      <c r="F225" s="1" t="s">
        <v>1191</v>
      </c>
      <c r="G225" s="1" t="s">
        <v>4353</v>
      </c>
      <c r="H225" s="1" t="s">
        <v>1192</v>
      </c>
      <c r="I225" s="1" t="s">
        <v>4353</v>
      </c>
      <c r="J225" s="1" t="s">
        <v>4317</v>
      </c>
      <c r="K225" s="1" t="s">
        <v>4317</v>
      </c>
      <c r="L225" s="1" t="s">
        <v>4317</v>
      </c>
      <c r="M225" s="1" t="s">
        <v>4317</v>
      </c>
      <c r="N225" s="1" t="s">
        <v>4317</v>
      </c>
    </row>
    <row r="226" spans="1:14" x14ac:dyDescent="0.25">
      <c r="A226" s="1" t="s">
        <v>5590</v>
      </c>
      <c r="B226" s="1" t="s">
        <v>1193</v>
      </c>
      <c r="C226" s="1" t="s">
        <v>1194</v>
      </c>
      <c r="D226" s="1" t="s">
        <v>1195</v>
      </c>
      <c r="E226" s="1" t="s">
        <v>4353</v>
      </c>
      <c r="F226" s="1" t="s">
        <v>3618</v>
      </c>
      <c r="G226" s="1" t="s">
        <v>4353</v>
      </c>
      <c r="H226" s="1" t="s">
        <v>1196</v>
      </c>
      <c r="I226" s="1" t="s">
        <v>4353</v>
      </c>
      <c r="J226" s="1" t="s">
        <v>4317</v>
      </c>
      <c r="K226" s="1" t="s">
        <v>4317</v>
      </c>
      <c r="L226" s="1" t="s">
        <v>4317</v>
      </c>
      <c r="M226" s="1" t="s">
        <v>4317</v>
      </c>
      <c r="N226" s="1" t="s">
        <v>4317</v>
      </c>
    </row>
    <row r="227" spans="1:14" x14ac:dyDescent="0.25">
      <c r="A227" s="1" t="s">
        <v>5595</v>
      </c>
      <c r="B227" s="1" t="s">
        <v>1197</v>
      </c>
      <c r="C227" s="1" t="s">
        <v>1198</v>
      </c>
      <c r="D227" s="1" t="s">
        <v>1199</v>
      </c>
      <c r="E227" s="1" t="s">
        <v>4353</v>
      </c>
      <c r="F227" s="1" t="s">
        <v>3630</v>
      </c>
      <c r="G227" s="1" t="s">
        <v>4353</v>
      </c>
      <c r="H227" s="1" t="s">
        <v>1200</v>
      </c>
      <c r="I227" s="1" t="s">
        <v>4353</v>
      </c>
      <c r="J227" s="1" t="s">
        <v>4317</v>
      </c>
      <c r="K227" s="1" t="s">
        <v>4317</v>
      </c>
      <c r="L227" s="1" t="s">
        <v>4317</v>
      </c>
      <c r="M227" s="1" t="s">
        <v>4317</v>
      </c>
      <c r="N227" s="1" t="s">
        <v>4317</v>
      </c>
    </row>
    <row r="228" spans="1:14" x14ac:dyDescent="0.25">
      <c r="A228" s="1" t="s">
        <v>5600</v>
      </c>
      <c r="B228" s="1" t="s">
        <v>1201</v>
      </c>
      <c r="C228" s="1" t="s">
        <v>1202</v>
      </c>
      <c r="D228" s="1" t="s">
        <v>1203</v>
      </c>
      <c r="E228" s="1" t="s">
        <v>4353</v>
      </c>
      <c r="F228" s="1" t="s">
        <v>3630</v>
      </c>
      <c r="G228" s="1" t="s">
        <v>4353</v>
      </c>
      <c r="H228" s="1" t="s">
        <v>1204</v>
      </c>
      <c r="I228" s="1" t="s">
        <v>4353</v>
      </c>
      <c r="J228" s="1" t="s">
        <v>4317</v>
      </c>
      <c r="K228" s="1" t="s">
        <v>4317</v>
      </c>
      <c r="L228" s="1" t="s">
        <v>4317</v>
      </c>
      <c r="M228" s="1" t="s">
        <v>4317</v>
      </c>
      <c r="N228" s="1" t="s">
        <v>4317</v>
      </c>
    </row>
    <row r="229" spans="1:14" x14ac:dyDescent="0.25">
      <c r="A229" s="1" t="s">
        <v>5606</v>
      </c>
      <c r="B229" s="1" t="s">
        <v>1205</v>
      </c>
      <c r="C229" s="1" t="s">
        <v>1206</v>
      </c>
      <c r="D229" s="1" t="s">
        <v>1207</v>
      </c>
      <c r="E229" s="1" t="s">
        <v>4353</v>
      </c>
      <c r="F229" s="1" t="s">
        <v>5715</v>
      </c>
      <c r="G229" s="1" t="s">
        <v>4353</v>
      </c>
      <c r="H229" s="1" t="s">
        <v>1208</v>
      </c>
      <c r="I229" s="1" t="s">
        <v>4353</v>
      </c>
      <c r="J229" s="1" t="s">
        <v>4317</v>
      </c>
      <c r="K229" s="1" t="s">
        <v>4317</v>
      </c>
      <c r="L229" s="1" t="s">
        <v>4317</v>
      </c>
      <c r="M229" s="1" t="s">
        <v>4317</v>
      </c>
      <c r="N229" s="1" t="s">
        <v>4317</v>
      </c>
    </row>
    <row r="230" spans="1:14" x14ac:dyDescent="0.25">
      <c r="A230" s="1" t="s">
        <v>5611</v>
      </c>
      <c r="B230" s="1" t="s">
        <v>1209</v>
      </c>
      <c r="C230" s="1" t="s">
        <v>1210</v>
      </c>
      <c r="D230" s="1" t="s">
        <v>1211</v>
      </c>
      <c r="E230" s="1" t="s">
        <v>4353</v>
      </c>
      <c r="F230" s="1" t="s">
        <v>2672</v>
      </c>
      <c r="G230" s="1" t="s">
        <v>4353</v>
      </c>
      <c r="H230" s="1" t="s">
        <v>1212</v>
      </c>
      <c r="I230" s="1" t="s">
        <v>4353</v>
      </c>
      <c r="J230" s="1" t="s">
        <v>4317</v>
      </c>
      <c r="K230" s="1" t="s">
        <v>4317</v>
      </c>
      <c r="L230" s="1" t="s">
        <v>4317</v>
      </c>
      <c r="M230" s="1" t="s">
        <v>4317</v>
      </c>
      <c r="N230" s="1" t="s">
        <v>4317</v>
      </c>
    </row>
    <row r="231" spans="1:14" x14ac:dyDescent="0.25">
      <c r="A231" s="1" t="s">
        <v>5616</v>
      </c>
      <c r="B231" s="1" t="s">
        <v>1213</v>
      </c>
      <c r="C231" s="1" t="s">
        <v>1214</v>
      </c>
      <c r="D231" s="1" t="s">
        <v>1215</v>
      </c>
      <c r="E231" s="1" t="s">
        <v>4353</v>
      </c>
      <c r="F231" s="1" t="s">
        <v>4693</v>
      </c>
      <c r="G231" s="1" t="s">
        <v>4353</v>
      </c>
      <c r="H231" s="1" t="s">
        <v>1216</v>
      </c>
      <c r="I231" s="1" t="s">
        <v>4353</v>
      </c>
      <c r="J231" s="1" t="s">
        <v>4317</v>
      </c>
      <c r="K231" s="1" t="s">
        <v>4317</v>
      </c>
      <c r="L231" s="1" t="s">
        <v>4317</v>
      </c>
      <c r="M231" s="1" t="s">
        <v>4317</v>
      </c>
      <c r="N231" s="1" t="s">
        <v>4317</v>
      </c>
    </row>
    <row r="232" spans="1:14" x14ac:dyDescent="0.25">
      <c r="A232" s="1" t="s">
        <v>5622</v>
      </c>
      <c r="B232" s="1" t="s">
        <v>1217</v>
      </c>
      <c r="C232" s="1" t="s">
        <v>1218</v>
      </c>
      <c r="D232" s="1" t="s">
        <v>1219</v>
      </c>
      <c r="E232" s="1" t="s">
        <v>4353</v>
      </c>
      <c r="F232" s="1" t="s">
        <v>6044</v>
      </c>
      <c r="G232" s="1" t="s">
        <v>4353</v>
      </c>
      <c r="H232" s="1" t="s">
        <v>1220</v>
      </c>
      <c r="I232" s="1" t="s">
        <v>4353</v>
      </c>
      <c r="J232" s="1" t="s">
        <v>4317</v>
      </c>
      <c r="K232" s="1" t="s">
        <v>4317</v>
      </c>
      <c r="L232" s="1" t="s">
        <v>4317</v>
      </c>
      <c r="M232" s="1" t="s">
        <v>4317</v>
      </c>
      <c r="N232" s="1" t="s">
        <v>4317</v>
      </c>
    </row>
    <row r="233" spans="1:14" x14ac:dyDescent="0.25">
      <c r="A233" s="1" t="s">
        <v>5627</v>
      </c>
      <c r="B233" s="1" t="s">
        <v>1221</v>
      </c>
      <c r="C233" s="1" t="s">
        <v>1222</v>
      </c>
      <c r="D233" s="1" t="s">
        <v>1223</v>
      </c>
      <c r="E233" s="1" t="s">
        <v>4353</v>
      </c>
      <c r="F233" s="1" t="s">
        <v>5727</v>
      </c>
      <c r="G233" s="1" t="s">
        <v>4353</v>
      </c>
      <c r="H233" s="1" t="s">
        <v>1224</v>
      </c>
      <c r="I233" s="1" t="s">
        <v>4353</v>
      </c>
      <c r="J233" s="1" t="s">
        <v>4317</v>
      </c>
      <c r="K233" s="1" t="s">
        <v>4317</v>
      </c>
      <c r="L233" s="1" t="s">
        <v>4317</v>
      </c>
      <c r="M233" s="1" t="s">
        <v>4317</v>
      </c>
      <c r="N233" s="1" t="s">
        <v>4317</v>
      </c>
    </row>
    <row r="234" spans="1:14" x14ac:dyDescent="0.25">
      <c r="A234" s="1" t="s">
        <v>5632</v>
      </c>
      <c r="B234" s="1" t="s">
        <v>1225</v>
      </c>
      <c r="C234" s="1" t="s">
        <v>1226</v>
      </c>
      <c r="D234" s="1" t="s">
        <v>1227</v>
      </c>
      <c r="E234" s="1" t="s">
        <v>4353</v>
      </c>
      <c r="F234" s="1" t="s">
        <v>5565</v>
      </c>
      <c r="G234" s="1" t="s">
        <v>4353</v>
      </c>
      <c r="H234" s="1" t="s">
        <v>1228</v>
      </c>
      <c r="I234" s="1" t="s">
        <v>4353</v>
      </c>
      <c r="J234" s="1" t="s">
        <v>4317</v>
      </c>
      <c r="K234" s="1" t="s">
        <v>4317</v>
      </c>
      <c r="L234" s="1" t="s">
        <v>4317</v>
      </c>
      <c r="M234" s="1" t="s">
        <v>4317</v>
      </c>
      <c r="N234" s="1" t="s">
        <v>4317</v>
      </c>
    </row>
    <row r="235" spans="1:14" x14ac:dyDescent="0.25">
      <c r="A235" s="1" t="s">
        <v>5638</v>
      </c>
      <c r="B235" s="1" t="s">
        <v>1229</v>
      </c>
      <c r="C235" s="1" t="s">
        <v>1230</v>
      </c>
      <c r="D235" s="1" t="s">
        <v>1231</v>
      </c>
      <c r="E235" s="1" t="s">
        <v>4353</v>
      </c>
      <c r="F235" s="1" t="s">
        <v>1232</v>
      </c>
      <c r="G235" s="1" t="s">
        <v>4353</v>
      </c>
      <c r="H235" s="1" t="s">
        <v>1233</v>
      </c>
      <c r="I235" s="1" t="s">
        <v>4353</v>
      </c>
      <c r="J235" s="1" t="s">
        <v>4317</v>
      </c>
      <c r="K235" s="1" t="s">
        <v>4317</v>
      </c>
      <c r="L235" s="1" t="s">
        <v>4317</v>
      </c>
      <c r="M235" s="1" t="s">
        <v>4317</v>
      </c>
      <c r="N235" s="1" t="s">
        <v>4317</v>
      </c>
    </row>
    <row r="236" spans="1:14" x14ac:dyDescent="0.25">
      <c r="A236" s="1" t="s">
        <v>5644</v>
      </c>
      <c r="B236" s="1" t="s">
        <v>1234</v>
      </c>
      <c r="C236" s="1" t="s">
        <v>1235</v>
      </c>
      <c r="D236" s="1" t="s">
        <v>1236</v>
      </c>
      <c r="E236" s="1" t="s">
        <v>4353</v>
      </c>
      <c r="F236" s="1" t="s">
        <v>3618</v>
      </c>
      <c r="G236" s="1" t="s">
        <v>4353</v>
      </c>
      <c r="H236" s="1" t="s">
        <v>1237</v>
      </c>
      <c r="I236" s="1" t="s">
        <v>4353</v>
      </c>
      <c r="J236" s="1" t="s">
        <v>4317</v>
      </c>
      <c r="K236" s="1" t="s">
        <v>4317</v>
      </c>
      <c r="L236" s="1" t="s">
        <v>4317</v>
      </c>
      <c r="M236" s="1" t="s">
        <v>4317</v>
      </c>
      <c r="N236" s="1" t="s">
        <v>4317</v>
      </c>
    </row>
    <row r="237" spans="1:14" x14ac:dyDescent="0.25">
      <c r="A237" s="1" t="s">
        <v>5649</v>
      </c>
      <c r="B237" s="1" t="s">
        <v>1238</v>
      </c>
      <c r="C237" s="1" t="s">
        <v>1239</v>
      </c>
      <c r="D237" s="1" t="s">
        <v>1240</v>
      </c>
      <c r="E237" s="1" t="s">
        <v>4353</v>
      </c>
      <c r="F237" s="1" t="s">
        <v>1241</v>
      </c>
      <c r="G237" s="1" t="s">
        <v>4353</v>
      </c>
      <c r="H237" s="1" t="s">
        <v>1242</v>
      </c>
      <c r="I237" s="1" t="s">
        <v>4353</v>
      </c>
      <c r="J237" s="1" t="s">
        <v>4317</v>
      </c>
      <c r="K237" s="1" t="s">
        <v>4317</v>
      </c>
      <c r="L237" s="1" t="s">
        <v>4317</v>
      </c>
      <c r="M237" s="1" t="s">
        <v>4317</v>
      </c>
      <c r="N237" s="1" t="s">
        <v>4317</v>
      </c>
    </row>
    <row r="238" spans="1:14" x14ac:dyDescent="0.25">
      <c r="A238" s="1" t="s">
        <v>5654</v>
      </c>
      <c r="B238" s="1" t="s">
        <v>1243</v>
      </c>
      <c r="C238" s="1" t="s">
        <v>1244</v>
      </c>
      <c r="D238" s="1" t="s">
        <v>1245</v>
      </c>
      <c r="E238" s="1" t="s">
        <v>4353</v>
      </c>
      <c r="F238" s="1" t="s">
        <v>1246</v>
      </c>
      <c r="G238" s="1" t="s">
        <v>4353</v>
      </c>
      <c r="H238" s="1" t="s">
        <v>1247</v>
      </c>
      <c r="I238" s="1" t="s">
        <v>4353</v>
      </c>
      <c r="J238" s="1" t="s">
        <v>4317</v>
      </c>
      <c r="K238" s="1" t="s">
        <v>4317</v>
      </c>
      <c r="L238" s="1" t="s">
        <v>4317</v>
      </c>
      <c r="M238" s="1" t="s">
        <v>4317</v>
      </c>
      <c r="N238" s="1" t="s">
        <v>4317</v>
      </c>
    </row>
    <row r="239" spans="1:14" x14ac:dyDescent="0.25">
      <c r="A239" s="1" t="s">
        <v>5659</v>
      </c>
      <c r="B239" s="1" t="s">
        <v>1248</v>
      </c>
      <c r="C239" s="1" t="s">
        <v>1249</v>
      </c>
      <c r="D239" s="1" t="s">
        <v>1250</v>
      </c>
      <c r="E239" s="1" t="s">
        <v>4353</v>
      </c>
      <c r="F239" s="1" t="s">
        <v>6076</v>
      </c>
      <c r="G239" s="1" t="s">
        <v>4353</v>
      </c>
      <c r="H239" s="1" t="s">
        <v>1251</v>
      </c>
      <c r="I239" s="1" t="s">
        <v>4353</v>
      </c>
      <c r="J239" s="1" t="s">
        <v>4317</v>
      </c>
      <c r="K239" s="1" t="s">
        <v>4317</v>
      </c>
      <c r="L239" s="1" t="s">
        <v>4317</v>
      </c>
      <c r="M239" s="1" t="s">
        <v>4317</v>
      </c>
      <c r="N239" s="1" t="s">
        <v>4317</v>
      </c>
    </row>
    <row r="240" spans="1:14" x14ac:dyDescent="0.25">
      <c r="A240" s="1" t="s">
        <v>5664</v>
      </c>
      <c r="B240" s="1" t="s">
        <v>1252</v>
      </c>
      <c r="C240" s="1" t="s">
        <v>1253</v>
      </c>
      <c r="D240" s="1" t="s">
        <v>1254</v>
      </c>
      <c r="E240" s="1" t="s">
        <v>4353</v>
      </c>
      <c r="F240" s="1" t="s">
        <v>2535</v>
      </c>
      <c r="G240" s="1" t="s">
        <v>4353</v>
      </c>
      <c r="H240" s="1" t="s">
        <v>1255</v>
      </c>
      <c r="I240" s="1" t="s">
        <v>4353</v>
      </c>
      <c r="J240" s="1" t="s">
        <v>4317</v>
      </c>
      <c r="K240" s="1" t="s">
        <v>4317</v>
      </c>
      <c r="L240" s="1" t="s">
        <v>4317</v>
      </c>
      <c r="M240" s="1" t="s">
        <v>4317</v>
      </c>
      <c r="N240" s="1" t="s">
        <v>4317</v>
      </c>
    </row>
    <row r="241" spans="1:14" x14ac:dyDescent="0.25">
      <c r="A241" s="1" t="s">
        <v>5669</v>
      </c>
      <c r="B241" s="1" t="s">
        <v>1256</v>
      </c>
      <c r="C241" s="1" t="s">
        <v>1257</v>
      </c>
      <c r="D241" s="1" t="s">
        <v>1258</v>
      </c>
      <c r="E241" s="1" t="s">
        <v>4353</v>
      </c>
      <c r="F241" s="1" t="s">
        <v>4534</v>
      </c>
      <c r="G241" s="1" t="s">
        <v>4353</v>
      </c>
      <c r="H241" s="1" t="s">
        <v>1259</v>
      </c>
      <c r="I241" s="1" t="s">
        <v>4353</v>
      </c>
      <c r="J241" s="1" t="s">
        <v>4317</v>
      </c>
      <c r="K241" s="1" t="s">
        <v>4317</v>
      </c>
      <c r="L241" s="1" t="s">
        <v>4317</v>
      </c>
      <c r="M241" s="1" t="s">
        <v>4317</v>
      </c>
      <c r="N241" s="1" t="s">
        <v>4317</v>
      </c>
    </row>
    <row r="242" spans="1:14" x14ac:dyDescent="0.25">
      <c r="A242" s="1" t="s">
        <v>5674</v>
      </c>
      <c r="B242" s="1" t="s">
        <v>1260</v>
      </c>
      <c r="C242" s="1" t="s">
        <v>1261</v>
      </c>
      <c r="D242" s="1" t="s">
        <v>1262</v>
      </c>
      <c r="E242" s="1" t="s">
        <v>4353</v>
      </c>
      <c r="F242" s="1" t="s">
        <v>5087</v>
      </c>
      <c r="G242" s="1" t="s">
        <v>4353</v>
      </c>
      <c r="H242" s="1" t="s">
        <v>1263</v>
      </c>
      <c r="I242" s="1" t="s">
        <v>4353</v>
      </c>
      <c r="J242" s="1" t="s">
        <v>4317</v>
      </c>
      <c r="K242" s="1" t="s">
        <v>4317</v>
      </c>
      <c r="L242" s="1" t="s">
        <v>4317</v>
      </c>
      <c r="M242" s="1" t="s">
        <v>4317</v>
      </c>
      <c r="N242" s="1" t="s">
        <v>4317</v>
      </c>
    </row>
    <row r="243" spans="1:14" x14ac:dyDescent="0.25">
      <c r="A243" s="1" t="s">
        <v>5679</v>
      </c>
      <c r="B243" s="1" t="s">
        <v>1264</v>
      </c>
      <c r="C243" s="1" t="s">
        <v>1265</v>
      </c>
      <c r="D243" s="1" t="s">
        <v>1266</v>
      </c>
      <c r="E243" s="1" t="s">
        <v>4353</v>
      </c>
      <c r="F243" s="1" t="s">
        <v>4522</v>
      </c>
      <c r="G243" s="1" t="s">
        <v>4353</v>
      </c>
      <c r="H243" s="1" t="s">
        <v>1267</v>
      </c>
      <c r="I243" s="1" t="s">
        <v>4353</v>
      </c>
      <c r="J243" s="1" t="s">
        <v>4317</v>
      </c>
      <c r="K243" s="1" t="s">
        <v>4317</v>
      </c>
      <c r="L243" s="1" t="s">
        <v>4317</v>
      </c>
      <c r="M243" s="1" t="s">
        <v>4317</v>
      </c>
      <c r="N243" s="1" t="s">
        <v>4317</v>
      </c>
    </row>
    <row r="244" spans="1:14" x14ac:dyDescent="0.25">
      <c r="A244" s="1" t="s">
        <v>5685</v>
      </c>
      <c r="B244" s="1" t="s">
        <v>1268</v>
      </c>
      <c r="C244" s="1" t="s">
        <v>1269</v>
      </c>
      <c r="D244" s="1" t="s">
        <v>1270</v>
      </c>
      <c r="E244" s="1" t="s">
        <v>4353</v>
      </c>
      <c r="F244" s="1" t="s">
        <v>1271</v>
      </c>
      <c r="G244" s="1" t="s">
        <v>4353</v>
      </c>
      <c r="H244" s="1" t="s">
        <v>1272</v>
      </c>
      <c r="I244" s="1" t="s">
        <v>4353</v>
      </c>
      <c r="J244" s="1" t="s">
        <v>4317</v>
      </c>
      <c r="K244" s="1" t="s">
        <v>4317</v>
      </c>
      <c r="L244" s="1" t="s">
        <v>4317</v>
      </c>
      <c r="M244" s="1" t="s">
        <v>4317</v>
      </c>
      <c r="N244" s="1" t="s">
        <v>4317</v>
      </c>
    </row>
    <row r="245" spans="1:14" x14ac:dyDescent="0.25">
      <c r="A245" s="1" t="s">
        <v>5690</v>
      </c>
      <c r="B245" s="1" t="s">
        <v>1273</v>
      </c>
      <c r="C245" s="1" t="s">
        <v>1274</v>
      </c>
      <c r="D245" s="1" t="s">
        <v>1275</v>
      </c>
      <c r="E245" s="1" t="s">
        <v>4353</v>
      </c>
      <c r="F245" s="1" t="s">
        <v>1276</v>
      </c>
      <c r="G245" s="1" t="s">
        <v>4353</v>
      </c>
      <c r="H245" s="1" t="s">
        <v>1277</v>
      </c>
      <c r="I245" s="1" t="s">
        <v>4353</v>
      </c>
      <c r="J245" s="1" t="s">
        <v>4317</v>
      </c>
      <c r="K245" s="1" t="s">
        <v>4317</v>
      </c>
      <c r="L245" s="1" t="s">
        <v>4317</v>
      </c>
      <c r="M245" s="1" t="s">
        <v>4317</v>
      </c>
      <c r="N245" s="1" t="s">
        <v>4317</v>
      </c>
    </row>
    <row r="246" spans="1:14" x14ac:dyDescent="0.25">
      <c r="A246" s="1" t="s">
        <v>5695</v>
      </c>
      <c r="B246" s="1" t="s">
        <v>1278</v>
      </c>
      <c r="C246" s="1" t="s">
        <v>1279</v>
      </c>
      <c r="D246" s="1" t="s">
        <v>1280</v>
      </c>
      <c r="E246" s="1" t="s">
        <v>4353</v>
      </c>
      <c r="F246" s="1" t="s">
        <v>5455</v>
      </c>
      <c r="G246" s="1" t="s">
        <v>4353</v>
      </c>
      <c r="H246" s="1" t="s">
        <v>1281</v>
      </c>
      <c r="I246" s="1" t="s">
        <v>4353</v>
      </c>
      <c r="J246" s="1" t="s">
        <v>4317</v>
      </c>
      <c r="K246" s="1" t="s">
        <v>4317</v>
      </c>
      <c r="L246" s="1" t="s">
        <v>4317</v>
      </c>
      <c r="M246" s="1" t="s">
        <v>4317</v>
      </c>
      <c r="N246" s="1" t="s">
        <v>4317</v>
      </c>
    </row>
    <row r="247" spans="1:14" x14ac:dyDescent="0.25">
      <c r="A247" s="1" t="s">
        <v>5701</v>
      </c>
      <c r="B247" s="1" t="s">
        <v>1282</v>
      </c>
      <c r="C247" s="1" t="s">
        <v>1283</v>
      </c>
      <c r="D247" s="1" t="s">
        <v>1284</v>
      </c>
      <c r="E247" s="1" t="s">
        <v>4353</v>
      </c>
      <c r="F247" s="1" t="s">
        <v>1285</v>
      </c>
      <c r="G247" s="1" t="s">
        <v>4353</v>
      </c>
      <c r="H247" s="1" t="s">
        <v>1286</v>
      </c>
      <c r="I247" s="1" t="s">
        <v>4353</v>
      </c>
      <c r="J247" s="1" t="s">
        <v>4317</v>
      </c>
      <c r="K247" s="1" t="s">
        <v>4317</v>
      </c>
      <c r="L247" s="1" t="s">
        <v>4317</v>
      </c>
      <c r="M247" s="1" t="s">
        <v>4317</v>
      </c>
      <c r="N247" s="1" t="s">
        <v>4317</v>
      </c>
    </row>
    <row r="248" spans="1:14" x14ac:dyDescent="0.25">
      <c r="A248" s="1" t="s">
        <v>5706</v>
      </c>
      <c r="B248" s="1" t="s">
        <v>1287</v>
      </c>
      <c r="C248" s="1" t="s">
        <v>1288</v>
      </c>
      <c r="D248" s="1" t="s">
        <v>1289</v>
      </c>
      <c r="E248" s="1" t="s">
        <v>4353</v>
      </c>
      <c r="F248" s="1" t="s">
        <v>1290</v>
      </c>
      <c r="G248" s="1" t="s">
        <v>4353</v>
      </c>
      <c r="H248" s="1" t="s">
        <v>1291</v>
      </c>
      <c r="I248" s="1" t="s">
        <v>4353</v>
      </c>
      <c r="J248" s="1" t="s">
        <v>4317</v>
      </c>
      <c r="K248" s="1" t="s">
        <v>4317</v>
      </c>
      <c r="L248" s="1" t="s">
        <v>4317</v>
      </c>
      <c r="M248" s="1" t="s">
        <v>4317</v>
      </c>
      <c r="N248" s="1" t="s">
        <v>4317</v>
      </c>
    </row>
    <row r="249" spans="1:14" x14ac:dyDescent="0.25">
      <c r="A249" s="1" t="s">
        <v>5711</v>
      </c>
      <c r="B249" s="1" t="s">
        <v>1292</v>
      </c>
      <c r="C249" s="1" t="s">
        <v>1293</v>
      </c>
      <c r="D249" s="1" t="s">
        <v>1294</v>
      </c>
      <c r="E249" s="1" t="s">
        <v>4353</v>
      </c>
      <c r="F249" s="1" t="s">
        <v>1295</v>
      </c>
      <c r="G249" s="1" t="s">
        <v>4353</v>
      </c>
      <c r="H249" s="1" t="s">
        <v>1296</v>
      </c>
      <c r="I249" s="1" t="s">
        <v>4353</v>
      </c>
      <c r="J249" s="1" t="s">
        <v>4317</v>
      </c>
      <c r="K249" s="1" t="s">
        <v>4317</v>
      </c>
      <c r="L249" s="1" t="s">
        <v>4317</v>
      </c>
      <c r="M249" s="1" t="s">
        <v>4317</v>
      </c>
      <c r="N249" s="1" t="s">
        <v>4317</v>
      </c>
    </row>
    <row r="250" spans="1:14" x14ac:dyDescent="0.25">
      <c r="A250" s="1" t="s">
        <v>5717</v>
      </c>
      <c r="B250" s="1" t="s">
        <v>1297</v>
      </c>
      <c r="C250" s="1" t="s">
        <v>1298</v>
      </c>
      <c r="D250" s="1" t="s">
        <v>1299</v>
      </c>
      <c r="E250" s="1" t="s">
        <v>4353</v>
      </c>
      <c r="F250" s="1" t="s">
        <v>1300</v>
      </c>
      <c r="G250" s="1" t="s">
        <v>4353</v>
      </c>
      <c r="H250" s="1" t="s">
        <v>1301</v>
      </c>
      <c r="I250" s="1" t="s">
        <v>4353</v>
      </c>
      <c r="J250" s="1" t="s">
        <v>4317</v>
      </c>
      <c r="K250" s="1" t="s">
        <v>4317</v>
      </c>
      <c r="L250" s="1" t="s">
        <v>4317</v>
      </c>
      <c r="M250" s="1" t="s">
        <v>4317</v>
      </c>
      <c r="N250" s="1" t="s">
        <v>4317</v>
      </c>
    </row>
    <row r="251" spans="1:14" x14ac:dyDescent="0.25">
      <c r="A251" s="1" t="s">
        <v>5723</v>
      </c>
      <c r="B251" s="1" t="s">
        <v>1302</v>
      </c>
      <c r="C251" s="1" t="s">
        <v>1303</v>
      </c>
      <c r="D251" s="1" t="s">
        <v>1304</v>
      </c>
      <c r="E251" s="1" t="s">
        <v>4353</v>
      </c>
      <c r="F251" s="1" t="s">
        <v>1305</v>
      </c>
      <c r="G251" s="1" t="s">
        <v>4353</v>
      </c>
      <c r="H251" s="1" t="s">
        <v>1306</v>
      </c>
      <c r="I251" s="1" t="s">
        <v>4353</v>
      </c>
      <c r="J251" s="1" t="s">
        <v>4317</v>
      </c>
      <c r="K251" s="1" t="s">
        <v>4317</v>
      </c>
      <c r="L251" s="1" t="s">
        <v>4317</v>
      </c>
      <c r="M251" s="1" t="s">
        <v>4317</v>
      </c>
      <c r="N251" s="1" t="s">
        <v>4317</v>
      </c>
    </row>
    <row r="252" spans="1:14" x14ac:dyDescent="0.25">
      <c r="A252" s="1" t="s">
        <v>5729</v>
      </c>
      <c r="B252" s="1" t="s">
        <v>1307</v>
      </c>
      <c r="C252" s="1" t="s">
        <v>1308</v>
      </c>
      <c r="D252" s="1" t="s">
        <v>1309</v>
      </c>
      <c r="E252" s="1" t="s">
        <v>4353</v>
      </c>
      <c r="F252" s="1" t="s">
        <v>1310</v>
      </c>
      <c r="G252" s="1" t="s">
        <v>4353</v>
      </c>
      <c r="H252" s="1" t="s">
        <v>1311</v>
      </c>
      <c r="I252" s="1" t="s">
        <v>4353</v>
      </c>
      <c r="J252" s="1" t="s">
        <v>4317</v>
      </c>
      <c r="K252" s="1" t="s">
        <v>4317</v>
      </c>
      <c r="L252" s="1" t="s">
        <v>4317</v>
      </c>
      <c r="M252" s="1" t="s">
        <v>4317</v>
      </c>
      <c r="N252" s="1" t="s">
        <v>4317</v>
      </c>
    </row>
    <row r="253" spans="1:14" x14ac:dyDescent="0.25">
      <c r="A253" s="1" t="s">
        <v>5735</v>
      </c>
      <c r="B253" s="1" t="s">
        <v>1312</v>
      </c>
      <c r="C253" s="1" t="s">
        <v>1313</v>
      </c>
      <c r="D253" s="1" t="s">
        <v>1314</v>
      </c>
      <c r="E253" s="1" t="s">
        <v>4353</v>
      </c>
      <c r="F253" s="1" t="s">
        <v>5497</v>
      </c>
      <c r="G253" s="1" t="s">
        <v>4353</v>
      </c>
      <c r="H253" s="1" t="s">
        <v>1315</v>
      </c>
      <c r="I253" s="1" t="s">
        <v>4353</v>
      </c>
      <c r="J253" s="1" t="s">
        <v>4317</v>
      </c>
      <c r="K253" s="1" t="s">
        <v>4317</v>
      </c>
      <c r="L253" s="1" t="s">
        <v>4317</v>
      </c>
      <c r="M253" s="1" t="s">
        <v>4317</v>
      </c>
      <c r="N253" s="1" t="s">
        <v>4317</v>
      </c>
    </row>
    <row r="254" spans="1:14" x14ac:dyDescent="0.25">
      <c r="A254" s="1" t="s">
        <v>5741</v>
      </c>
      <c r="B254" s="1" t="s">
        <v>1316</v>
      </c>
      <c r="C254" s="1" t="s">
        <v>1317</v>
      </c>
      <c r="D254" s="1" t="s">
        <v>1318</v>
      </c>
      <c r="E254" s="1" t="s">
        <v>4353</v>
      </c>
      <c r="F254" s="1" t="s">
        <v>4835</v>
      </c>
      <c r="G254" s="1" t="s">
        <v>4353</v>
      </c>
      <c r="H254" s="1" t="s">
        <v>1319</v>
      </c>
      <c r="I254" s="1" t="s">
        <v>4353</v>
      </c>
      <c r="J254" s="1" t="s">
        <v>4317</v>
      </c>
      <c r="K254" s="1" t="s">
        <v>4317</v>
      </c>
      <c r="L254" s="1" t="s">
        <v>4317</v>
      </c>
      <c r="M254" s="1" t="s">
        <v>4317</v>
      </c>
      <c r="N254" s="1" t="s">
        <v>4317</v>
      </c>
    </row>
    <row r="255" spans="1:14" x14ac:dyDescent="0.25">
      <c r="A255" s="1" t="s">
        <v>5746</v>
      </c>
      <c r="B255" s="1" t="s">
        <v>1320</v>
      </c>
      <c r="C255" s="1" t="s">
        <v>1321</v>
      </c>
      <c r="D255" s="1" t="s">
        <v>1322</v>
      </c>
      <c r="E255" s="1" t="s">
        <v>4353</v>
      </c>
      <c r="F255" s="1" t="s">
        <v>2944</v>
      </c>
      <c r="G255" s="1" t="s">
        <v>4353</v>
      </c>
      <c r="H255" s="1" t="s">
        <v>1323</v>
      </c>
      <c r="I255" s="1" t="s">
        <v>4353</v>
      </c>
      <c r="J255" s="1" t="s">
        <v>4317</v>
      </c>
      <c r="K255" s="1" t="s">
        <v>4317</v>
      </c>
      <c r="L255" s="1" t="s">
        <v>4317</v>
      </c>
      <c r="M255" s="1" t="s">
        <v>4317</v>
      </c>
      <c r="N255" s="1" t="s">
        <v>4317</v>
      </c>
    </row>
    <row r="256" spans="1:14" x14ac:dyDescent="0.25">
      <c r="A256" s="1" t="s">
        <v>5752</v>
      </c>
      <c r="B256" s="1" t="s">
        <v>1324</v>
      </c>
      <c r="C256" s="1" t="s">
        <v>1325</v>
      </c>
      <c r="D256" s="1" t="s">
        <v>1326</v>
      </c>
      <c r="E256" s="1" t="s">
        <v>4353</v>
      </c>
      <c r="F256" s="1" t="s">
        <v>5772</v>
      </c>
      <c r="G256" s="1" t="s">
        <v>4353</v>
      </c>
      <c r="H256" s="1" t="s">
        <v>1327</v>
      </c>
      <c r="I256" s="1" t="s">
        <v>4353</v>
      </c>
      <c r="J256" s="1" t="s">
        <v>4317</v>
      </c>
      <c r="K256" s="1" t="s">
        <v>4317</v>
      </c>
      <c r="L256" s="1" t="s">
        <v>4317</v>
      </c>
      <c r="M256" s="1" t="s">
        <v>4317</v>
      </c>
      <c r="N256" s="1" t="s">
        <v>4317</v>
      </c>
    </row>
    <row r="257" spans="1:14" x14ac:dyDescent="0.25">
      <c r="A257" s="1" t="s">
        <v>5757</v>
      </c>
      <c r="B257" s="1" t="s">
        <v>1328</v>
      </c>
      <c r="C257" s="1" t="s">
        <v>1329</v>
      </c>
      <c r="D257" s="1" t="s">
        <v>1330</v>
      </c>
      <c r="E257" s="1" t="s">
        <v>4353</v>
      </c>
      <c r="F257" s="1" t="s">
        <v>1331</v>
      </c>
      <c r="G257" s="1" t="s">
        <v>4353</v>
      </c>
      <c r="H257" s="1" t="s">
        <v>1332</v>
      </c>
      <c r="I257" s="1" t="s">
        <v>4353</v>
      </c>
      <c r="J257" s="1" t="s">
        <v>4317</v>
      </c>
      <c r="K257" s="1" t="s">
        <v>4317</v>
      </c>
      <c r="L257" s="1" t="s">
        <v>4317</v>
      </c>
      <c r="M257" s="1" t="s">
        <v>4317</v>
      </c>
      <c r="N257" s="1" t="s">
        <v>4317</v>
      </c>
    </row>
    <row r="258" spans="1:14" x14ac:dyDescent="0.25">
      <c r="A258" s="1" t="s">
        <v>5762</v>
      </c>
      <c r="B258" s="1" t="s">
        <v>1333</v>
      </c>
      <c r="C258" s="1" t="s">
        <v>1334</v>
      </c>
      <c r="D258" s="1" t="s">
        <v>1335</v>
      </c>
      <c r="E258" s="1" t="s">
        <v>4353</v>
      </c>
      <c r="F258" s="1" t="s">
        <v>6088</v>
      </c>
      <c r="G258" s="1" t="s">
        <v>4353</v>
      </c>
      <c r="H258" s="1" t="s">
        <v>1336</v>
      </c>
      <c r="I258" s="1" t="s">
        <v>4353</v>
      </c>
      <c r="J258" s="1" t="s">
        <v>4317</v>
      </c>
      <c r="K258" s="1" t="s">
        <v>4317</v>
      </c>
      <c r="L258" s="1" t="s">
        <v>4317</v>
      </c>
      <c r="M258" s="1" t="s">
        <v>4317</v>
      </c>
      <c r="N258" s="1" t="s">
        <v>4317</v>
      </c>
    </row>
    <row r="259" spans="1:14" x14ac:dyDescent="0.25">
      <c r="A259" s="1" t="s">
        <v>5768</v>
      </c>
      <c r="B259" s="1" t="s">
        <v>1337</v>
      </c>
      <c r="C259" s="1" t="s">
        <v>1338</v>
      </c>
      <c r="D259" s="1" t="s">
        <v>1339</v>
      </c>
      <c r="E259" s="1" t="s">
        <v>4353</v>
      </c>
      <c r="F259" s="1" t="s">
        <v>5193</v>
      </c>
      <c r="G259" s="1" t="s">
        <v>4353</v>
      </c>
      <c r="H259" s="1" t="s">
        <v>1340</v>
      </c>
      <c r="I259" s="1" t="s">
        <v>4353</v>
      </c>
      <c r="J259" s="1" t="s">
        <v>4317</v>
      </c>
      <c r="K259" s="1" t="s">
        <v>4317</v>
      </c>
      <c r="L259" s="1" t="s">
        <v>4317</v>
      </c>
      <c r="M259" s="1" t="s">
        <v>4317</v>
      </c>
      <c r="N259" s="1" t="s">
        <v>4317</v>
      </c>
    </row>
    <row r="260" spans="1:14" x14ac:dyDescent="0.25">
      <c r="A260" s="1" t="s">
        <v>5774</v>
      </c>
      <c r="B260" s="1" t="s">
        <v>1341</v>
      </c>
      <c r="C260" s="1" t="s">
        <v>1342</v>
      </c>
      <c r="D260" s="1" t="s">
        <v>1343</v>
      </c>
      <c r="E260" s="1" t="s">
        <v>4353</v>
      </c>
      <c r="F260" s="1" t="s">
        <v>4540</v>
      </c>
      <c r="G260" s="1" t="s">
        <v>4353</v>
      </c>
      <c r="H260" s="1" t="s">
        <v>1344</v>
      </c>
      <c r="I260" s="1" t="s">
        <v>4353</v>
      </c>
      <c r="J260" s="1" t="s">
        <v>4317</v>
      </c>
      <c r="K260" s="1" t="s">
        <v>4317</v>
      </c>
      <c r="L260" s="1" t="s">
        <v>4317</v>
      </c>
      <c r="M260" s="1" t="s">
        <v>4317</v>
      </c>
      <c r="N260" s="1" t="s">
        <v>4317</v>
      </c>
    </row>
    <row r="261" spans="1:14" x14ac:dyDescent="0.25">
      <c r="A261" s="1" t="s">
        <v>5780</v>
      </c>
      <c r="B261" s="1" t="s">
        <v>1345</v>
      </c>
      <c r="C261" s="1" t="s">
        <v>1346</v>
      </c>
      <c r="D261" s="1" t="s">
        <v>1347</v>
      </c>
      <c r="E261" s="1" t="s">
        <v>4353</v>
      </c>
      <c r="F261" s="1" t="s">
        <v>4161</v>
      </c>
      <c r="G261" s="1" t="s">
        <v>4353</v>
      </c>
      <c r="H261" s="1" t="s">
        <v>1348</v>
      </c>
      <c r="I261" s="1" t="s">
        <v>4353</v>
      </c>
      <c r="J261" s="1" t="s">
        <v>4317</v>
      </c>
      <c r="K261" s="1" t="s">
        <v>4317</v>
      </c>
      <c r="L261" s="1" t="s">
        <v>4317</v>
      </c>
      <c r="M261" s="1" t="s">
        <v>4317</v>
      </c>
      <c r="N261" s="1" t="s">
        <v>4317</v>
      </c>
    </row>
    <row r="262" spans="1:14" x14ac:dyDescent="0.25">
      <c r="A262" s="1" t="s">
        <v>5786</v>
      </c>
      <c r="B262" s="1" t="s">
        <v>1349</v>
      </c>
      <c r="C262" s="1" t="s">
        <v>1350</v>
      </c>
      <c r="D262" s="1" t="s">
        <v>1351</v>
      </c>
      <c r="E262" s="1" t="s">
        <v>4353</v>
      </c>
      <c r="F262" s="1" t="s">
        <v>5070</v>
      </c>
      <c r="G262" s="1" t="s">
        <v>4353</v>
      </c>
      <c r="H262" s="1" t="s">
        <v>1352</v>
      </c>
      <c r="I262" s="1" t="s">
        <v>4353</v>
      </c>
      <c r="J262" s="1" t="s">
        <v>4317</v>
      </c>
      <c r="K262" s="1" t="s">
        <v>4317</v>
      </c>
      <c r="L262" s="1" t="s">
        <v>4317</v>
      </c>
      <c r="M262" s="1" t="s">
        <v>4317</v>
      </c>
      <c r="N262" s="1" t="s">
        <v>4317</v>
      </c>
    </row>
    <row r="263" spans="1:14" x14ac:dyDescent="0.25">
      <c r="A263" s="1" t="s">
        <v>5791</v>
      </c>
      <c r="B263" s="1" t="s">
        <v>1353</v>
      </c>
      <c r="C263" s="1" t="s">
        <v>1354</v>
      </c>
      <c r="D263" s="1" t="s">
        <v>1355</v>
      </c>
      <c r="E263" s="1" t="s">
        <v>4353</v>
      </c>
      <c r="F263" s="1" t="s">
        <v>3618</v>
      </c>
      <c r="G263" s="1" t="s">
        <v>4353</v>
      </c>
      <c r="H263" s="1" t="s">
        <v>1356</v>
      </c>
      <c r="I263" s="1" t="s">
        <v>4353</v>
      </c>
      <c r="J263" s="1" t="s">
        <v>4317</v>
      </c>
      <c r="K263" s="1" t="s">
        <v>4317</v>
      </c>
      <c r="L263" s="1" t="s">
        <v>4317</v>
      </c>
      <c r="M263" s="1" t="s">
        <v>4317</v>
      </c>
      <c r="N263" s="1" t="s">
        <v>4317</v>
      </c>
    </row>
    <row r="264" spans="1:14" x14ac:dyDescent="0.25">
      <c r="A264" s="1" t="s">
        <v>5797</v>
      </c>
      <c r="B264" s="1" t="s">
        <v>1357</v>
      </c>
      <c r="C264" s="1" t="s">
        <v>1358</v>
      </c>
      <c r="D264" s="1" t="s">
        <v>1359</v>
      </c>
      <c r="E264" s="1" t="s">
        <v>4353</v>
      </c>
      <c r="F264" s="1" t="s">
        <v>4896</v>
      </c>
      <c r="G264" s="1" t="s">
        <v>4353</v>
      </c>
      <c r="H264" s="1" t="s">
        <v>1360</v>
      </c>
      <c r="I264" s="1" t="s">
        <v>4353</v>
      </c>
      <c r="J264" s="1" t="s">
        <v>4317</v>
      </c>
      <c r="K264" s="1" t="s">
        <v>4317</v>
      </c>
      <c r="L264" s="1" t="s">
        <v>4317</v>
      </c>
      <c r="M264" s="1" t="s">
        <v>4317</v>
      </c>
      <c r="N264" s="1" t="s">
        <v>4317</v>
      </c>
    </row>
    <row r="265" spans="1:14" x14ac:dyDescent="0.25">
      <c r="A265" s="1" t="s">
        <v>5803</v>
      </c>
      <c r="B265" s="1" t="s">
        <v>1361</v>
      </c>
      <c r="C265" s="1" t="s">
        <v>1362</v>
      </c>
      <c r="D265" s="1" t="s">
        <v>1363</v>
      </c>
      <c r="E265" s="1" t="s">
        <v>4353</v>
      </c>
      <c r="F265" s="1" t="s">
        <v>5565</v>
      </c>
      <c r="G265" s="1" t="s">
        <v>4353</v>
      </c>
      <c r="H265" s="1" t="s">
        <v>1364</v>
      </c>
      <c r="I265" s="1" t="s">
        <v>4353</v>
      </c>
      <c r="J265" s="1" t="s">
        <v>4317</v>
      </c>
      <c r="K265" s="1" t="s">
        <v>4317</v>
      </c>
      <c r="L265" s="1" t="s">
        <v>4317</v>
      </c>
      <c r="M265" s="1" t="s">
        <v>4317</v>
      </c>
      <c r="N265" s="1" t="s">
        <v>4317</v>
      </c>
    </row>
    <row r="266" spans="1:14" x14ac:dyDescent="0.25">
      <c r="A266" s="1" t="s">
        <v>5809</v>
      </c>
      <c r="B266" s="1" t="s">
        <v>1365</v>
      </c>
      <c r="C266" s="1" t="s">
        <v>1366</v>
      </c>
      <c r="D266" s="1" t="s">
        <v>1367</v>
      </c>
      <c r="E266" s="1" t="s">
        <v>4353</v>
      </c>
      <c r="F266" s="1" t="s">
        <v>5041</v>
      </c>
      <c r="G266" s="1" t="s">
        <v>4353</v>
      </c>
      <c r="H266" s="1" t="s">
        <v>1368</v>
      </c>
      <c r="I266" s="1" t="s">
        <v>4353</v>
      </c>
      <c r="J266" s="1" t="s">
        <v>4317</v>
      </c>
      <c r="K266" s="1" t="s">
        <v>4317</v>
      </c>
      <c r="L266" s="1" t="s">
        <v>4317</v>
      </c>
      <c r="M266" s="1" t="s">
        <v>4317</v>
      </c>
      <c r="N266" s="1" t="s">
        <v>4317</v>
      </c>
    </row>
    <row r="267" spans="1:14" x14ac:dyDescent="0.25">
      <c r="A267" s="1" t="s">
        <v>5815</v>
      </c>
      <c r="B267" s="1" t="s">
        <v>1369</v>
      </c>
      <c r="C267" s="1" t="s">
        <v>1370</v>
      </c>
      <c r="D267" s="1" t="s">
        <v>1371</v>
      </c>
      <c r="E267" s="1" t="s">
        <v>4353</v>
      </c>
      <c r="F267" s="1" t="s">
        <v>5233</v>
      </c>
      <c r="G267" s="1" t="s">
        <v>4353</v>
      </c>
      <c r="H267" s="1" t="s">
        <v>1372</v>
      </c>
      <c r="I267" s="1" t="s">
        <v>4353</v>
      </c>
      <c r="J267" s="1" t="s">
        <v>4317</v>
      </c>
      <c r="K267" s="1" t="s">
        <v>4317</v>
      </c>
      <c r="L267" s="1" t="s">
        <v>4317</v>
      </c>
      <c r="M267" s="1" t="s">
        <v>4317</v>
      </c>
      <c r="N267" s="1" t="s">
        <v>4317</v>
      </c>
    </row>
    <row r="268" spans="1:14" x14ac:dyDescent="0.25">
      <c r="A268" s="1" t="s">
        <v>5821</v>
      </c>
      <c r="B268" s="1" t="s">
        <v>1373</v>
      </c>
      <c r="C268" s="1" t="s">
        <v>1374</v>
      </c>
      <c r="D268" s="1" t="s">
        <v>1375</v>
      </c>
      <c r="E268" s="1" t="s">
        <v>4353</v>
      </c>
      <c r="F268" s="1" t="s">
        <v>4693</v>
      </c>
      <c r="G268" s="1" t="s">
        <v>4353</v>
      </c>
      <c r="H268" s="1" t="s">
        <v>1376</v>
      </c>
      <c r="I268" s="1" t="s">
        <v>4353</v>
      </c>
      <c r="J268" s="1" t="s">
        <v>4317</v>
      </c>
      <c r="K268" s="1" t="s">
        <v>4317</v>
      </c>
      <c r="L268" s="1" t="s">
        <v>4317</v>
      </c>
      <c r="M268" s="1" t="s">
        <v>4317</v>
      </c>
      <c r="N268" s="1" t="s">
        <v>4317</v>
      </c>
    </row>
    <row r="269" spans="1:14" x14ac:dyDescent="0.25">
      <c r="A269" s="1" t="s">
        <v>5826</v>
      </c>
      <c r="B269" s="1" t="s">
        <v>1377</v>
      </c>
      <c r="C269" s="1" t="s">
        <v>1378</v>
      </c>
      <c r="D269" s="1" t="s">
        <v>1379</v>
      </c>
      <c r="E269" s="1" t="s">
        <v>4353</v>
      </c>
      <c r="F269" s="1" t="s">
        <v>5894</v>
      </c>
      <c r="G269" s="1" t="s">
        <v>4353</v>
      </c>
      <c r="H269" s="1" t="s">
        <v>1380</v>
      </c>
      <c r="I269" s="1" t="s">
        <v>4353</v>
      </c>
      <c r="J269" s="1" t="s">
        <v>4317</v>
      </c>
      <c r="K269" s="1" t="s">
        <v>4317</v>
      </c>
      <c r="L269" s="1" t="s">
        <v>4317</v>
      </c>
      <c r="M269" s="1" t="s">
        <v>4317</v>
      </c>
      <c r="N269" s="1" t="s">
        <v>4317</v>
      </c>
    </row>
    <row r="270" spans="1:14" x14ac:dyDescent="0.25">
      <c r="A270" s="1" t="s">
        <v>5832</v>
      </c>
      <c r="B270" s="1" t="s">
        <v>1381</v>
      </c>
      <c r="C270" s="1" t="s">
        <v>1382</v>
      </c>
      <c r="D270" s="1" t="s">
        <v>1383</v>
      </c>
      <c r="E270" s="1" t="s">
        <v>4353</v>
      </c>
      <c r="F270" s="1" t="s">
        <v>1384</v>
      </c>
      <c r="G270" s="1" t="s">
        <v>4353</v>
      </c>
      <c r="H270" s="1" t="s">
        <v>1385</v>
      </c>
      <c r="I270" s="1" t="s">
        <v>4353</v>
      </c>
      <c r="J270" s="1" t="s">
        <v>4317</v>
      </c>
      <c r="K270" s="1" t="s">
        <v>4317</v>
      </c>
      <c r="L270" s="1" t="s">
        <v>4317</v>
      </c>
      <c r="M270" s="1" t="s">
        <v>4317</v>
      </c>
      <c r="N270" s="1" t="s">
        <v>4317</v>
      </c>
    </row>
    <row r="271" spans="1:14" x14ac:dyDescent="0.25">
      <c r="A271" s="1" t="s">
        <v>5838</v>
      </c>
      <c r="B271" s="1" t="s">
        <v>1386</v>
      </c>
      <c r="C271" s="1" t="s">
        <v>1387</v>
      </c>
      <c r="D271" s="1" t="s">
        <v>1388</v>
      </c>
      <c r="E271" s="1" t="s">
        <v>4353</v>
      </c>
      <c r="F271" s="1" t="s">
        <v>3630</v>
      </c>
      <c r="G271" s="1" t="s">
        <v>4353</v>
      </c>
      <c r="H271" s="1" t="s">
        <v>1389</v>
      </c>
      <c r="I271" s="1" t="s">
        <v>4353</v>
      </c>
      <c r="J271" s="1" t="s">
        <v>4317</v>
      </c>
      <c r="K271" s="1" t="s">
        <v>4317</v>
      </c>
      <c r="L271" s="1" t="s">
        <v>4317</v>
      </c>
      <c r="M271" s="1" t="s">
        <v>4317</v>
      </c>
      <c r="N271" s="1" t="s">
        <v>4317</v>
      </c>
    </row>
    <row r="272" spans="1:14" x14ac:dyDescent="0.25">
      <c r="A272" s="1" t="s">
        <v>5844</v>
      </c>
      <c r="B272" s="1" t="s">
        <v>1390</v>
      </c>
      <c r="C272" s="1" t="s">
        <v>1391</v>
      </c>
      <c r="D272" s="1" t="s">
        <v>1392</v>
      </c>
      <c r="E272" s="1" t="s">
        <v>4353</v>
      </c>
      <c r="F272" s="1" t="s">
        <v>3630</v>
      </c>
      <c r="G272" s="1" t="s">
        <v>4353</v>
      </c>
      <c r="H272" s="1" t="s">
        <v>1393</v>
      </c>
      <c r="I272" s="1" t="s">
        <v>4353</v>
      </c>
      <c r="J272" s="1" t="s">
        <v>4317</v>
      </c>
      <c r="K272" s="1" t="s">
        <v>4317</v>
      </c>
      <c r="L272" s="1" t="s">
        <v>4317</v>
      </c>
      <c r="M272" s="1" t="s">
        <v>4317</v>
      </c>
      <c r="N272" s="1" t="s">
        <v>4317</v>
      </c>
    </row>
    <row r="273" spans="1:14" x14ac:dyDescent="0.25">
      <c r="A273" s="1" t="s">
        <v>5849</v>
      </c>
      <c r="B273" s="1" t="s">
        <v>1394</v>
      </c>
      <c r="C273" s="1" t="s">
        <v>1395</v>
      </c>
      <c r="D273" s="1" t="s">
        <v>1396</v>
      </c>
      <c r="E273" s="1" t="s">
        <v>4353</v>
      </c>
      <c r="F273" s="1" t="s">
        <v>3805</v>
      </c>
      <c r="G273" s="1" t="s">
        <v>4353</v>
      </c>
      <c r="H273" s="1" t="s">
        <v>1397</v>
      </c>
      <c r="I273" s="1" t="s">
        <v>4353</v>
      </c>
      <c r="J273" s="1" t="s">
        <v>4317</v>
      </c>
      <c r="K273" s="1" t="s">
        <v>4317</v>
      </c>
      <c r="L273" s="1" t="s">
        <v>4317</v>
      </c>
      <c r="M273" s="1" t="s">
        <v>4317</v>
      </c>
      <c r="N273" s="1" t="s">
        <v>4317</v>
      </c>
    </row>
    <row r="274" spans="1:14" x14ac:dyDescent="0.25">
      <c r="A274" s="1" t="s">
        <v>5854</v>
      </c>
      <c r="B274" s="1" t="s">
        <v>1398</v>
      </c>
      <c r="C274" s="1" t="s">
        <v>1399</v>
      </c>
      <c r="D274" s="1" t="s">
        <v>1400</v>
      </c>
      <c r="E274" s="1" t="s">
        <v>4353</v>
      </c>
      <c r="F274" s="1" t="s">
        <v>1401</v>
      </c>
      <c r="G274" s="1" t="s">
        <v>4353</v>
      </c>
      <c r="H274" s="1" t="s">
        <v>1402</v>
      </c>
      <c r="I274" s="1" t="s">
        <v>4353</v>
      </c>
      <c r="J274" s="1" t="s">
        <v>4317</v>
      </c>
      <c r="K274" s="1" t="s">
        <v>4317</v>
      </c>
      <c r="L274" s="1" t="s">
        <v>4317</v>
      </c>
      <c r="M274" s="1" t="s">
        <v>4317</v>
      </c>
      <c r="N274" s="1" t="s">
        <v>4317</v>
      </c>
    </row>
    <row r="275" spans="1:14" x14ac:dyDescent="0.25">
      <c r="A275" s="1" t="s">
        <v>5859</v>
      </c>
      <c r="B275" s="1" t="s">
        <v>1403</v>
      </c>
      <c r="C275" s="1" t="s">
        <v>1404</v>
      </c>
      <c r="D275" s="1" t="s">
        <v>1405</v>
      </c>
      <c r="E275" s="1" t="s">
        <v>4353</v>
      </c>
      <c r="F275" s="1" t="s">
        <v>4166</v>
      </c>
      <c r="G275" s="1" t="s">
        <v>4353</v>
      </c>
      <c r="H275" s="1" t="s">
        <v>1406</v>
      </c>
      <c r="I275" s="1" t="s">
        <v>4353</v>
      </c>
      <c r="J275" s="1" t="s">
        <v>4317</v>
      </c>
      <c r="K275" s="1" t="s">
        <v>4317</v>
      </c>
      <c r="L275" s="1" t="s">
        <v>4317</v>
      </c>
      <c r="M275" s="1" t="s">
        <v>4317</v>
      </c>
      <c r="N275" s="1" t="s">
        <v>4317</v>
      </c>
    </row>
    <row r="276" spans="1:14" x14ac:dyDescent="0.25">
      <c r="A276" s="1" t="s">
        <v>5865</v>
      </c>
      <c r="B276" s="1" t="s">
        <v>1407</v>
      </c>
      <c r="C276" s="1" t="s">
        <v>1408</v>
      </c>
      <c r="D276" s="1" t="s">
        <v>1409</v>
      </c>
      <c r="E276" s="1" t="s">
        <v>4353</v>
      </c>
      <c r="F276" s="1" t="s">
        <v>5863</v>
      </c>
      <c r="G276" s="1" t="s">
        <v>4353</v>
      </c>
      <c r="H276" s="1" t="s">
        <v>1410</v>
      </c>
      <c r="I276" s="1" t="s">
        <v>4353</v>
      </c>
      <c r="J276" s="1" t="s">
        <v>4317</v>
      </c>
      <c r="K276" s="1" t="s">
        <v>4317</v>
      </c>
      <c r="L276" s="1" t="s">
        <v>4317</v>
      </c>
      <c r="M276" s="1" t="s">
        <v>4317</v>
      </c>
      <c r="N276" s="1" t="s">
        <v>4317</v>
      </c>
    </row>
    <row r="277" spans="1:14" x14ac:dyDescent="0.25">
      <c r="A277" s="1" t="s">
        <v>5870</v>
      </c>
      <c r="B277" s="1" t="s">
        <v>1411</v>
      </c>
      <c r="C277" s="1" t="s">
        <v>1412</v>
      </c>
      <c r="D277" s="1" t="s">
        <v>1413</v>
      </c>
      <c r="E277" s="1" t="s">
        <v>4353</v>
      </c>
      <c r="F277" s="1" t="s">
        <v>4874</v>
      </c>
      <c r="G277" s="1" t="s">
        <v>4353</v>
      </c>
      <c r="H277" s="1" t="s">
        <v>1414</v>
      </c>
      <c r="I277" s="1" t="s">
        <v>4353</v>
      </c>
      <c r="J277" s="1" t="s">
        <v>4317</v>
      </c>
      <c r="K277" s="1" t="s">
        <v>4317</v>
      </c>
      <c r="L277" s="1" t="s">
        <v>4317</v>
      </c>
      <c r="M277" s="1" t="s">
        <v>4317</v>
      </c>
      <c r="N277" s="1" t="s">
        <v>4317</v>
      </c>
    </row>
    <row r="278" spans="1:14" x14ac:dyDescent="0.25">
      <c r="A278" s="1" t="s">
        <v>5875</v>
      </c>
      <c r="B278" s="1" t="s">
        <v>1415</v>
      </c>
      <c r="C278" s="1" t="s">
        <v>1416</v>
      </c>
      <c r="D278" s="1" t="s">
        <v>1417</v>
      </c>
      <c r="E278" s="1" t="s">
        <v>4353</v>
      </c>
      <c r="F278" s="1" t="s">
        <v>6182</v>
      </c>
      <c r="G278" s="1" t="s">
        <v>4353</v>
      </c>
      <c r="H278" s="1" t="s">
        <v>1418</v>
      </c>
      <c r="I278" s="1" t="s">
        <v>4353</v>
      </c>
      <c r="J278" s="1" t="s">
        <v>4317</v>
      </c>
      <c r="K278" s="1" t="s">
        <v>4317</v>
      </c>
      <c r="L278" s="1" t="s">
        <v>4317</v>
      </c>
      <c r="M278" s="1" t="s">
        <v>4317</v>
      </c>
      <c r="N278" s="1" t="s">
        <v>4317</v>
      </c>
    </row>
    <row r="279" spans="1:14" x14ac:dyDescent="0.25">
      <c r="A279" s="1" t="s">
        <v>5880</v>
      </c>
      <c r="B279" s="1" t="s">
        <v>1419</v>
      </c>
      <c r="C279" s="1" t="s">
        <v>1420</v>
      </c>
      <c r="D279" s="1" t="s">
        <v>1421</v>
      </c>
      <c r="E279" s="1" t="s">
        <v>4353</v>
      </c>
      <c r="F279" s="1" t="s">
        <v>4080</v>
      </c>
      <c r="G279" s="1" t="s">
        <v>4353</v>
      </c>
      <c r="H279" s="1" t="s">
        <v>1422</v>
      </c>
      <c r="I279" s="1" t="s">
        <v>4353</v>
      </c>
      <c r="J279" s="1" t="s">
        <v>4317</v>
      </c>
      <c r="K279" s="1" t="s">
        <v>4317</v>
      </c>
      <c r="L279" s="1" t="s">
        <v>4317</v>
      </c>
      <c r="M279" s="1" t="s">
        <v>4317</v>
      </c>
      <c r="N279" s="1" t="s">
        <v>4317</v>
      </c>
    </row>
    <row r="280" spans="1:14" x14ac:dyDescent="0.25">
      <c r="A280" s="1" t="s">
        <v>5885</v>
      </c>
      <c r="B280" s="1" t="s">
        <v>1423</v>
      </c>
      <c r="C280" s="1" t="s">
        <v>1424</v>
      </c>
      <c r="D280" s="1" t="s">
        <v>1425</v>
      </c>
      <c r="E280" s="1" t="s">
        <v>4353</v>
      </c>
      <c r="F280" s="1" t="s">
        <v>3272</v>
      </c>
      <c r="G280" s="1" t="s">
        <v>4353</v>
      </c>
      <c r="H280" s="1" t="s">
        <v>1426</v>
      </c>
      <c r="I280" s="1" t="s">
        <v>4353</v>
      </c>
      <c r="J280" s="1" t="s">
        <v>4317</v>
      </c>
      <c r="K280" s="1" t="s">
        <v>4317</v>
      </c>
      <c r="L280" s="1" t="s">
        <v>4317</v>
      </c>
      <c r="M280" s="1" t="s">
        <v>4317</v>
      </c>
      <c r="N280" s="1" t="s">
        <v>4317</v>
      </c>
    </row>
    <row r="281" spans="1:14" x14ac:dyDescent="0.25">
      <c r="A281" s="1" t="s">
        <v>5890</v>
      </c>
      <c r="B281" s="1" t="s">
        <v>1427</v>
      </c>
      <c r="C281" s="1" t="s">
        <v>1428</v>
      </c>
      <c r="D281" s="1" t="s">
        <v>1429</v>
      </c>
      <c r="E281" s="1" t="s">
        <v>4353</v>
      </c>
      <c r="F281" s="1" t="s">
        <v>4758</v>
      </c>
      <c r="G281" s="1" t="s">
        <v>4353</v>
      </c>
      <c r="H281" s="1" t="s">
        <v>1430</v>
      </c>
      <c r="I281" s="1" t="s">
        <v>4353</v>
      </c>
      <c r="J281" s="1" t="s">
        <v>4317</v>
      </c>
      <c r="K281" s="1" t="s">
        <v>4317</v>
      </c>
      <c r="L281" s="1" t="s">
        <v>4317</v>
      </c>
      <c r="M281" s="1" t="s">
        <v>4317</v>
      </c>
      <c r="N281" s="1" t="s">
        <v>4317</v>
      </c>
    </row>
    <row r="282" spans="1:14" x14ac:dyDescent="0.25">
      <c r="A282" s="1" t="s">
        <v>5896</v>
      </c>
      <c r="B282" s="1" t="s">
        <v>1431</v>
      </c>
      <c r="C282" s="1" t="s">
        <v>1432</v>
      </c>
      <c r="D282" s="1" t="s">
        <v>1433</v>
      </c>
      <c r="E282" s="1" t="s">
        <v>4353</v>
      </c>
      <c r="F282" s="1" t="s">
        <v>5104</v>
      </c>
      <c r="G282" s="1" t="s">
        <v>4353</v>
      </c>
      <c r="H282" s="1" t="s">
        <v>1434</v>
      </c>
      <c r="I282" s="1" t="s">
        <v>4353</v>
      </c>
      <c r="J282" s="1" t="s">
        <v>4317</v>
      </c>
      <c r="K282" s="1" t="s">
        <v>4317</v>
      </c>
      <c r="L282" s="1" t="s">
        <v>4317</v>
      </c>
      <c r="M282" s="1" t="s">
        <v>4317</v>
      </c>
      <c r="N282" s="1" t="s">
        <v>4317</v>
      </c>
    </row>
    <row r="283" spans="1:14" x14ac:dyDescent="0.25">
      <c r="A283" s="1" t="s">
        <v>5901</v>
      </c>
      <c r="B283" s="1" t="s">
        <v>1435</v>
      </c>
      <c r="C283" s="1" t="s">
        <v>1436</v>
      </c>
      <c r="D283" s="1" t="s">
        <v>1437</v>
      </c>
      <c r="E283" s="1" t="s">
        <v>4353</v>
      </c>
      <c r="F283" s="1" t="s">
        <v>5110</v>
      </c>
      <c r="G283" s="1" t="s">
        <v>4353</v>
      </c>
      <c r="H283" s="1" t="s">
        <v>1438</v>
      </c>
      <c r="I283" s="1" t="s">
        <v>4353</v>
      </c>
      <c r="J283" s="1" t="s">
        <v>4317</v>
      </c>
      <c r="K283" s="1" t="s">
        <v>4317</v>
      </c>
      <c r="L283" s="1" t="s">
        <v>4317</v>
      </c>
      <c r="M283" s="1" t="s">
        <v>4317</v>
      </c>
      <c r="N283" s="1" t="s">
        <v>4317</v>
      </c>
    </row>
    <row r="284" spans="1:14" x14ac:dyDescent="0.25">
      <c r="A284" s="1" t="s">
        <v>5906</v>
      </c>
      <c r="B284" s="1" t="s">
        <v>1439</v>
      </c>
      <c r="C284" s="1" t="s">
        <v>1440</v>
      </c>
      <c r="D284" s="1" t="s">
        <v>1441</v>
      </c>
      <c r="E284" s="1" t="s">
        <v>4353</v>
      </c>
      <c r="F284" s="1" t="s">
        <v>1442</v>
      </c>
      <c r="G284" s="1" t="s">
        <v>4353</v>
      </c>
      <c r="H284" s="1" t="s">
        <v>1443</v>
      </c>
      <c r="I284" s="1" t="s">
        <v>4353</v>
      </c>
      <c r="J284" s="1" t="s">
        <v>4317</v>
      </c>
      <c r="K284" s="1" t="s">
        <v>4317</v>
      </c>
      <c r="L284" s="1" t="s">
        <v>4317</v>
      </c>
      <c r="M284" s="1" t="s">
        <v>4317</v>
      </c>
      <c r="N284" s="1" t="s">
        <v>4317</v>
      </c>
    </row>
    <row r="285" spans="1:14" x14ac:dyDescent="0.25">
      <c r="A285" s="1" t="s">
        <v>5911</v>
      </c>
      <c r="B285" s="1" t="s">
        <v>1444</v>
      </c>
      <c r="C285" s="1" t="s">
        <v>1445</v>
      </c>
      <c r="D285" s="1" t="s">
        <v>1446</v>
      </c>
      <c r="E285" s="1" t="s">
        <v>4353</v>
      </c>
      <c r="F285" s="1" t="s">
        <v>1447</v>
      </c>
      <c r="G285" s="1" t="s">
        <v>4353</v>
      </c>
      <c r="H285" s="1" t="s">
        <v>1448</v>
      </c>
      <c r="I285" s="1" t="s">
        <v>4353</v>
      </c>
      <c r="J285" s="1" t="s">
        <v>4317</v>
      </c>
      <c r="K285" s="1" t="s">
        <v>4317</v>
      </c>
      <c r="L285" s="1" t="s">
        <v>4317</v>
      </c>
      <c r="M285" s="1" t="s">
        <v>4317</v>
      </c>
      <c r="N285" s="1" t="s">
        <v>4317</v>
      </c>
    </row>
    <row r="286" spans="1:14" x14ac:dyDescent="0.25">
      <c r="A286" s="1" t="s">
        <v>5916</v>
      </c>
      <c r="B286" s="1" t="s">
        <v>1449</v>
      </c>
      <c r="C286" s="1" t="s">
        <v>1450</v>
      </c>
      <c r="D286" s="1" t="s">
        <v>1451</v>
      </c>
      <c r="E286" s="1" t="s">
        <v>4353</v>
      </c>
      <c r="F286" s="1" t="s">
        <v>1452</v>
      </c>
      <c r="G286" s="1" t="s">
        <v>4353</v>
      </c>
      <c r="H286" s="1" t="s">
        <v>1453</v>
      </c>
      <c r="I286" s="1" t="s">
        <v>4353</v>
      </c>
      <c r="J286" s="1" t="s">
        <v>4317</v>
      </c>
      <c r="K286" s="1" t="s">
        <v>4317</v>
      </c>
      <c r="L286" s="1" t="s">
        <v>4317</v>
      </c>
      <c r="M286" s="1" t="s">
        <v>4317</v>
      </c>
      <c r="N286" s="1" t="s">
        <v>4317</v>
      </c>
    </row>
    <row r="287" spans="1:14" x14ac:dyDescent="0.25">
      <c r="A287" s="1" t="s">
        <v>5921</v>
      </c>
      <c r="B287" s="1" t="s">
        <v>1454</v>
      </c>
      <c r="C287" s="1" t="s">
        <v>1455</v>
      </c>
      <c r="D287" s="1" t="s">
        <v>1456</v>
      </c>
      <c r="E287" s="1" t="s">
        <v>4353</v>
      </c>
      <c r="F287" s="1" t="s">
        <v>1457</v>
      </c>
      <c r="G287" s="1" t="s">
        <v>4353</v>
      </c>
      <c r="H287" s="1" t="s">
        <v>1458</v>
      </c>
      <c r="I287" s="1" t="s">
        <v>4353</v>
      </c>
      <c r="J287" s="1" t="s">
        <v>4317</v>
      </c>
      <c r="K287" s="1" t="s">
        <v>4317</v>
      </c>
      <c r="L287" s="1" t="s">
        <v>4317</v>
      </c>
      <c r="M287" s="1" t="s">
        <v>4317</v>
      </c>
      <c r="N287" s="1" t="s">
        <v>4317</v>
      </c>
    </row>
    <row r="288" spans="1:14" x14ac:dyDescent="0.25">
      <c r="A288" s="1" t="s">
        <v>5926</v>
      </c>
      <c r="B288" s="1" t="s">
        <v>1459</v>
      </c>
      <c r="C288" s="1" t="s">
        <v>1460</v>
      </c>
      <c r="D288" s="1" t="s">
        <v>1461</v>
      </c>
      <c r="E288" s="1" t="s">
        <v>4353</v>
      </c>
      <c r="F288" s="1" t="s">
        <v>1462</v>
      </c>
      <c r="G288" s="1" t="s">
        <v>4353</v>
      </c>
      <c r="H288" s="1" t="s">
        <v>1463</v>
      </c>
      <c r="I288" s="1" t="s">
        <v>4353</v>
      </c>
      <c r="J288" s="1" t="s">
        <v>4317</v>
      </c>
      <c r="K288" s="1" t="s">
        <v>4317</v>
      </c>
      <c r="L288" s="1" t="s">
        <v>4317</v>
      </c>
      <c r="M288" s="1" t="s">
        <v>4317</v>
      </c>
      <c r="N288" s="1" t="s">
        <v>4317</v>
      </c>
    </row>
    <row r="289" spans="1:14" x14ac:dyDescent="0.25">
      <c r="A289" s="1" t="s">
        <v>5931</v>
      </c>
      <c r="B289" s="1" t="s">
        <v>1464</v>
      </c>
      <c r="C289" s="1" t="s">
        <v>1465</v>
      </c>
      <c r="D289" s="1" t="s">
        <v>1466</v>
      </c>
      <c r="E289" s="1" t="s">
        <v>4353</v>
      </c>
      <c r="F289" s="1" t="s">
        <v>1467</v>
      </c>
      <c r="G289" s="1" t="s">
        <v>4353</v>
      </c>
      <c r="H289" s="1" t="s">
        <v>1468</v>
      </c>
      <c r="I289" s="1" t="s">
        <v>4353</v>
      </c>
      <c r="J289" s="1" t="s">
        <v>4317</v>
      </c>
      <c r="K289" s="1" t="s">
        <v>4317</v>
      </c>
      <c r="L289" s="1" t="s">
        <v>4317</v>
      </c>
      <c r="M289" s="1" t="s">
        <v>4317</v>
      </c>
      <c r="N289" s="1" t="s">
        <v>4317</v>
      </c>
    </row>
    <row r="290" spans="1:14" x14ac:dyDescent="0.25">
      <c r="A290" s="1" t="s">
        <v>5937</v>
      </c>
      <c r="B290" s="1" t="s">
        <v>1469</v>
      </c>
      <c r="C290" s="1" t="s">
        <v>1470</v>
      </c>
      <c r="D290" s="1" t="s">
        <v>1471</v>
      </c>
      <c r="E290" s="1" t="s">
        <v>4353</v>
      </c>
      <c r="F290" s="1" t="s">
        <v>4510</v>
      </c>
      <c r="G290" s="1" t="s">
        <v>4353</v>
      </c>
      <c r="H290" s="1" t="s">
        <v>1472</v>
      </c>
      <c r="I290" s="1" t="s">
        <v>4353</v>
      </c>
      <c r="J290" s="1" t="s">
        <v>4317</v>
      </c>
      <c r="K290" s="1" t="s">
        <v>4317</v>
      </c>
      <c r="L290" s="1" t="s">
        <v>4317</v>
      </c>
      <c r="M290" s="1" t="s">
        <v>4317</v>
      </c>
      <c r="N290" s="1" t="s">
        <v>4317</v>
      </c>
    </row>
    <row r="291" spans="1:14" x14ac:dyDescent="0.25">
      <c r="A291" s="1" t="s">
        <v>5942</v>
      </c>
      <c r="B291" s="1" t="s">
        <v>1473</v>
      </c>
      <c r="C291" s="1" t="s">
        <v>1474</v>
      </c>
      <c r="D291" s="1" t="s">
        <v>1475</v>
      </c>
      <c r="E291" s="1" t="s">
        <v>4353</v>
      </c>
      <c r="F291" s="1" t="s">
        <v>1476</v>
      </c>
      <c r="G291" s="1" t="s">
        <v>4353</v>
      </c>
      <c r="H291" s="1" t="s">
        <v>1477</v>
      </c>
      <c r="I291" s="1" t="s">
        <v>4353</v>
      </c>
      <c r="J291" s="1" t="s">
        <v>4317</v>
      </c>
      <c r="K291" s="1" t="s">
        <v>4317</v>
      </c>
      <c r="L291" s="1" t="s">
        <v>4317</v>
      </c>
      <c r="M291" s="1" t="s">
        <v>4317</v>
      </c>
      <c r="N291" s="1" t="s">
        <v>4317</v>
      </c>
    </row>
    <row r="292" spans="1:14" x14ac:dyDescent="0.25">
      <c r="A292" s="1" t="s">
        <v>5947</v>
      </c>
      <c r="B292" s="1" t="s">
        <v>1478</v>
      </c>
      <c r="C292" s="1" t="s">
        <v>1479</v>
      </c>
      <c r="D292" s="1" t="s">
        <v>1480</v>
      </c>
      <c r="E292" s="1" t="s">
        <v>4353</v>
      </c>
      <c r="F292" s="1" t="s">
        <v>1481</v>
      </c>
      <c r="G292" s="1" t="s">
        <v>4353</v>
      </c>
      <c r="H292" s="1" t="s">
        <v>1482</v>
      </c>
      <c r="I292" s="1" t="s">
        <v>4353</v>
      </c>
      <c r="J292" s="1" t="s">
        <v>4317</v>
      </c>
      <c r="K292" s="1" t="s">
        <v>4317</v>
      </c>
      <c r="L292" s="1" t="s">
        <v>4317</v>
      </c>
      <c r="M292" s="1" t="s">
        <v>4317</v>
      </c>
      <c r="N292" s="1" t="s">
        <v>4317</v>
      </c>
    </row>
    <row r="293" spans="1:14" x14ac:dyDescent="0.25">
      <c r="A293" s="1" t="s">
        <v>5953</v>
      </c>
      <c r="B293" s="1" t="s">
        <v>1483</v>
      </c>
      <c r="C293" s="1" t="s">
        <v>1484</v>
      </c>
      <c r="D293" s="1" t="s">
        <v>1485</v>
      </c>
      <c r="E293" s="1" t="s">
        <v>4353</v>
      </c>
      <c r="F293" s="1" t="s">
        <v>4856</v>
      </c>
      <c r="G293" s="1" t="s">
        <v>4353</v>
      </c>
      <c r="H293" s="1" t="s">
        <v>1486</v>
      </c>
      <c r="I293" s="1" t="s">
        <v>4353</v>
      </c>
      <c r="J293" s="1" t="s">
        <v>4317</v>
      </c>
      <c r="K293" s="1" t="s">
        <v>4317</v>
      </c>
      <c r="L293" s="1" t="s">
        <v>4317</v>
      </c>
      <c r="M293" s="1" t="s">
        <v>4317</v>
      </c>
      <c r="N293" s="1" t="s">
        <v>4317</v>
      </c>
    </row>
    <row r="294" spans="1:14" x14ac:dyDescent="0.25">
      <c r="A294" s="1" t="s">
        <v>5959</v>
      </c>
      <c r="B294" s="1" t="s">
        <v>1487</v>
      </c>
      <c r="C294" s="1" t="s">
        <v>1488</v>
      </c>
      <c r="D294" s="1" t="s">
        <v>1489</v>
      </c>
      <c r="E294" s="1" t="s">
        <v>4353</v>
      </c>
      <c r="F294" s="1" t="s">
        <v>5193</v>
      </c>
      <c r="G294" s="1" t="s">
        <v>4353</v>
      </c>
      <c r="H294" s="1" t="s">
        <v>1490</v>
      </c>
      <c r="I294" s="1" t="s">
        <v>4353</v>
      </c>
      <c r="J294" s="1" t="s">
        <v>4317</v>
      </c>
      <c r="K294" s="1" t="s">
        <v>4317</v>
      </c>
      <c r="L294" s="1" t="s">
        <v>4317</v>
      </c>
      <c r="M294" s="1" t="s">
        <v>4317</v>
      </c>
      <c r="N294" s="1" t="s">
        <v>4317</v>
      </c>
    </row>
    <row r="295" spans="1:14" x14ac:dyDescent="0.25">
      <c r="A295" s="1" t="s">
        <v>5965</v>
      </c>
      <c r="B295" s="1" t="s">
        <v>1491</v>
      </c>
      <c r="C295" s="1" t="s">
        <v>1492</v>
      </c>
      <c r="D295" s="1" t="s">
        <v>1493</v>
      </c>
      <c r="E295" s="1" t="s">
        <v>4353</v>
      </c>
      <c r="F295" s="1" t="s">
        <v>2973</v>
      </c>
      <c r="G295" s="1" t="s">
        <v>4353</v>
      </c>
      <c r="H295" s="1" t="s">
        <v>1494</v>
      </c>
      <c r="I295" s="1" t="s">
        <v>4353</v>
      </c>
      <c r="J295" s="1" t="s">
        <v>4317</v>
      </c>
      <c r="K295" s="1" t="s">
        <v>4317</v>
      </c>
      <c r="L295" s="1" t="s">
        <v>4317</v>
      </c>
      <c r="M295" s="1" t="s">
        <v>4317</v>
      </c>
      <c r="N295" s="1" t="s">
        <v>4317</v>
      </c>
    </row>
    <row r="296" spans="1:14" x14ac:dyDescent="0.25">
      <c r="A296" s="1" t="s">
        <v>5971</v>
      </c>
      <c r="B296" s="1" t="s">
        <v>1495</v>
      </c>
      <c r="C296" s="1" t="s">
        <v>1496</v>
      </c>
      <c r="D296" s="1" t="s">
        <v>1497</v>
      </c>
      <c r="E296" s="1" t="s">
        <v>4353</v>
      </c>
      <c r="F296" s="1" t="s">
        <v>5536</v>
      </c>
      <c r="G296" s="1" t="s">
        <v>4353</v>
      </c>
      <c r="H296" s="1" t="s">
        <v>1498</v>
      </c>
      <c r="I296" s="1" t="s">
        <v>4353</v>
      </c>
      <c r="J296" s="1" t="s">
        <v>4317</v>
      </c>
      <c r="K296" s="1" t="s">
        <v>4317</v>
      </c>
      <c r="L296" s="1" t="s">
        <v>4317</v>
      </c>
      <c r="M296" s="1" t="s">
        <v>4317</v>
      </c>
      <c r="N296" s="1" t="s">
        <v>4317</v>
      </c>
    </row>
    <row r="297" spans="1:14" x14ac:dyDescent="0.25">
      <c r="A297" s="1" t="s">
        <v>5977</v>
      </c>
      <c r="B297" s="1" t="s">
        <v>1499</v>
      </c>
      <c r="C297" s="1" t="s">
        <v>1500</v>
      </c>
      <c r="D297" s="1" t="s">
        <v>1501</v>
      </c>
      <c r="E297" s="1" t="s">
        <v>4353</v>
      </c>
      <c r="F297" s="1" t="s">
        <v>4728</v>
      </c>
      <c r="G297" s="1" t="s">
        <v>4353</v>
      </c>
      <c r="H297" s="1" t="s">
        <v>1502</v>
      </c>
      <c r="I297" s="1" t="s">
        <v>4353</v>
      </c>
      <c r="J297" s="1" t="s">
        <v>4317</v>
      </c>
      <c r="K297" s="1" t="s">
        <v>4317</v>
      </c>
      <c r="L297" s="1" t="s">
        <v>4317</v>
      </c>
      <c r="M297" s="1" t="s">
        <v>4317</v>
      </c>
      <c r="N297" s="1" t="s">
        <v>4317</v>
      </c>
    </row>
    <row r="298" spans="1:14" x14ac:dyDescent="0.25">
      <c r="A298" s="1" t="s">
        <v>5982</v>
      </c>
      <c r="B298" s="1" t="s">
        <v>1503</v>
      </c>
      <c r="C298" s="1" t="s">
        <v>1504</v>
      </c>
      <c r="D298" s="1" t="s">
        <v>1505</v>
      </c>
      <c r="E298" s="1" t="s">
        <v>4353</v>
      </c>
      <c r="F298" s="1" t="s">
        <v>5222</v>
      </c>
      <c r="G298" s="1" t="s">
        <v>4353</v>
      </c>
      <c r="H298" s="1" t="s">
        <v>1506</v>
      </c>
      <c r="I298" s="1" t="s">
        <v>4353</v>
      </c>
      <c r="J298" s="1" t="s">
        <v>4317</v>
      </c>
      <c r="K298" s="1" t="s">
        <v>4317</v>
      </c>
      <c r="L298" s="1" t="s">
        <v>4317</v>
      </c>
      <c r="M298" s="1" t="s">
        <v>4317</v>
      </c>
      <c r="N298" s="1" t="s">
        <v>4317</v>
      </c>
    </row>
    <row r="299" spans="1:14" x14ac:dyDescent="0.25">
      <c r="A299" s="1" t="s">
        <v>5987</v>
      </c>
      <c r="B299" s="1" t="s">
        <v>1507</v>
      </c>
      <c r="C299" s="1" t="s">
        <v>1508</v>
      </c>
      <c r="D299" s="1" t="s">
        <v>1509</v>
      </c>
      <c r="E299" s="1" t="s">
        <v>4353</v>
      </c>
      <c r="F299" s="1" t="s">
        <v>4890</v>
      </c>
      <c r="G299" s="1" t="s">
        <v>4353</v>
      </c>
      <c r="H299" s="1" t="s">
        <v>1510</v>
      </c>
      <c r="I299" s="1" t="s">
        <v>4353</v>
      </c>
      <c r="J299" s="1" t="s">
        <v>4317</v>
      </c>
      <c r="K299" s="1" t="s">
        <v>4317</v>
      </c>
      <c r="L299" s="1" t="s">
        <v>4317</v>
      </c>
      <c r="M299" s="1" t="s">
        <v>4317</v>
      </c>
      <c r="N299" s="1" t="s">
        <v>4317</v>
      </c>
    </row>
    <row r="300" spans="1:14" x14ac:dyDescent="0.25">
      <c r="A300" s="1" t="s">
        <v>5992</v>
      </c>
      <c r="B300" s="1" t="s">
        <v>1511</v>
      </c>
      <c r="C300" s="1" t="s">
        <v>1512</v>
      </c>
      <c r="D300" s="1" t="s">
        <v>1513</v>
      </c>
      <c r="E300" s="1" t="s">
        <v>4353</v>
      </c>
      <c r="F300" s="1" t="s">
        <v>4896</v>
      </c>
      <c r="G300" s="1" t="s">
        <v>4353</v>
      </c>
      <c r="H300" s="1" t="s">
        <v>1514</v>
      </c>
      <c r="I300" s="1" t="s">
        <v>4353</v>
      </c>
      <c r="J300" s="1" t="s">
        <v>4317</v>
      </c>
      <c r="K300" s="1" t="s">
        <v>4317</v>
      </c>
      <c r="L300" s="1" t="s">
        <v>4317</v>
      </c>
      <c r="M300" s="1" t="s">
        <v>4317</v>
      </c>
      <c r="N300" s="1" t="s">
        <v>4317</v>
      </c>
    </row>
    <row r="301" spans="1:14" x14ac:dyDescent="0.25">
      <c r="A301" s="1" t="s">
        <v>5997</v>
      </c>
      <c r="B301" s="1" t="s">
        <v>1515</v>
      </c>
      <c r="C301" s="1" t="s">
        <v>1516</v>
      </c>
      <c r="D301" s="1" t="s">
        <v>1517</v>
      </c>
      <c r="E301" s="1" t="s">
        <v>4353</v>
      </c>
      <c r="F301" s="1" t="s">
        <v>5715</v>
      </c>
      <c r="G301" s="1" t="s">
        <v>4353</v>
      </c>
      <c r="H301" s="1" t="s">
        <v>1518</v>
      </c>
      <c r="I301" s="1" t="s">
        <v>4353</v>
      </c>
      <c r="J301" s="1" t="s">
        <v>4317</v>
      </c>
      <c r="K301" s="1" t="s">
        <v>4317</v>
      </c>
      <c r="L301" s="1" t="s">
        <v>4317</v>
      </c>
      <c r="M301" s="1" t="s">
        <v>4317</v>
      </c>
      <c r="N301" s="1" t="s">
        <v>4317</v>
      </c>
    </row>
    <row r="302" spans="1:14" x14ac:dyDescent="0.25">
      <c r="A302" s="1" t="s">
        <v>6002</v>
      </c>
      <c r="B302" s="1" t="s">
        <v>1519</v>
      </c>
      <c r="C302" s="1" t="s">
        <v>1520</v>
      </c>
      <c r="D302" s="1" t="s">
        <v>1521</v>
      </c>
      <c r="E302" s="1" t="s">
        <v>4353</v>
      </c>
      <c r="F302" s="1" t="s">
        <v>5894</v>
      </c>
      <c r="G302" s="1" t="s">
        <v>4353</v>
      </c>
      <c r="H302" s="1" t="s">
        <v>1522</v>
      </c>
      <c r="I302" s="1" t="s">
        <v>4353</v>
      </c>
      <c r="J302" s="1" t="s">
        <v>4317</v>
      </c>
      <c r="K302" s="1" t="s">
        <v>4317</v>
      </c>
      <c r="L302" s="1" t="s">
        <v>4317</v>
      </c>
      <c r="M302" s="1" t="s">
        <v>4317</v>
      </c>
      <c r="N302" s="1" t="s">
        <v>4317</v>
      </c>
    </row>
    <row r="303" spans="1:14" x14ac:dyDescent="0.25">
      <c r="A303" s="1" t="s">
        <v>6007</v>
      </c>
      <c r="B303" s="1" t="s">
        <v>1523</v>
      </c>
      <c r="C303" s="1" t="s">
        <v>1524</v>
      </c>
      <c r="D303" s="1" t="s">
        <v>1525</v>
      </c>
      <c r="E303" s="1" t="s">
        <v>4353</v>
      </c>
      <c r="F303" s="1" t="s">
        <v>4582</v>
      </c>
      <c r="G303" s="1" t="s">
        <v>4353</v>
      </c>
      <c r="H303" s="1" t="s">
        <v>1526</v>
      </c>
      <c r="I303" s="1" t="s">
        <v>4353</v>
      </c>
      <c r="J303" s="1" t="s">
        <v>4317</v>
      </c>
      <c r="K303" s="1" t="s">
        <v>4317</v>
      </c>
      <c r="L303" s="1" t="s">
        <v>4317</v>
      </c>
      <c r="M303" s="1" t="s">
        <v>4317</v>
      </c>
      <c r="N303" s="1" t="s">
        <v>4317</v>
      </c>
    </row>
    <row r="304" spans="1:14" x14ac:dyDescent="0.25">
      <c r="A304" s="1" t="s">
        <v>6012</v>
      </c>
      <c r="B304" s="1" t="s">
        <v>1527</v>
      </c>
      <c r="C304" s="1" t="s">
        <v>1528</v>
      </c>
      <c r="D304" s="1" t="s">
        <v>1529</v>
      </c>
      <c r="E304" s="1" t="s">
        <v>4353</v>
      </c>
      <c r="F304" s="1" t="s">
        <v>2672</v>
      </c>
      <c r="G304" s="1" t="s">
        <v>4353</v>
      </c>
      <c r="H304" s="1" t="s">
        <v>1530</v>
      </c>
      <c r="I304" s="1" t="s">
        <v>4353</v>
      </c>
      <c r="J304" s="1" t="s">
        <v>4317</v>
      </c>
      <c r="K304" s="1" t="s">
        <v>4317</v>
      </c>
      <c r="L304" s="1" t="s">
        <v>4317</v>
      </c>
      <c r="M304" s="1" t="s">
        <v>4317</v>
      </c>
      <c r="N304" s="1" t="s">
        <v>4317</v>
      </c>
    </row>
    <row r="305" spans="1:14" x14ac:dyDescent="0.25">
      <c r="A305" s="1" t="s">
        <v>6018</v>
      </c>
      <c r="B305" s="1" t="s">
        <v>1531</v>
      </c>
      <c r="C305" s="1" t="s">
        <v>1532</v>
      </c>
      <c r="D305" s="1" t="s">
        <v>1533</v>
      </c>
      <c r="E305" s="1" t="s">
        <v>4353</v>
      </c>
      <c r="F305" s="1" t="s">
        <v>4693</v>
      </c>
      <c r="G305" s="1" t="s">
        <v>4353</v>
      </c>
      <c r="H305" s="1" t="s">
        <v>1534</v>
      </c>
      <c r="I305" s="1" t="s">
        <v>4353</v>
      </c>
      <c r="J305" s="1" t="s">
        <v>4317</v>
      </c>
      <c r="K305" s="1" t="s">
        <v>4317</v>
      </c>
      <c r="L305" s="1" t="s">
        <v>4317</v>
      </c>
      <c r="M305" s="1" t="s">
        <v>4317</v>
      </c>
      <c r="N305" s="1" t="s">
        <v>4317</v>
      </c>
    </row>
    <row r="306" spans="1:14" x14ac:dyDescent="0.25">
      <c r="A306" s="1" t="s">
        <v>6023</v>
      </c>
      <c r="B306" s="1" t="s">
        <v>1535</v>
      </c>
      <c r="C306" s="1" t="s">
        <v>1536</v>
      </c>
      <c r="D306" s="1" t="s">
        <v>1537</v>
      </c>
      <c r="E306" s="1" t="s">
        <v>4353</v>
      </c>
      <c r="F306" s="1" t="s">
        <v>4179</v>
      </c>
      <c r="G306" s="1" t="s">
        <v>4353</v>
      </c>
      <c r="H306" s="1" t="s">
        <v>1538</v>
      </c>
      <c r="I306" s="1" t="s">
        <v>4353</v>
      </c>
      <c r="J306" s="1" t="s">
        <v>4317</v>
      </c>
      <c r="K306" s="1" t="s">
        <v>4317</v>
      </c>
      <c r="L306" s="1" t="s">
        <v>4317</v>
      </c>
      <c r="M306" s="1" t="s">
        <v>4317</v>
      </c>
      <c r="N306" s="1" t="s">
        <v>4317</v>
      </c>
    </row>
    <row r="307" spans="1:14" x14ac:dyDescent="0.25">
      <c r="A307" s="1" t="s">
        <v>6029</v>
      </c>
      <c r="B307" s="1" t="s">
        <v>1539</v>
      </c>
      <c r="C307" s="1" t="s">
        <v>1540</v>
      </c>
      <c r="D307" s="1" t="s">
        <v>1541</v>
      </c>
      <c r="E307" s="1" t="s">
        <v>4353</v>
      </c>
      <c r="F307" s="1" t="s">
        <v>2666</v>
      </c>
      <c r="G307" s="1" t="s">
        <v>4353</v>
      </c>
      <c r="H307" s="1" t="s">
        <v>1542</v>
      </c>
      <c r="I307" s="1" t="s">
        <v>4353</v>
      </c>
      <c r="J307" s="1" t="s">
        <v>4317</v>
      </c>
      <c r="K307" s="1" t="s">
        <v>4317</v>
      </c>
      <c r="L307" s="1" t="s">
        <v>4317</v>
      </c>
      <c r="M307" s="1" t="s">
        <v>4317</v>
      </c>
      <c r="N307" s="1" t="s">
        <v>4317</v>
      </c>
    </row>
    <row r="308" spans="1:14" x14ac:dyDescent="0.25">
      <c r="A308" s="1" t="s">
        <v>6034</v>
      </c>
      <c r="B308" s="1" t="s">
        <v>1543</v>
      </c>
      <c r="C308" s="1" t="s">
        <v>1544</v>
      </c>
      <c r="D308" s="1" t="s">
        <v>1545</v>
      </c>
      <c r="E308" s="1" t="s">
        <v>4353</v>
      </c>
      <c r="F308" s="1" t="s">
        <v>3805</v>
      </c>
      <c r="G308" s="1" t="s">
        <v>4353</v>
      </c>
      <c r="H308" s="1" t="s">
        <v>1546</v>
      </c>
      <c r="I308" s="1" t="s">
        <v>4353</v>
      </c>
      <c r="J308" s="1" t="s">
        <v>4317</v>
      </c>
      <c r="K308" s="1" t="s">
        <v>4317</v>
      </c>
      <c r="L308" s="1" t="s">
        <v>4317</v>
      </c>
      <c r="M308" s="1" t="s">
        <v>4317</v>
      </c>
      <c r="N308" s="1" t="s">
        <v>4317</v>
      </c>
    </row>
    <row r="309" spans="1:14" x14ac:dyDescent="0.25">
      <c r="A309" s="1" t="s">
        <v>6040</v>
      </c>
      <c r="B309" s="1" t="s">
        <v>1547</v>
      </c>
      <c r="C309" s="1" t="s">
        <v>1548</v>
      </c>
      <c r="D309" s="1" t="s">
        <v>1549</v>
      </c>
      <c r="E309" s="1" t="s">
        <v>4353</v>
      </c>
      <c r="F309" s="1" t="s">
        <v>5410</v>
      </c>
      <c r="G309" s="1" t="s">
        <v>4353</v>
      </c>
      <c r="H309" s="1" t="s">
        <v>1550</v>
      </c>
      <c r="I309" s="1" t="s">
        <v>4353</v>
      </c>
      <c r="J309" s="1" t="s">
        <v>4317</v>
      </c>
      <c r="K309" s="1" t="s">
        <v>4317</v>
      </c>
      <c r="L309" s="1" t="s">
        <v>4317</v>
      </c>
      <c r="M309" s="1" t="s">
        <v>4317</v>
      </c>
      <c r="N309" s="1" t="s">
        <v>4317</v>
      </c>
    </row>
    <row r="310" spans="1:14" x14ac:dyDescent="0.25">
      <c r="A310" s="1" t="s">
        <v>6046</v>
      </c>
      <c r="B310" s="1" t="s">
        <v>1551</v>
      </c>
      <c r="C310" s="1" t="s">
        <v>1552</v>
      </c>
      <c r="D310" s="1" t="s">
        <v>1553</v>
      </c>
      <c r="E310" s="1" t="s">
        <v>4353</v>
      </c>
      <c r="F310" s="1" t="s">
        <v>1554</v>
      </c>
      <c r="G310" s="1" t="s">
        <v>4353</v>
      </c>
      <c r="H310" s="1" t="s">
        <v>1555</v>
      </c>
      <c r="I310" s="1" t="s">
        <v>4353</v>
      </c>
      <c r="J310" s="1" t="s">
        <v>4317</v>
      </c>
      <c r="K310" s="1" t="s">
        <v>4317</v>
      </c>
      <c r="L310" s="1" t="s">
        <v>4317</v>
      </c>
      <c r="M310" s="1" t="s">
        <v>4317</v>
      </c>
      <c r="N310" s="1" t="s">
        <v>4317</v>
      </c>
    </row>
    <row r="311" spans="1:14" x14ac:dyDescent="0.25">
      <c r="A311" s="1" t="s">
        <v>6051</v>
      </c>
      <c r="B311" s="1" t="s">
        <v>1556</v>
      </c>
      <c r="C311" s="1" t="s">
        <v>1557</v>
      </c>
      <c r="D311" s="1" t="s">
        <v>1558</v>
      </c>
      <c r="E311" s="1" t="s">
        <v>4353</v>
      </c>
      <c r="F311" s="1" t="s">
        <v>4728</v>
      </c>
      <c r="G311" s="1" t="s">
        <v>4353</v>
      </c>
      <c r="H311" s="1" t="s">
        <v>1559</v>
      </c>
      <c r="I311" s="1" t="s">
        <v>4353</v>
      </c>
      <c r="J311" s="1" t="s">
        <v>4317</v>
      </c>
      <c r="K311" s="1" t="s">
        <v>4317</v>
      </c>
      <c r="L311" s="1" t="s">
        <v>4317</v>
      </c>
      <c r="M311" s="1" t="s">
        <v>4317</v>
      </c>
      <c r="N311" s="1" t="s">
        <v>4317</v>
      </c>
    </row>
    <row r="312" spans="1:14" x14ac:dyDescent="0.25">
      <c r="A312" s="1" t="s">
        <v>6056</v>
      </c>
      <c r="B312" s="1" t="s">
        <v>1560</v>
      </c>
      <c r="C312" s="1" t="s">
        <v>1561</v>
      </c>
      <c r="D312" s="1" t="s">
        <v>1562</v>
      </c>
      <c r="E312" s="1" t="s">
        <v>4353</v>
      </c>
      <c r="F312" s="1" t="s">
        <v>920</v>
      </c>
      <c r="G312" s="1" t="s">
        <v>4353</v>
      </c>
      <c r="H312" s="1" t="s">
        <v>1563</v>
      </c>
      <c r="I312" s="1" t="s">
        <v>4353</v>
      </c>
      <c r="J312" s="1" t="s">
        <v>4317</v>
      </c>
      <c r="K312" s="1" t="s">
        <v>4317</v>
      </c>
      <c r="L312" s="1" t="s">
        <v>4317</v>
      </c>
      <c r="M312" s="1" t="s">
        <v>4317</v>
      </c>
      <c r="N312" s="1" t="s">
        <v>4317</v>
      </c>
    </row>
    <row r="313" spans="1:14" x14ac:dyDescent="0.25">
      <c r="A313" s="1" t="s">
        <v>6061</v>
      </c>
      <c r="B313" s="1" t="s">
        <v>1564</v>
      </c>
      <c r="C313" s="1" t="s">
        <v>1565</v>
      </c>
      <c r="D313" s="1" t="s">
        <v>1566</v>
      </c>
      <c r="E313" s="1" t="s">
        <v>4353</v>
      </c>
      <c r="F313" s="1" t="s">
        <v>4534</v>
      </c>
      <c r="G313" s="1" t="s">
        <v>4353</v>
      </c>
      <c r="H313" s="1" t="s">
        <v>1567</v>
      </c>
      <c r="I313" s="1" t="s">
        <v>4353</v>
      </c>
      <c r="J313" s="1" t="s">
        <v>4317</v>
      </c>
      <c r="K313" s="1" t="s">
        <v>4317</v>
      </c>
      <c r="L313" s="1" t="s">
        <v>4317</v>
      </c>
      <c r="M313" s="1" t="s">
        <v>4317</v>
      </c>
      <c r="N313" s="1" t="s">
        <v>4317</v>
      </c>
    </row>
    <row r="314" spans="1:14" x14ac:dyDescent="0.25">
      <c r="A314" s="1" t="s">
        <v>6067</v>
      </c>
      <c r="B314" s="1" t="s">
        <v>1568</v>
      </c>
      <c r="C314" s="1" t="s">
        <v>1569</v>
      </c>
      <c r="D314" s="1" t="s">
        <v>1570</v>
      </c>
      <c r="E314" s="1" t="s">
        <v>4353</v>
      </c>
      <c r="F314" s="1" t="s">
        <v>1571</v>
      </c>
      <c r="G314" s="1" t="s">
        <v>4353</v>
      </c>
      <c r="H314" s="1" t="s">
        <v>1572</v>
      </c>
      <c r="I314" s="1" t="s">
        <v>4353</v>
      </c>
      <c r="J314" s="1" t="s">
        <v>4317</v>
      </c>
      <c r="K314" s="1" t="s">
        <v>4317</v>
      </c>
      <c r="L314" s="1" t="s">
        <v>4317</v>
      </c>
      <c r="M314" s="1" t="s">
        <v>4317</v>
      </c>
      <c r="N314" s="1" t="s">
        <v>4317</v>
      </c>
    </row>
    <row r="315" spans="1:14" x14ac:dyDescent="0.25">
      <c r="A315" s="1" t="s">
        <v>6072</v>
      </c>
      <c r="B315" s="1" t="s">
        <v>1573</v>
      </c>
      <c r="C315" s="1" t="s">
        <v>1574</v>
      </c>
      <c r="D315" s="1" t="s">
        <v>1575</v>
      </c>
      <c r="E315" s="1" t="s">
        <v>4353</v>
      </c>
      <c r="F315" s="1" t="s">
        <v>1576</v>
      </c>
      <c r="G315" s="1" t="s">
        <v>4353</v>
      </c>
      <c r="H315" s="1" t="s">
        <v>1577</v>
      </c>
      <c r="I315" s="1" t="s">
        <v>4353</v>
      </c>
      <c r="J315" s="1" t="s">
        <v>4317</v>
      </c>
      <c r="K315" s="1" t="s">
        <v>4317</v>
      </c>
      <c r="L315" s="1" t="s">
        <v>4317</v>
      </c>
      <c r="M315" s="1" t="s">
        <v>4317</v>
      </c>
      <c r="N315" s="1" t="s">
        <v>4317</v>
      </c>
    </row>
    <row r="316" spans="1:14" x14ac:dyDescent="0.25">
      <c r="A316" s="1" t="s">
        <v>6078</v>
      </c>
      <c r="B316" s="1" t="s">
        <v>1578</v>
      </c>
      <c r="C316" s="1" t="s">
        <v>1579</v>
      </c>
      <c r="D316" s="1" t="s">
        <v>1580</v>
      </c>
      <c r="E316" s="1" t="s">
        <v>4353</v>
      </c>
      <c r="F316" s="1" t="s">
        <v>5842</v>
      </c>
      <c r="G316" s="1" t="s">
        <v>4353</v>
      </c>
      <c r="H316" s="1" t="s">
        <v>1581</v>
      </c>
      <c r="I316" s="1" t="s">
        <v>4353</v>
      </c>
      <c r="J316" s="1" t="s">
        <v>4317</v>
      </c>
      <c r="K316" s="1" t="s">
        <v>4317</v>
      </c>
      <c r="L316" s="1" t="s">
        <v>4317</v>
      </c>
      <c r="M316" s="1" t="s">
        <v>4317</v>
      </c>
      <c r="N316" s="1" t="s">
        <v>4317</v>
      </c>
    </row>
    <row r="317" spans="1:14" x14ac:dyDescent="0.25">
      <c r="A317" s="1" t="s">
        <v>6084</v>
      </c>
      <c r="B317" s="1" t="s">
        <v>1582</v>
      </c>
      <c r="C317" s="1" t="s">
        <v>1583</v>
      </c>
      <c r="D317" s="1" t="s">
        <v>1584</v>
      </c>
      <c r="E317" s="1" t="s">
        <v>4353</v>
      </c>
      <c r="F317" s="1" t="s">
        <v>6100</v>
      </c>
      <c r="G317" s="1" t="s">
        <v>4353</v>
      </c>
      <c r="H317" s="1" t="s">
        <v>1585</v>
      </c>
      <c r="I317" s="1" t="s">
        <v>4353</v>
      </c>
      <c r="J317" s="1" t="s">
        <v>4317</v>
      </c>
      <c r="K317" s="1" t="s">
        <v>4317</v>
      </c>
      <c r="L317" s="1" t="s">
        <v>4317</v>
      </c>
      <c r="M317" s="1" t="s">
        <v>4317</v>
      </c>
      <c r="N317" s="1" t="s">
        <v>4317</v>
      </c>
    </row>
    <row r="318" spans="1:14" x14ac:dyDescent="0.25">
      <c r="A318" s="1" t="s">
        <v>6090</v>
      </c>
      <c r="B318" s="1" t="s">
        <v>1586</v>
      </c>
      <c r="C318" s="1" t="s">
        <v>1587</v>
      </c>
      <c r="D318" s="1" t="s">
        <v>1588</v>
      </c>
      <c r="E318" s="1" t="s">
        <v>4353</v>
      </c>
      <c r="F318" s="1" t="s">
        <v>6106</v>
      </c>
      <c r="G318" s="1" t="s">
        <v>4353</v>
      </c>
      <c r="H318" s="1" t="s">
        <v>1589</v>
      </c>
      <c r="I318" s="1" t="s">
        <v>4353</v>
      </c>
      <c r="J318" s="1" t="s">
        <v>4317</v>
      </c>
      <c r="K318" s="1" t="s">
        <v>4317</v>
      </c>
      <c r="L318" s="1" t="s">
        <v>4317</v>
      </c>
      <c r="M318" s="1" t="s">
        <v>4317</v>
      </c>
      <c r="N318" s="1" t="s">
        <v>4317</v>
      </c>
    </row>
    <row r="319" spans="1:14" x14ac:dyDescent="0.25">
      <c r="A319" s="1" t="s">
        <v>6096</v>
      </c>
      <c r="B319" s="1" t="s">
        <v>1590</v>
      </c>
      <c r="C319" s="1" t="s">
        <v>1591</v>
      </c>
      <c r="D319" s="1" t="s">
        <v>1592</v>
      </c>
      <c r="E319" s="1" t="s">
        <v>4353</v>
      </c>
      <c r="F319" s="1" t="s">
        <v>6142</v>
      </c>
      <c r="G319" s="1" t="s">
        <v>4353</v>
      </c>
      <c r="H319" s="1" t="s">
        <v>1593</v>
      </c>
      <c r="I319" s="1" t="s">
        <v>4353</v>
      </c>
      <c r="J319" s="1" t="s">
        <v>4317</v>
      </c>
      <c r="K319" s="1" t="s">
        <v>4317</v>
      </c>
      <c r="L319" s="1" t="s">
        <v>4317</v>
      </c>
      <c r="M319" s="1" t="s">
        <v>4317</v>
      </c>
      <c r="N319" s="1" t="s">
        <v>4317</v>
      </c>
    </row>
    <row r="320" spans="1:14" x14ac:dyDescent="0.25">
      <c r="A320" s="1" t="s">
        <v>6102</v>
      </c>
      <c r="B320" s="1" t="s">
        <v>1594</v>
      </c>
      <c r="C320" s="1" t="s">
        <v>1595</v>
      </c>
      <c r="D320" s="1" t="s">
        <v>1596</v>
      </c>
      <c r="E320" s="1" t="s">
        <v>4353</v>
      </c>
      <c r="F320" s="1" t="s">
        <v>1597</v>
      </c>
      <c r="G320" s="1" t="s">
        <v>4353</v>
      </c>
      <c r="H320" s="1" t="s">
        <v>1598</v>
      </c>
      <c r="I320" s="1" t="s">
        <v>4353</v>
      </c>
      <c r="J320" s="1" t="s">
        <v>4317</v>
      </c>
      <c r="K320" s="1" t="s">
        <v>4317</v>
      </c>
      <c r="L320" s="1" t="s">
        <v>4317</v>
      </c>
      <c r="M320" s="1" t="s">
        <v>4317</v>
      </c>
      <c r="N320" s="1" t="s">
        <v>4317</v>
      </c>
    </row>
    <row r="321" spans="1:14" x14ac:dyDescent="0.25">
      <c r="A321" s="1" t="s">
        <v>6108</v>
      </c>
      <c r="B321" s="1" t="s">
        <v>1599</v>
      </c>
      <c r="C321" s="1" t="s">
        <v>1600</v>
      </c>
      <c r="D321" s="1" t="s">
        <v>1601</v>
      </c>
      <c r="E321" s="1" t="s">
        <v>4353</v>
      </c>
      <c r="F321" s="1" t="s">
        <v>3865</v>
      </c>
      <c r="G321" s="1" t="s">
        <v>4353</v>
      </c>
      <c r="H321" s="1" t="s">
        <v>1602</v>
      </c>
      <c r="I321" s="1" t="s">
        <v>4353</v>
      </c>
      <c r="J321" s="1" t="s">
        <v>4317</v>
      </c>
      <c r="K321" s="1" t="s">
        <v>4317</v>
      </c>
      <c r="L321" s="1" t="s">
        <v>4317</v>
      </c>
      <c r="M321" s="1" t="s">
        <v>4317</v>
      </c>
      <c r="N321" s="1" t="s">
        <v>4317</v>
      </c>
    </row>
    <row r="322" spans="1:14" x14ac:dyDescent="0.25">
      <c r="A322" s="1" t="s">
        <v>6114</v>
      </c>
      <c r="B322" s="1" t="s">
        <v>1603</v>
      </c>
      <c r="C322" s="1" t="s">
        <v>1604</v>
      </c>
      <c r="D322" s="1" t="s">
        <v>1605</v>
      </c>
      <c r="E322" s="1" t="s">
        <v>4353</v>
      </c>
      <c r="F322" s="1" t="s">
        <v>1606</v>
      </c>
      <c r="G322" s="1" t="s">
        <v>4353</v>
      </c>
      <c r="H322" s="1" t="s">
        <v>1607</v>
      </c>
      <c r="I322" s="1" t="s">
        <v>4353</v>
      </c>
      <c r="J322" s="1" t="s">
        <v>4317</v>
      </c>
      <c r="K322" s="1" t="s">
        <v>4317</v>
      </c>
      <c r="L322" s="1" t="s">
        <v>4317</v>
      </c>
      <c r="M322" s="1" t="s">
        <v>4317</v>
      </c>
      <c r="N322" s="1" t="s">
        <v>4317</v>
      </c>
    </row>
    <row r="323" spans="1:14" x14ac:dyDescent="0.25">
      <c r="A323" s="1" t="s">
        <v>6120</v>
      </c>
      <c r="B323" s="1" t="s">
        <v>1608</v>
      </c>
      <c r="C323" s="1" t="s">
        <v>1609</v>
      </c>
      <c r="D323" s="1" t="s">
        <v>1610</v>
      </c>
      <c r="E323" s="1" t="s">
        <v>4353</v>
      </c>
      <c r="F323" s="1" t="s">
        <v>4486</v>
      </c>
      <c r="G323" s="1" t="s">
        <v>4353</v>
      </c>
      <c r="H323" s="1" t="s">
        <v>1611</v>
      </c>
      <c r="I323" s="1" t="s">
        <v>4353</v>
      </c>
      <c r="J323" s="1" t="s">
        <v>4317</v>
      </c>
      <c r="K323" s="1" t="s">
        <v>4317</v>
      </c>
      <c r="L323" s="1" t="s">
        <v>4317</v>
      </c>
      <c r="M323" s="1" t="s">
        <v>4317</v>
      </c>
      <c r="N323" s="1" t="s">
        <v>4317</v>
      </c>
    </row>
    <row r="324" spans="1:14" x14ac:dyDescent="0.25">
      <c r="A324" s="1" t="s">
        <v>6126</v>
      </c>
      <c r="B324" s="1" t="s">
        <v>1612</v>
      </c>
      <c r="C324" s="1" t="s">
        <v>1613</v>
      </c>
      <c r="D324" s="1" t="s">
        <v>1614</v>
      </c>
      <c r="E324" s="1" t="s">
        <v>4353</v>
      </c>
      <c r="F324" s="1" t="s">
        <v>1615</v>
      </c>
      <c r="G324" s="1" t="s">
        <v>4353</v>
      </c>
      <c r="H324" s="1" t="s">
        <v>1616</v>
      </c>
      <c r="I324" s="1" t="s">
        <v>4353</v>
      </c>
      <c r="J324" s="1" t="s">
        <v>4317</v>
      </c>
      <c r="K324" s="1" t="s">
        <v>4317</v>
      </c>
      <c r="L324" s="1" t="s">
        <v>4317</v>
      </c>
      <c r="M324" s="1" t="s">
        <v>4317</v>
      </c>
      <c r="N324" s="1" t="s">
        <v>4317</v>
      </c>
    </row>
    <row r="325" spans="1:14" x14ac:dyDescent="0.25">
      <c r="A325" s="1" t="s">
        <v>6132</v>
      </c>
      <c r="B325" s="1" t="s">
        <v>1617</v>
      </c>
      <c r="C325" s="1" t="s">
        <v>1618</v>
      </c>
      <c r="D325" s="1" t="s">
        <v>1619</v>
      </c>
      <c r="E325" s="1" t="s">
        <v>4353</v>
      </c>
      <c r="F325" s="1" t="s">
        <v>1620</v>
      </c>
      <c r="G325" s="1" t="s">
        <v>4353</v>
      </c>
      <c r="H325" s="1" t="s">
        <v>1621</v>
      </c>
      <c r="I325" s="1" t="s">
        <v>4353</v>
      </c>
      <c r="J325" s="1" t="s">
        <v>4317</v>
      </c>
      <c r="K325" s="1" t="s">
        <v>4317</v>
      </c>
      <c r="L325" s="1" t="s">
        <v>4317</v>
      </c>
      <c r="M325" s="1" t="s">
        <v>4317</v>
      </c>
      <c r="N325" s="1" t="s">
        <v>4317</v>
      </c>
    </row>
    <row r="326" spans="1:14" x14ac:dyDescent="0.25">
      <c r="A326" s="1" t="s">
        <v>6138</v>
      </c>
      <c r="B326" s="1" t="s">
        <v>1622</v>
      </c>
      <c r="C326" s="1" t="s">
        <v>1623</v>
      </c>
      <c r="D326" s="1" t="s">
        <v>1624</v>
      </c>
      <c r="E326" s="1" t="s">
        <v>4353</v>
      </c>
      <c r="F326" s="1" t="s">
        <v>1625</v>
      </c>
      <c r="G326" s="1" t="s">
        <v>4353</v>
      </c>
      <c r="H326" s="1" t="s">
        <v>1626</v>
      </c>
      <c r="I326" s="1" t="s">
        <v>4353</v>
      </c>
      <c r="J326" s="1" t="s">
        <v>4317</v>
      </c>
      <c r="K326" s="1" t="s">
        <v>4317</v>
      </c>
      <c r="L326" s="1" t="s">
        <v>4317</v>
      </c>
      <c r="M326" s="1" t="s">
        <v>4317</v>
      </c>
      <c r="N326" s="1" t="s">
        <v>4317</v>
      </c>
    </row>
    <row r="327" spans="1:14" x14ac:dyDescent="0.25">
      <c r="A327" s="1" t="s">
        <v>6144</v>
      </c>
      <c r="B327" s="1" t="s">
        <v>1627</v>
      </c>
      <c r="C327" s="1" t="s">
        <v>1628</v>
      </c>
      <c r="D327" s="1" t="s">
        <v>1629</v>
      </c>
      <c r="E327" s="1" t="s">
        <v>4353</v>
      </c>
      <c r="F327" s="1" t="s">
        <v>4516</v>
      </c>
      <c r="G327" s="1" t="s">
        <v>4353</v>
      </c>
      <c r="H327" s="1" t="s">
        <v>1630</v>
      </c>
      <c r="I327" s="1" t="s">
        <v>4353</v>
      </c>
      <c r="J327" s="1" t="s">
        <v>4317</v>
      </c>
      <c r="K327" s="1" t="s">
        <v>4317</v>
      </c>
      <c r="L327" s="1" t="s">
        <v>4317</v>
      </c>
      <c r="M327" s="1" t="s">
        <v>4317</v>
      </c>
      <c r="N327" s="1" t="s">
        <v>4317</v>
      </c>
    </row>
    <row r="328" spans="1:14" x14ac:dyDescent="0.25">
      <c r="A328" s="1" t="s">
        <v>6150</v>
      </c>
      <c r="B328" s="1" t="s">
        <v>1631</v>
      </c>
      <c r="C328" s="1" t="s">
        <v>1632</v>
      </c>
      <c r="D328" s="1" t="s">
        <v>1633</v>
      </c>
      <c r="E328" s="1" t="s">
        <v>4353</v>
      </c>
      <c r="F328" s="1" t="s">
        <v>1634</v>
      </c>
      <c r="G328" s="1" t="s">
        <v>4353</v>
      </c>
      <c r="H328" s="1" t="s">
        <v>1635</v>
      </c>
      <c r="I328" s="1" t="s">
        <v>4353</v>
      </c>
      <c r="J328" s="1" t="s">
        <v>4317</v>
      </c>
      <c r="K328" s="1" t="s">
        <v>4317</v>
      </c>
      <c r="L328" s="1" t="s">
        <v>4317</v>
      </c>
      <c r="M328" s="1" t="s">
        <v>4317</v>
      </c>
      <c r="N328" s="1" t="s">
        <v>4317</v>
      </c>
    </row>
    <row r="329" spans="1:14" x14ac:dyDescent="0.25">
      <c r="A329" s="1" t="s">
        <v>6155</v>
      </c>
      <c r="B329" s="1" t="s">
        <v>1636</v>
      </c>
      <c r="C329" s="1" t="s">
        <v>1637</v>
      </c>
      <c r="D329" s="1" t="s">
        <v>1638</v>
      </c>
      <c r="E329" s="1" t="s">
        <v>4353</v>
      </c>
      <c r="F329" s="1" t="s">
        <v>5187</v>
      </c>
      <c r="G329" s="1" t="s">
        <v>4353</v>
      </c>
      <c r="H329" s="1" t="s">
        <v>1639</v>
      </c>
      <c r="I329" s="1" t="s">
        <v>4353</v>
      </c>
      <c r="J329" s="1" t="s">
        <v>4317</v>
      </c>
      <c r="K329" s="1" t="s">
        <v>4317</v>
      </c>
      <c r="L329" s="1" t="s">
        <v>4317</v>
      </c>
      <c r="M329" s="1" t="s">
        <v>4317</v>
      </c>
      <c r="N329" s="1" t="s">
        <v>4317</v>
      </c>
    </row>
    <row r="330" spans="1:14" x14ac:dyDescent="0.25">
      <c r="A330" s="1" t="s">
        <v>6160</v>
      </c>
      <c r="B330" s="1" t="s">
        <v>1640</v>
      </c>
      <c r="C330" s="1" t="s">
        <v>1641</v>
      </c>
      <c r="D330" s="1" t="s">
        <v>1642</v>
      </c>
      <c r="E330" s="1" t="s">
        <v>4353</v>
      </c>
      <c r="F330" s="1" t="s">
        <v>1643</v>
      </c>
      <c r="G330" s="1" t="s">
        <v>4353</v>
      </c>
      <c r="H330" s="1" t="s">
        <v>1644</v>
      </c>
      <c r="I330" s="1" t="s">
        <v>4353</v>
      </c>
      <c r="J330" s="1" t="s">
        <v>4317</v>
      </c>
      <c r="K330" s="1" t="s">
        <v>4317</v>
      </c>
      <c r="L330" s="1" t="s">
        <v>4317</v>
      </c>
      <c r="M330" s="1" t="s">
        <v>4317</v>
      </c>
      <c r="N330" s="1" t="s">
        <v>4317</v>
      </c>
    </row>
    <row r="331" spans="1:14" x14ac:dyDescent="0.25">
      <c r="A331" s="1" t="s">
        <v>6166</v>
      </c>
      <c r="B331" s="1" t="s">
        <v>1645</v>
      </c>
      <c r="C331" s="1" t="s">
        <v>1646</v>
      </c>
      <c r="D331" s="1" t="s">
        <v>1647</v>
      </c>
      <c r="E331" s="1" t="s">
        <v>4353</v>
      </c>
      <c r="F331" s="1" t="s">
        <v>4540</v>
      </c>
      <c r="G331" s="1" t="s">
        <v>4353</v>
      </c>
      <c r="H331" s="1" t="s">
        <v>1648</v>
      </c>
      <c r="I331" s="1" t="s">
        <v>4353</v>
      </c>
      <c r="J331" s="1" t="s">
        <v>4317</v>
      </c>
      <c r="K331" s="1" t="s">
        <v>4317</v>
      </c>
      <c r="L331" s="1" t="s">
        <v>4317</v>
      </c>
      <c r="M331" s="1" t="s">
        <v>4317</v>
      </c>
      <c r="N331" s="1" t="s">
        <v>4317</v>
      </c>
    </row>
    <row r="332" spans="1:14" x14ac:dyDescent="0.25">
      <c r="A332" s="1" t="s">
        <v>6172</v>
      </c>
      <c r="B332" s="1" t="s">
        <v>1649</v>
      </c>
      <c r="C332" s="1" t="s">
        <v>1650</v>
      </c>
      <c r="D332" s="1" t="s">
        <v>1651</v>
      </c>
      <c r="E332" s="1" t="s">
        <v>4353</v>
      </c>
      <c r="F332" s="1" t="s">
        <v>1652</v>
      </c>
      <c r="G332" s="1" t="s">
        <v>4353</v>
      </c>
      <c r="H332" s="1" t="s">
        <v>1653</v>
      </c>
      <c r="I332" s="1" t="s">
        <v>4353</v>
      </c>
      <c r="J332" s="1" t="s">
        <v>4317</v>
      </c>
      <c r="K332" s="1" t="s">
        <v>4317</v>
      </c>
      <c r="L332" s="1" t="s">
        <v>4317</v>
      </c>
      <c r="M332" s="1" t="s">
        <v>4317</v>
      </c>
      <c r="N332" s="1" t="s">
        <v>4317</v>
      </c>
    </row>
    <row r="333" spans="1:14" x14ac:dyDescent="0.25">
      <c r="A333" s="1" t="s">
        <v>6178</v>
      </c>
      <c r="B333" s="1" t="s">
        <v>1654</v>
      </c>
      <c r="C333" s="1" t="s">
        <v>1655</v>
      </c>
      <c r="D333" s="1" t="s">
        <v>1656</v>
      </c>
      <c r="E333" s="1" t="s">
        <v>4353</v>
      </c>
      <c r="F333" s="1" t="s">
        <v>2979</v>
      </c>
      <c r="G333" s="1" t="s">
        <v>4353</v>
      </c>
      <c r="H333" s="1" t="s">
        <v>1657</v>
      </c>
      <c r="I333" s="1" t="s">
        <v>4353</v>
      </c>
      <c r="J333" s="1" t="s">
        <v>4317</v>
      </c>
      <c r="K333" s="1" t="s">
        <v>4317</v>
      </c>
      <c r="L333" s="1" t="s">
        <v>4317</v>
      </c>
      <c r="M333" s="1" t="s">
        <v>4317</v>
      </c>
      <c r="N333" s="1" t="s">
        <v>4317</v>
      </c>
    </row>
    <row r="334" spans="1:14" x14ac:dyDescent="0.25">
      <c r="A334" s="1" t="s">
        <v>6184</v>
      </c>
      <c r="B334" s="1" t="s">
        <v>1658</v>
      </c>
      <c r="C334" s="1" t="s">
        <v>1659</v>
      </c>
      <c r="D334" s="1" t="s">
        <v>1660</v>
      </c>
      <c r="E334" s="1" t="s">
        <v>4353</v>
      </c>
      <c r="F334" s="1" t="s">
        <v>4711</v>
      </c>
      <c r="G334" s="1" t="s">
        <v>4353</v>
      </c>
      <c r="H334" s="1" t="s">
        <v>1661</v>
      </c>
      <c r="I334" s="1" t="s">
        <v>4353</v>
      </c>
      <c r="J334" s="1" t="s">
        <v>4317</v>
      </c>
      <c r="K334" s="1" t="s">
        <v>4317</v>
      </c>
      <c r="L334" s="1" t="s">
        <v>4317</v>
      </c>
      <c r="M334" s="1" t="s">
        <v>4317</v>
      </c>
      <c r="N334" s="1" t="s">
        <v>4317</v>
      </c>
    </row>
    <row r="335" spans="1:14" x14ac:dyDescent="0.25">
      <c r="A335" s="1" t="s">
        <v>6189</v>
      </c>
      <c r="B335" s="1" t="s">
        <v>1662</v>
      </c>
      <c r="C335" s="1" t="s">
        <v>1663</v>
      </c>
      <c r="D335" s="1" t="s">
        <v>1664</v>
      </c>
      <c r="E335" s="1" t="s">
        <v>4353</v>
      </c>
      <c r="F335" s="1" t="s">
        <v>1665</v>
      </c>
      <c r="G335" s="1" t="s">
        <v>4353</v>
      </c>
      <c r="H335" s="1" t="s">
        <v>1666</v>
      </c>
      <c r="I335" s="1" t="s">
        <v>4353</v>
      </c>
      <c r="J335" s="1" t="s">
        <v>4317</v>
      </c>
      <c r="K335" s="1" t="s">
        <v>4317</v>
      </c>
      <c r="L335" s="1" t="s">
        <v>4317</v>
      </c>
      <c r="M335" s="1" t="s">
        <v>4317</v>
      </c>
      <c r="N335" s="1" t="s">
        <v>4317</v>
      </c>
    </row>
    <row r="336" spans="1:14" x14ac:dyDescent="0.25">
      <c r="A336" s="1" t="s">
        <v>6194</v>
      </c>
      <c r="B336" s="1" t="s">
        <v>1667</v>
      </c>
      <c r="C336" s="1" t="s">
        <v>1668</v>
      </c>
      <c r="D336" s="1" t="s">
        <v>1669</v>
      </c>
      <c r="E336" s="1" t="s">
        <v>4353</v>
      </c>
      <c r="F336" s="1" t="s">
        <v>5565</v>
      </c>
      <c r="G336" s="1" t="s">
        <v>4353</v>
      </c>
      <c r="H336" s="1" t="s">
        <v>1670</v>
      </c>
      <c r="I336" s="1" t="s">
        <v>4353</v>
      </c>
      <c r="J336" s="1" t="s">
        <v>4317</v>
      </c>
      <c r="K336" s="1" t="s">
        <v>4317</v>
      </c>
      <c r="L336" s="1" t="s">
        <v>4317</v>
      </c>
      <c r="M336" s="1" t="s">
        <v>4317</v>
      </c>
      <c r="N336" s="1" t="s">
        <v>4317</v>
      </c>
    </row>
    <row r="337" spans="1:14" x14ac:dyDescent="0.25">
      <c r="A337" s="1" t="s">
        <v>6200</v>
      </c>
      <c r="B337" s="1" t="s">
        <v>1671</v>
      </c>
      <c r="C337" s="1" t="s">
        <v>1672</v>
      </c>
      <c r="D337" s="1" t="s">
        <v>1673</v>
      </c>
      <c r="E337" s="1" t="s">
        <v>4353</v>
      </c>
      <c r="F337" s="1" t="s">
        <v>1674</v>
      </c>
      <c r="G337" s="1" t="s">
        <v>4353</v>
      </c>
      <c r="H337" s="1" t="s">
        <v>1675</v>
      </c>
      <c r="I337" s="1" t="s">
        <v>4353</v>
      </c>
      <c r="J337" s="1" t="s">
        <v>4317</v>
      </c>
      <c r="K337" s="1" t="s">
        <v>4317</v>
      </c>
      <c r="L337" s="1" t="s">
        <v>4317</v>
      </c>
      <c r="M337" s="1" t="s">
        <v>4317</v>
      </c>
      <c r="N337" s="1" t="s">
        <v>4317</v>
      </c>
    </row>
    <row r="338" spans="1:14" x14ac:dyDescent="0.25">
      <c r="A338" s="1" t="s">
        <v>6205</v>
      </c>
      <c r="B338" s="1" t="s">
        <v>1676</v>
      </c>
      <c r="C338" s="1" t="s">
        <v>1677</v>
      </c>
      <c r="D338" s="1" t="s">
        <v>1678</v>
      </c>
      <c r="E338" s="1" t="s">
        <v>4353</v>
      </c>
      <c r="F338" s="1" t="s">
        <v>5715</v>
      </c>
      <c r="G338" s="1" t="s">
        <v>4353</v>
      </c>
      <c r="H338" s="1" t="s">
        <v>1679</v>
      </c>
      <c r="I338" s="1" t="s">
        <v>4353</v>
      </c>
      <c r="J338" s="1" t="s">
        <v>4317</v>
      </c>
      <c r="K338" s="1" t="s">
        <v>4317</v>
      </c>
      <c r="L338" s="1" t="s">
        <v>4317</v>
      </c>
      <c r="M338" s="1" t="s">
        <v>4317</v>
      </c>
      <c r="N338" s="1" t="s">
        <v>4317</v>
      </c>
    </row>
    <row r="339" spans="1:14" x14ac:dyDescent="0.25">
      <c r="A339" s="1" t="s">
        <v>6210</v>
      </c>
      <c r="B339" s="1" t="s">
        <v>1680</v>
      </c>
      <c r="C339" s="1" t="s">
        <v>1681</v>
      </c>
      <c r="D339" s="1" t="s">
        <v>1682</v>
      </c>
      <c r="E339" s="1" t="s">
        <v>4353</v>
      </c>
      <c r="F339" s="1" t="s">
        <v>4570</v>
      </c>
      <c r="G339" s="1" t="s">
        <v>4353</v>
      </c>
      <c r="H339" s="1" t="s">
        <v>1683</v>
      </c>
      <c r="I339" s="1" t="s">
        <v>4353</v>
      </c>
      <c r="J339" s="1" t="s">
        <v>4317</v>
      </c>
      <c r="K339" s="1" t="s">
        <v>4317</v>
      </c>
      <c r="L339" s="1" t="s">
        <v>4317</v>
      </c>
      <c r="M339" s="1" t="s">
        <v>4317</v>
      </c>
      <c r="N339" s="1" t="s">
        <v>4317</v>
      </c>
    </row>
    <row r="340" spans="1:14" x14ac:dyDescent="0.25">
      <c r="A340" s="1" t="s">
        <v>6216</v>
      </c>
      <c r="B340" s="1" t="s">
        <v>1684</v>
      </c>
      <c r="C340" s="1" t="s">
        <v>1685</v>
      </c>
      <c r="D340" s="1" t="s">
        <v>1686</v>
      </c>
      <c r="E340" s="1" t="s">
        <v>4353</v>
      </c>
      <c r="F340" s="1" t="s">
        <v>5721</v>
      </c>
      <c r="G340" s="1" t="s">
        <v>4353</v>
      </c>
      <c r="H340" s="1" t="s">
        <v>1687</v>
      </c>
      <c r="I340" s="1" t="s">
        <v>4353</v>
      </c>
      <c r="J340" s="1" t="s">
        <v>4317</v>
      </c>
      <c r="K340" s="1" t="s">
        <v>4317</v>
      </c>
      <c r="L340" s="1" t="s">
        <v>4317</v>
      </c>
      <c r="M340" s="1" t="s">
        <v>4317</v>
      </c>
      <c r="N340" s="1" t="s">
        <v>4317</v>
      </c>
    </row>
    <row r="341" spans="1:14" x14ac:dyDescent="0.25">
      <c r="A341" s="1" t="s">
        <v>6221</v>
      </c>
      <c r="B341" s="1" t="s">
        <v>1688</v>
      </c>
      <c r="C341" s="1" t="s">
        <v>1689</v>
      </c>
      <c r="D341" s="1" t="s">
        <v>1690</v>
      </c>
      <c r="E341" s="1" t="s">
        <v>4353</v>
      </c>
      <c r="F341" s="1" t="s">
        <v>5041</v>
      </c>
      <c r="G341" s="1" t="s">
        <v>4353</v>
      </c>
      <c r="H341" s="1" t="s">
        <v>1691</v>
      </c>
      <c r="I341" s="1" t="s">
        <v>4353</v>
      </c>
      <c r="J341" s="1" t="s">
        <v>4317</v>
      </c>
      <c r="K341" s="1" t="s">
        <v>4317</v>
      </c>
      <c r="L341" s="1" t="s">
        <v>4317</v>
      </c>
      <c r="M341" s="1" t="s">
        <v>4317</v>
      </c>
      <c r="N341" s="1" t="s">
        <v>4317</v>
      </c>
    </row>
    <row r="342" spans="1:14" x14ac:dyDescent="0.25">
      <c r="A342" s="1" t="s">
        <v>6226</v>
      </c>
      <c r="B342" s="1" t="s">
        <v>1692</v>
      </c>
      <c r="C342" s="1" t="s">
        <v>1693</v>
      </c>
      <c r="D342" s="1" t="s">
        <v>1694</v>
      </c>
      <c r="E342" s="1" t="s">
        <v>4353</v>
      </c>
      <c r="F342" s="1" t="s">
        <v>5565</v>
      </c>
      <c r="G342" s="1" t="s">
        <v>4353</v>
      </c>
      <c r="H342" s="1" t="s">
        <v>1695</v>
      </c>
      <c r="I342" s="1" t="s">
        <v>4353</v>
      </c>
      <c r="J342" s="1" t="s">
        <v>4317</v>
      </c>
      <c r="K342" s="1" t="s">
        <v>4317</v>
      </c>
      <c r="L342" s="1" t="s">
        <v>4317</v>
      </c>
      <c r="M342" s="1" t="s">
        <v>4317</v>
      </c>
      <c r="N342" s="1" t="s">
        <v>4317</v>
      </c>
    </row>
    <row r="343" spans="1:14" x14ac:dyDescent="0.25">
      <c r="A343" s="1" t="s">
        <v>6232</v>
      </c>
      <c r="B343" s="1" t="s">
        <v>1696</v>
      </c>
      <c r="C343" s="1" t="s">
        <v>1697</v>
      </c>
      <c r="D343" s="1" t="s">
        <v>1698</v>
      </c>
      <c r="E343" s="1" t="s">
        <v>4353</v>
      </c>
      <c r="F343" s="1" t="s">
        <v>3630</v>
      </c>
      <c r="G343" s="1" t="s">
        <v>4353</v>
      </c>
      <c r="H343" s="1" t="s">
        <v>1699</v>
      </c>
      <c r="I343" s="1" t="s">
        <v>4353</v>
      </c>
      <c r="J343" s="1" t="s">
        <v>4317</v>
      </c>
      <c r="K343" s="1" t="s">
        <v>4317</v>
      </c>
      <c r="L343" s="1" t="s">
        <v>4317</v>
      </c>
      <c r="M343" s="1" t="s">
        <v>4317</v>
      </c>
      <c r="N343" s="1" t="s">
        <v>4317</v>
      </c>
    </row>
    <row r="344" spans="1:14" x14ac:dyDescent="0.25">
      <c r="A344" s="1" t="s">
        <v>6237</v>
      </c>
      <c r="B344" s="1" t="s">
        <v>1700</v>
      </c>
      <c r="C344" s="1" t="s">
        <v>1701</v>
      </c>
      <c r="D344" s="1" t="s">
        <v>1702</v>
      </c>
      <c r="E344" s="1" t="s">
        <v>4353</v>
      </c>
      <c r="F344" s="1" t="s">
        <v>5410</v>
      </c>
      <c r="G344" s="1" t="s">
        <v>4353</v>
      </c>
      <c r="H344" s="1" t="s">
        <v>1703</v>
      </c>
      <c r="I344" s="1" t="s">
        <v>4353</v>
      </c>
      <c r="J344" s="1" t="s">
        <v>4317</v>
      </c>
      <c r="K344" s="1" t="s">
        <v>4317</v>
      </c>
      <c r="L344" s="1" t="s">
        <v>4317</v>
      </c>
      <c r="M344" s="1" t="s">
        <v>4317</v>
      </c>
      <c r="N344" s="1" t="s">
        <v>4317</v>
      </c>
    </row>
    <row r="345" spans="1:14" x14ac:dyDescent="0.25">
      <c r="A345" s="1" t="s">
        <v>6243</v>
      </c>
      <c r="B345" s="1" t="s">
        <v>1704</v>
      </c>
      <c r="C345" s="1" t="s">
        <v>1705</v>
      </c>
      <c r="D345" s="1" t="s">
        <v>1706</v>
      </c>
      <c r="E345" s="1" t="s">
        <v>4353</v>
      </c>
      <c r="F345" s="1" t="s">
        <v>5410</v>
      </c>
      <c r="G345" s="1" t="s">
        <v>4353</v>
      </c>
      <c r="H345" s="1" t="s">
        <v>1707</v>
      </c>
      <c r="I345" s="1" t="s">
        <v>4353</v>
      </c>
      <c r="J345" s="1" t="s">
        <v>4317</v>
      </c>
      <c r="K345" s="1" t="s">
        <v>4317</v>
      </c>
      <c r="L345" s="1" t="s">
        <v>4317</v>
      </c>
      <c r="M345" s="1" t="s">
        <v>4317</v>
      </c>
      <c r="N345" s="1" t="s">
        <v>4317</v>
      </c>
    </row>
    <row r="346" spans="1:14" x14ac:dyDescent="0.25">
      <c r="A346" s="1" t="s">
        <v>6248</v>
      </c>
      <c r="B346" s="1" t="s">
        <v>1708</v>
      </c>
      <c r="C346" s="1" t="s">
        <v>1709</v>
      </c>
      <c r="D346" s="1" t="s">
        <v>1710</v>
      </c>
      <c r="E346" s="1" t="s">
        <v>4353</v>
      </c>
      <c r="F346" s="1" t="s">
        <v>4728</v>
      </c>
      <c r="G346" s="1" t="s">
        <v>4353</v>
      </c>
      <c r="H346" s="1" t="s">
        <v>1711</v>
      </c>
      <c r="I346" s="1" t="s">
        <v>4353</v>
      </c>
      <c r="J346" s="1" t="s">
        <v>4317</v>
      </c>
      <c r="K346" s="1" t="s">
        <v>4317</v>
      </c>
      <c r="L346" s="1" t="s">
        <v>4317</v>
      </c>
      <c r="M346" s="1" t="s">
        <v>4317</v>
      </c>
      <c r="N346" s="1" t="s">
        <v>4317</v>
      </c>
    </row>
    <row r="347" spans="1:14" x14ac:dyDescent="0.25">
      <c r="A347" s="1" t="s">
        <v>6253</v>
      </c>
      <c r="B347" s="1" t="s">
        <v>1712</v>
      </c>
      <c r="C347" s="1" t="s">
        <v>1713</v>
      </c>
      <c r="D347" s="1" t="s">
        <v>1714</v>
      </c>
      <c r="E347" s="1" t="s">
        <v>4353</v>
      </c>
      <c r="F347" s="1" t="s">
        <v>1715</v>
      </c>
      <c r="G347" s="1" t="s">
        <v>4353</v>
      </c>
      <c r="H347" s="1" t="s">
        <v>1716</v>
      </c>
      <c r="I347" s="1" t="s">
        <v>4353</v>
      </c>
      <c r="J347" s="1" t="s">
        <v>4317</v>
      </c>
      <c r="K347" s="1" t="s">
        <v>4317</v>
      </c>
      <c r="L347" s="1" t="s">
        <v>4317</v>
      </c>
      <c r="M347" s="1" t="s">
        <v>4317</v>
      </c>
      <c r="N347" s="1" t="s">
        <v>4317</v>
      </c>
    </row>
    <row r="348" spans="1:14" x14ac:dyDescent="0.25">
      <c r="A348" s="1" t="s">
        <v>6258</v>
      </c>
      <c r="B348" s="1" t="s">
        <v>1717</v>
      </c>
      <c r="C348" s="1" t="s">
        <v>1718</v>
      </c>
      <c r="D348" s="1" t="s">
        <v>1719</v>
      </c>
      <c r="E348" s="1" t="s">
        <v>4353</v>
      </c>
      <c r="F348" s="1" t="s">
        <v>2973</v>
      </c>
      <c r="G348" s="1" t="s">
        <v>4353</v>
      </c>
      <c r="H348" s="1" t="s">
        <v>1720</v>
      </c>
      <c r="I348" s="1" t="s">
        <v>4353</v>
      </c>
      <c r="J348" s="1" t="s">
        <v>4317</v>
      </c>
      <c r="K348" s="1" t="s">
        <v>4317</v>
      </c>
      <c r="L348" s="1" t="s">
        <v>4317</v>
      </c>
      <c r="M348" s="1" t="s">
        <v>4317</v>
      </c>
      <c r="N348" s="1" t="s">
        <v>4317</v>
      </c>
    </row>
    <row r="349" spans="1:14" x14ac:dyDescent="0.25">
      <c r="A349" s="1" t="s">
        <v>6263</v>
      </c>
      <c r="B349" s="1" t="s">
        <v>1721</v>
      </c>
      <c r="C349" s="1" t="s">
        <v>1722</v>
      </c>
      <c r="D349" s="1" t="s">
        <v>1723</v>
      </c>
      <c r="E349" s="1" t="s">
        <v>4353</v>
      </c>
      <c r="F349" s="1" t="s">
        <v>4862</v>
      </c>
      <c r="G349" s="1" t="s">
        <v>4353</v>
      </c>
      <c r="H349" s="1" t="s">
        <v>1724</v>
      </c>
      <c r="I349" s="1" t="s">
        <v>4353</v>
      </c>
      <c r="J349" s="1" t="s">
        <v>4317</v>
      </c>
      <c r="K349" s="1" t="s">
        <v>4317</v>
      </c>
      <c r="L349" s="1" t="s">
        <v>4317</v>
      </c>
      <c r="M349" s="1" t="s">
        <v>4317</v>
      </c>
      <c r="N349" s="1" t="s">
        <v>4317</v>
      </c>
    </row>
    <row r="350" spans="1:14" x14ac:dyDescent="0.25">
      <c r="A350" s="1" t="s">
        <v>6268</v>
      </c>
      <c r="B350" s="1" t="s">
        <v>1725</v>
      </c>
      <c r="C350" s="1" t="s">
        <v>1726</v>
      </c>
      <c r="D350" s="1" t="s">
        <v>1727</v>
      </c>
      <c r="E350" s="1" t="s">
        <v>4353</v>
      </c>
      <c r="F350" s="1" t="s">
        <v>4746</v>
      </c>
      <c r="G350" s="1" t="s">
        <v>4353</v>
      </c>
      <c r="H350" s="1" t="s">
        <v>1728</v>
      </c>
      <c r="I350" s="1" t="s">
        <v>4353</v>
      </c>
      <c r="J350" s="1" t="s">
        <v>4317</v>
      </c>
      <c r="K350" s="1" t="s">
        <v>4317</v>
      </c>
      <c r="L350" s="1" t="s">
        <v>4317</v>
      </c>
      <c r="M350" s="1" t="s">
        <v>4317</v>
      </c>
      <c r="N350" s="1" t="s">
        <v>4317</v>
      </c>
    </row>
    <row r="351" spans="1:14" x14ac:dyDescent="0.25">
      <c r="A351" s="1" t="s">
        <v>6273</v>
      </c>
      <c r="B351" s="1" t="s">
        <v>1729</v>
      </c>
      <c r="C351" s="1" t="s">
        <v>1730</v>
      </c>
      <c r="D351" s="1" t="s">
        <v>1731</v>
      </c>
      <c r="E351" s="1" t="s">
        <v>4353</v>
      </c>
      <c r="F351" s="1" t="s">
        <v>2553</v>
      </c>
      <c r="G351" s="1" t="s">
        <v>4353</v>
      </c>
      <c r="H351" s="1" t="s">
        <v>1732</v>
      </c>
      <c r="I351" s="1" t="s">
        <v>4353</v>
      </c>
      <c r="J351" s="1" t="s">
        <v>4317</v>
      </c>
      <c r="K351" s="1" t="s">
        <v>4317</v>
      </c>
      <c r="L351" s="1" t="s">
        <v>4317</v>
      </c>
      <c r="M351" s="1" t="s">
        <v>4317</v>
      </c>
      <c r="N351" s="1" t="s">
        <v>4317</v>
      </c>
    </row>
    <row r="352" spans="1:14" x14ac:dyDescent="0.25">
      <c r="A352" s="1" t="s">
        <v>2416</v>
      </c>
      <c r="B352" s="1" t="s">
        <v>1733</v>
      </c>
      <c r="C352" s="1" t="s">
        <v>1734</v>
      </c>
      <c r="D352" s="1" t="s">
        <v>1735</v>
      </c>
      <c r="E352" s="1" t="s">
        <v>4353</v>
      </c>
      <c r="F352" s="1" t="s">
        <v>5176</v>
      </c>
      <c r="G352" s="1" t="s">
        <v>4353</v>
      </c>
      <c r="H352" s="1" t="s">
        <v>1736</v>
      </c>
      <c r="I352" s="1" t="s">
        <v>4353</v>
      </c>
      <c r="J352" s="1" t="s">
        <v>4317</v>
      </c>
      <c r="K352" s="1" t="s">
        <v>4317</v>
      </c>
      <c r="L352" s="1" t="s">
        <v>4317</v>
      </c>
      <c r="M352" s="1" t="s">
        <v>4317</v>
      </c>
      <c r="N352" s="1" t="s">
        <v>4317</v>
      </c>
    </row>
    <row r="353" spans="1:14" x14ac:dyDescent="0.25">
      <c r="A353" s="1" t="s">
        <v>2422</v>
      </c>
      <c r="B353" s="1" t="s">
        <v>1737</v>
      </c>
      <c r="C353" s="1" t="s">
        <v>1738</v>
      </c>
      <c r="D353" s="1" t="s">
        <v>1739</v>
      </c>
      <c r="E353" s="1" t="s">
        <v>4353</v>
      </c>
      <c r="F353" s="1" t="s">
        <v>1740</v>
      </c>
      <c r="G353" s="1" t="s">
        <v>4353</v>
      </c>
      <c r="H353" s="1" t="s">
        <v>1741</v>
      </c>
      <c r="I353" s="1" t="s">
        <v>4353</v>
      </c>
      <c r="J353" s="1" t="s">
        <v>4317</v>
      </c>
      <c r="K353" s="1" t="s">
        <v>4317</v>
      </c>
      <c r="L353" s="1" t="s">
        <v>4317</v>
      </c>
      <c r="M353" s="1" t="s">
        <v>4317</v>
      </c>
      <c r="N353" s="1" t="s">
        <v>4317</v>
      </c>
    </row>
    <row r="354" spans="1:14" x14ac:dyDescent="0.25">
      <c r="A354" s="1" t="s">
        <v>2427</v>
      </c>
      <c r="B354" s="1" t="s">
        <v>1742</v>
      </c>
      <c r="C354" s="1" t="s">
        <v>1743</v>
      </c>
      <c r="D354" s="1" t="s">
        <v>1744</v>
      </c>
      <c r="E354" s="1" t="s">
        <v>4353</v>
      </c>
      <c r="F354" s="1" t="s">
        <v>1745</v>
      </c>
      <c r="G354" s="1" t="s">
        <v>4353</v>
      </c>
      <c r="H354" s="1" t="s">
        <v>1746</v>
      </c>
      <c r="I354" s="1" t="s">
        <v>4353</v>
      </c>
      <c r="J354" s="1" t="s">
        <v>4317</v>
      </c>
      <c r="K354" s="1" t="s">
        <v>4317</v>
      </c>
      <c r="L354" s="1" t="s">
        <v>4317</v>
      </c>
      <c r="M354" s="1" t="s">
        <v>4317</v>
      </c>
      <c r="N354" s="1" t="s">
        <v>4317</v>
      </c>
    </row>
    <row r="355" spans="1:14" x14ac:dyDescent="0.25">
      <c r="A355" s="1" t="s">
        <v>2432</v>
      </c>
      <c r="B355" s="1" t="s">
        <v>1747</v>
      </c>
      <c r="C355" s="1" t="s">
        <v>1748</v>
      </c>
      <c r="D355" s="1" t="s">
        <v>1749</v>
      </c>
      <c r="E355" s="1" t="s">
        <v>4353</v>
      </c>
      <c r="F355" s="1" t="s">
        <v>1750</v>
      </c>
      <c r="G355" s="1" t="s">
        <v>4353</v>
      </c>
      <c r="H355" s="1" t="s">
        <v>1751</v>
      </c>
      <c r="I355" s="1" t="s">
        <v>4353</v>
      </c>
      <c r="J355" s="1" t="s">
        <v>4317</v>
      </c>
      <c r="K355" s="1" t="s">
        <v>4317</v>
      </c>
      <c r="L355" s="1" t="s">
        <v>4317</v>
      </c>
      <c r="M355" s="1" t="s">
        <v>4317</v>
      </c>
      <c r="N355" s="1" t="s">
        <v>4317</v>
      </c>
    </row>
    <row r="356" spans="1:14" x14ac:dyDescent="0.25">
      <c r="A356" s="1" t="s">
        <v>2437</v>
      </c>
      <c r="B356" s="1" t="s">
        <v>1752</v>
      </c>
      <c r="C356" s="1" t="s">
        <v>1753</v>
      </c>
      <c r="D356" s="1" t="s">
        <v>1754</v>
      </c>
      <c r="E356" s="1" t="s">
        <v>4353</v>
      </c>
      <c r="F356" s="1" t="s">
        <v>1755</v>
      </c>
      <c r="G356" s="1" t="s">
        <v>4353</v>
      </c>
      <c r="H356" s="1" t="s">
        <v>1756</v>
      </c>
      <c r="I356" s="1" t="s">
        <v>4353</v>
      </c>
      <c r="J356" s="1" t="s">
        <v>4317</v>
      </c>
      <c r="K356" s="1" t="s">
        <v>4317</v>
      </c>
      <c r="L356" s="1" t="s">
        <v>4317</v>
      </c>
      <c r="M356" s="1" t="s">
        <v>4317</v>
      </c>
      <c r="N356" s="1" t="s">
        <v>4317</v>
      </c>
    </row>
    <row r="357" spans="1:14" x14ac:dyDescent="0.25">
      <c r="A357" s="1" t="s">
        <v>2442</v>
      </c>
      <c r="B357" s="1" t="s">
        <v>1757</v>
      </c>
      <c r="C357" s="1" t="s">
        <v>1758</v>
      </c>
      <c r="D357" s="1" t="s">
        <v>1759</v>
      </c>
      <c r="E357" s="1" t="s">
        <v>4353</v>
      </c>
      <c r="F357" s="1" t="s">
        <v>1760</v>
      </c>
      <c r="G357" s="1" t="s">
        <v>4353</v>
      </c>
      <c r="H357" s="1" t="s">
        <v>1761</v>
      </c>
      <c r="I357" s="1" t="s">
        <v>4353</v>
      </c>
      <c r="J357" s="1" t="s">
        <v>4317</v>
      </c>
      <c r="K357" s="1" t="s">
        <v>4317</v>
      </c>
      <c r="L357" s="1" t="s">
        <v>4317</v>
      </c>
      <c r="M357" s="1" t="s">
        <v>4317</v>
      </c>
      <c r="N357" s="1" t="s">
        <v>4317</v>
      </c>
    </row>
    <row r="358" spans="1:14" x14ac:dyDescent="0.25">
      <c r="A358" s="1" t="s">
        <v>2448</v>
      </c>
      <c r="B358" s="1" t="s">
        <v>1762</v>
      </c>
      <c r="C358" s="1" t="s">
        <v>1763</v>
      </c>
      <c r="D358" s="1" t="s">
        <v>1764</v>
      </c>
      <c r="E358" s="1" t="s">
        <v>4353</v>
      </c>
      <c r="F358" s="1" t="s">
        <v>1765</v>
      </c>
      <c r="G358" s="1" t="s">
        <v>4353</v>
      </c>
      <c r="H358" s="1" t="s">
        <v>1766</v>
      </c>
      <c r="I358" s="1" t="s">
        <v>4353</v>
      </c>
      <c r="J358" s="1" t="s">
        <v>4317</v>
      </c>
      <c r="K358" s="1" t="s">
        <v>4317</v>
      </c>
      <c r="L358" s="1" t="s">
        <v>4317</v>
      </c>
      <c r="M358" s="1" t="s">
        <v>4317</v>
      </c>
      <c r="N358" s="1" t="s">
        <v>4317</v>
      </c>
    </row>
    <row r="359" spans="1:14" x14ac:dyDescent="0.25">
      <c r="A359" s="1" t="s">
        <v>2453</v>
      </c>
      <c r="B359" s="1" t="s">
        <v>1767</v>
      </c>
      <c r="C359" s="1" t="s">
        <v>1768</v>
      </c>
      <c r="D359" s="1" t="s">
        <v>1769</v>
      </c>
      <c r="E359" s="1" t="s">
        <v>4353</v>
      </c>
      <c r="F359" s="1" t="s">
        <v>1770</v>
      </c>
      <c r="G359" s="1" t="s">
        <v>4353</v>
      </c>
      <c r="H359" s="1" t="s">
        <v>1771</v>
      </c>
      <c r="I359" s="1" t="s">
        <v>4353</v>
      </c>
      <c r="J359" s="1" t="s">
        <v>4317</v>
      </c>
      <c r="K359" s="1" t="s">
        <v>4317</v>
      </c>
      <c r="L359" s="1" t="s">
        <v>4317</v>
      </c>
      <c r="M359" s="1" t="s">
        <v>4317</v>
      </c>
      <c r="N359" s="1" t="s">
        <v>4317</v>
      </c>
    </row>
    <row r="360" spans="1:14" x14ac:dyDescent="0.25">
      <c r="A360" s="1" t="s">
        <v>2459</v>
      </c>
      <c r="B360" s="1" t="s">
        <v>1772</v>
      </c>
      <c r="C360" s="1" t="s">
        <v>1773</v>
      </c>
      <c r="D360" s="1" t="s">
        <v>1774</v>
      </c>
      <c r="E360" s="1" t="s">
        <v>4353</v>
      </c>
      <c r="F360" s="1" t="s">
        <v>1775</v>
      </c>
      <c r="G360" s="1" t="s">
        <v>4353</v>
      </c>
      <c r="H360" s="1" t="s">
        <v>1776</v>
      </c>
      <c r="I360" s="1" t="s">
        <v>4353</v>
      </c>
      <c r="J360" s="1" t="s">
        <v>4317</v>
      </c>
      <c r="K360" s="1" t="s">
        <v>4317</v>
      </c>
      <c r="L360" s="1" t="s">
        <v>4317</v>
      </c>
      <c r="M360" s="1" t="s">
        <v>4317</v>
      </c>
      <c r="N360" s="1" t="s">
        <v>4317</v>
      </c>
    </row>
    <row r="361" spans="1:14" x14ac:dyDescent="0.25">
      <c r="A361" s="1" t="s">
        <v>2464</v>
      </c>
      <c r="B361" s="1" t="s">
        <v>1777</v>
      </c>
      <c r="C361" s="1" t="s">
        <v>1778</v>
      </c>
      <c r="D361" s="1" t="s">
        <v>1779</v>
      </c>
      <c r="E361" s="1" t="s">
        <v>4353</v>
      </c>
      <c r="F361" s="1" t="s">
        <v>3260</v>
      </c>
      <c r="G361" s="1" t="s">
        <v>4353</v>
      </c>
      <c r="H361" s="1" t="s">
        <v>1780</v>
      </c>
      <c r="I361" s="1" t="s">
        <v>4353</v>
      </c>
      <c r="J361" s="1" t="s">
        <v>4317</v>
      </c>
      <c r="K361" s="1" t="s">
        <v>4317</v>
      </c>
      <c r="L361" s="1" t="s">
        <v>4317</v>
      </c>
      <c r="M361" s="1" t="s">
        <v>4317</v>
      </c>
      <c r="N361" s="1" t="s">
        <v>4317</v>
      </c>
    </row>
    <row r="362" spans="1:14" x14ac:dyDescent="0.25">
      <c r="A362" s="1" t="s">
        <v>2469</v>
      </c>
      <c r="B362" s="1" t="s">
        <v>1781</v>
      </c>
      <c r="C362" s="1" t="s">
        <v>1782</v>
      </c>
      <c r="D362" s="1" t="s">
        <v>1783</v>
      </c>
      <c r="E362" s="1" t="s">
        <v>4353</v>
      </c>
      <c r="F362" s="1" t="s">
        <v>4758</v>
      </c>
      <c r="G362" s="1" t="s">
        <v>4353</v>
      </c>
      <c r="H362" s="1" t="s">
        <v>1784</v>
      </c>
      <c r="I362" s="1" t="s">
        <v>4353</v>
      </c>
      <c r="J362" s="1" t="s">
        <v>4317</v>
      </c>
      <c r="K362" s="1" t="s">
        <v>4317</v>
      </c>
      <c r="L362" s="1" t="s">
        <v>4317</v>
      </c>
      <c r="M362" s="1" t="s">
        <v>4317</v>
      </c>
      <c r="N362" s="1" t="s">
        <v>4317</v>
      </c>
    </row>
    <row r="363" spans="1:14" x14ac:dyDescent="0.25">
      <c r="A363" s="1" t="s">
        <v>2474</v>
      </c>
      <c r="B363" s="1" t="s">
        <v>1785</v>
      </c>
      <c r="C363" s="1" t="s">
        <v>1786</v>
      </c>
      <c r="D363" s="1" t="s">
        <v>1787</v>
      </c>
      <c r="E363" s="1" t="s">
        <v>4353</v>
      </c>
      <c r="F363" s="1" t="s">
        <v>2553</v>
      </c>
      <c r="G363" s="1" t="s">
        <v>4353</v>
      </c>
      <c r="H363" s="1" t="s">
        <v>1788</v>
      </c>
      <c r="I363" s="1" t="s">
        <v>4353</v>
      </c>
      <c r="J363" s="1" t="s">
        <v>4317</v>
      </c>
      <c r="K363" s="1" t="s">
        <v>4317</v>
      </c>
      <c r="L363" s="1" t="s">
        <v>4317</v>
      </c>
      <c r="M363" s="1" t="s">
        <v>4317</v>
      </c>
      <c r="N363" s="1" t="s">
        <v>4317</v>
      </c>
    </row>
    <row r="364" spans="1:14" x14ac:dyDescent="0.25">
      <c r="A364" s="1" t="s">
        <v>2480</v>
      </c>
      <c r="B364" s="1" t="s">
        <v>1789</v>
      </c>
      <c r="C364" s="1" t="s">
        <v>1790</v>
      </c>
      <c r="D364" s="1" t="s">
        <v>1791</v>
      </c>
      <c r="E364" s="1" t="s">
        <v>4353</v>
      </c>
      <c r="F364" s="1" t="s">
        <v>4080</v>
      </c>
      <c r="G364" s="1" t="s">
        <v>4353</v>
      </c>
      <c r="H364" s="1" t="s">
        <v>1792</v>
      </c>
      <c r="I364" s="1" t="s">
        <v>4353</v>
      </c>
      <c r="J364" s="1" t="s">
        <v>4317</v>
      </c>
      <c r="K364" s="1" t="s">
        <v>4317</v>
      </c>
      <c r="L364" s="1" t="s">
        <v>4317</v>
      </c>
      <c r="M364" s="1" t="s">
        <v>4317</v>
      </c>
      <c r="N364" s="1" t="s">
        <v>4317</v>
      </c>
    </row>
    <row r="365" spans="1:14" x14ac:dyDescent="0.25">
      <c r="A365" s="1" t="s">
        <v>2485</v>
      </c>
      <c r="B365" s="1" t="s">
        <v>1793</v>
      </c>
      <c r="C365" s="1" t="s">
        <v>1794</v>
      </c>
      <c r="D365" s="1" t="s">
        <v>1795</v>
      </c>
      <c r="E365" s="1" t="s">
        <v>4353</v>
      </c>
      <c r="F365" s="1" t="s">
        <v>4534</v>
      </c>
      <c r="G365" s="1" t="s">
        <v>4353</v>
      </c>
      <c r="H365" s="1" t="s">
        <v>1796</v>
      </c>
      <c r="I365" s="1" t="s">
        <v>4353</v>
      </c>
      <c r="J365" s="1" t="s">
        <v>4317</v>
      </c>
      <c r="K365" s="1" t="s">
        <v>4317</v>
      </c>
      <c r="L365" s="1" t="s">
        <v>4317</v>
      </c>
      <c r="M365" s="1" t="s">
        <v>4317</v>
      </c>
      <c r="N365" s="1" t="s">
        <v>4317</v>
      </c>
    </row>
    <row r="366" spans="1:14" x14ac:dyDescent="0.25">
      <c r="A366" s="1" t="s">
        <v>2490</v>
      </c>
      <c r="B366" s="1" t="s">
        <v>1797</v>
      </c>
      <c r="C366" s="1" t="s">
        <v>1798</v>
      </c>
      <c r="D366" s="1" t="s">
        <v>1799</v>
      </c>
      <c r="E366" s="1" t="s">
        <v>4353</v>
      </c>
      <c r="F366" s="1" t="s">
        <v>4740</v>
      </c>
      <c r="G366" s="1" t="s">
        <v>4353</v>
      </c>
      <c r="H366" s="1" t="s">
        <v>1800</v>
      </c>
      <c r="I366" s="1" t="s">
        <v>4353</v>
      </c>
      <c r="J366" s="1" t="s">
        <v>4317</v>
      </c>
      <c r="K366" s="1" t="s">
        <v>4317</v>
      </c>
      <c r="L366" s="1" t="s">
        <v>4317</v>
      </c>
      <c r="M366" s="1" t="s">
        <v>4317</v>
      </c>
      <c r="N366" s="1" t="s">
        <v>4317</v>
      </c>
    </row>
    <row r="367" spans="1:14" x14ac:dyDescent="0.25">
      <c r="A367" s="1" t="s">
        <v>2495</v>
      </c>
      <c r="B367" s="1" t="s">
        <v>1801</v>
      </c>
      <c r="C367" s="1" t="s">
        <v>1802</v>
      </c>
      <c r="D367" s="1" t="s">
        <v>1803</v>
      </c>
      <c r="E367" s="1" t="s">
        <v>4353</v>
      </c>
      <c r="F367" s="1" t="s">
        <v>2535</v>
      </c>
      <c r="G367" s="1" t="s">
        <v>4353</v>
      </c>
      <c r="H367" s="1" t="s">
        <v>1804</v>
      </c>
      <c r="I367" s="1" t="s">
        <v>4353</v>
      </c>
      <c r="J367" s="1" t="s">
        <v>4317</v>
      </c>
      <c r="K367" s="1" t="s">
        <v>4317</v>
      </c>
      <c r="L367" s="1" t="s">
        <v>4317</v>
      </c>
      <c r="M367" s="1" t="s">
        <v>4317</v>
      </c>
      <c r="N367" s="1" t="s">
        <v>4317</v>
      </c>
    </row>
    <row r="368" spans="1:14" x14ac:dyDescent="0.25">
      <c r="A368" s="1" t="s">
        <v>2500</v>
      </c>
      <c r="B368" s="1" t="s">
        <v>1805</v>
      </c>
      <c r="C368" s="1" t="s">
        <v>1806</v>
      </c>
      <c r="D368" s="1" t="s">
        <v>1807</v>
      </c>
      <c r="E368" s="1" t="s">
        <v>4353</v>
      </c>
      <c r="F368" s="1" t="s">
        <v>4722</v>
      </c>
      <c r="G368" s="1" t="s">
        <v>4353</v>
      </c>
      <c r="H368" s="1" t="s">
        <v>1808</v>
      </c>
      <c r="I368" s="1" t="s">
        <v>4353</v>
      </c>
      <c r="J368" s="1" t="s">
        <v>4317</v>
      </c>
      <c r="K368" s="1" t="s">
        <v>4317</v>
      </c>
      <c r="L368" s="1" t="s">
        <v>4317</v>
      </c>
      <c r="M368" s="1" t="s">
        <v>4317</v>
      </c>
      <c r="N368" s="1" t="s">
        <v>4317</v>
      </c>
    </row>
    <row r="369" spans="1:14" x14ac:dyDescent="0.25">
      <c r="A369" s="1" t="s">
        <v>2505</v>
      </c>
      <c r="B369" s="1" t="s">
        <v>1809</v>
      </c>
      <c r="C369" s="1" t="s">
        <v>1810</v>
      </c>
      <c r="D369" s="1" t="s">
        <v>1811</v>
      </c>
      <c r="E369" s="1" t="s">
        <v>4353</v>
      </c>
      <c r="F369" s="1" t="s">
        <v>5222</v>
      </c>
      <c r="G369" s="1" t="s">
        <v>4353</v>
      </c>
      <c r="H369" s="1" t="s">
        <v>1812</v>
      </c>
      <c r="I369" s="1" t="s">
        <v>4353</v>
      </c>
      <c r="J369" s="1" t="s">
        <v>4317</v>
      </c>
      <c r="K369" s="1" t="s">
        <v>4317</v>
      </c>
      <c r="L369" s="1" t="s">
        <v>4317</v>
      </c>
      <c r="M369" s="1" t="s">
        <v>4317</v>
      </c>
      <c r="N369" s="1" t="s">
        <v>4317</v>
      </c>
    </row>
    <row r="370" spans="1:14" x14ac:dyDescent="0.25">
      <c r="A370" s="1" t="s">
        <v>2510</v>
      </c>
      <c r="B370" s="1" t="s">
        <v>1813</v>
      </c>
      <c r="C370" s="1" t="s">
        <v>1814</v>
      </c>
      <c r="D370" s="1" t="s">
        <v>1815</v>
      </c>
      <c r="E370" s="1" t="s">
        <v>4353</v>
      </c>
      <c r="F370" s="1" t="s">
        <v>5222</v>
      </c>
      <c r="G370" s="1" t="s">
        <v>4353</v>
      </c>
      <c r="H370" s="1" t="s">
        <v>1816</v>
      </c>
      <c r="I370" s="1" t="s">
        <v>4353</v>
      </c>
      <c r="J370" s="1" t="s">
        <v>4317</v>
      </c>
      <c r="K370" s="1" t="s">
        <v>4317</v>
      </c>
      <c r="L370" s="1" t="s">
        <v>4317</v>
      </c>
      <c r="M370" s="1" t="s">
        <v>4317</v>
      </c>
      <c r="N370" s="1" t="s">
        <v>4317</v>
      </c>
    </row>
    <row r="371" spans="1:14" x14ac:dyDescent="0.25">
      <c r="A371" s="1" t="s">
        <v>2516</v>
      </c>
      <c r="B371" s="1" t="s">
        <v>1817</v>
      </c>
      <c r="C371" s="1" t="s">
        <v>1818</v>
      </c>
      <c r="D371" s="1" t="s">
        <v>1819</v>
      </c>
      <c r="E371" s="1" t="s">
        <v>4353</v>
      </c>
      <c r="F371" s="1" t="s">
        <v>5727</v>
      </c>
      <c r="G371" s="1" t="s">
        <v>4353</v>
      </c>
      <c r="H371" s="1" t="s">
        <v>1820</v>
      </c>
      <c r="I371" s="1" t="s">
        <v>4353</v>
      </c>
      <c r="J371" s="1" t="s">
        <v>4317</v>
      </c>
      <c r="K371" s="1" t="s">
        <v>4317</v>
      </c>
      <c r="L371" s="1" t="s">
        <v>4317</v>
      </c>
      <c r="M371" s="1" t="s">
        <v>4317</v>
      </c>
      <c r="N371" s="1" t="s">
        <v>4317</v>
      </c>
    </row>
    <row r="372" spans="1:14" x14ac:dyDescent="0.25">
      <c r="A372" s="1" t="s">
        <v>2521</v>
      </c>
      <c r="B372" s="1" t="s">
        <v>1821</v>
      </c>
      <c r="C372" s="1" t="s">
        <v>1822</v>
      </c>
      <c r="D372" s="1" t="s">
        <v>1823</v>
      </c>
      <c r="E372" s="1" t="s">
        <v>4353</v>
      </c>
      <c r="F372" s="1" t="s">
        <v>2666</v>
      </c>
      <c r="G372" s="1" t="s">
        <v>4353</v>
      </c>
      <c r="H372" s="1" t="s">
        <v>1824</v>
      </c>
      <c r="I372" s="1" t="s">
        <v>4353</v>
      </c>
      <c r="J372" s="1" t="s">
        <v>4317</v>
      </c>
      <c r="K372" s="1" t="s">
        <v>4317</v>
      </c>
      <c r="L372" s="1" t="s">
        <v>4317</v>
      </c>
      <c r="M372" s="1" t="s">
        <v>4317</v>
      </c>
      <c r="N372" s="1" t="s">
        <v>4317</v>
      </c>
    </row>
    <row r="373" spans="1:14" x14ac:dyDescent="0.25">
      <c r="A373" s="1" t="s">
        <v>2526</v>
      </c>
      <c r="B373" s="1" t="s">
        <v>1825</v>
      </c>
      <c r="C373" s="1" t="s">
        <v>1826</v>
      </c>
      <c r="D373" s="1" t="s">
        <v>1827</v>
      </c>
      <c r="E373" s="1" t="s">
        <v>4353</v>
      </c>
      <c r="F373" s="1" t="s">
        <v>4902</v>
      </c>
      <c r="G373" s="1" t="s">
        <v>4353</v>
      </c>
      <c r="H373" s="1" t="s">
        <v>1828</v>
      </c>
      <c r="I373" s="1" t="s">
        <v>4353</v>
      </c>
      <c r="J373" s="1" t="s">
        <v>4317</v>
      </c>
      <c r="K373" s="1" t="s">
        <v>4317</v>
      </c>
      <c r="L373" s="1" t="s">
        <v>4317</v>
      </c>
      <c r="M373" s="1" t="s">
        <v>4317</v>
      </c>
      <c r="N373" s="1" t="s">
        <v>4317</v>
      </c>
    </row>
    <row r="374" spans="1:14" x14ac:dyDescent="0.25">
      <c r="A374" s="1" t="s">
        <v>2531</v>
      </c>
      <c r="B374" s="1" t="s">
        <v>1829</v>
      </c>
      <c r="C374" s="1" t="s">
        <v>1830</v>
      </c>
      <c r="D374" s="1" t="s">
        <v>1831</v>
      </c>
      <c r="E374" s="1" t="s">
        <v>4353</v>
      </c>
      <c r="F374" s="1" t="s">
        <v>4582</v>
      </c>
      <c r="G374" s="1" t="s">
        <v>4353</v>
      </c>
      <c r="H374" s="1" t="s">
        <v>1832</v>
      </c>
      <c r="I374" s="1" t="s">
        <v>4353</v>
      </c>
      <c r="J374" s="1" t="s">
        <v>4317</v>
      </c>
      <c r="K374" s="1" t="s">
        <v>4317</v>
      </c>
      <c r="L374" s="1" t="s">
        <v>4317</v>
      </c>
      <c r="M374" s="1" t="s">
        <v>4317</v>
      </c>
      <c r="N374" s="1" t="s">
        <v>4317</v>
      </c>
    </row>
    <row r="375" spans="1:14" x14ac:dyDescent="0.25">
      <c r="A375" s="1" t="s">
        <v>2537</v>
      </c>
      <c r="B375" s="1" t="s">
        <v>1833</v>
      </c>
      <c r="C375" s="1" t="s">
        <v>1834</v>
      </c>
      <c r="D375" s="1" t="s">
        <v>1835</v>
      </c>
      <c r="E375" s="1" t="s">
        <v>4353</v>
      </c>
      <c r="F375" s="1" t="s">
        <v>5721</v>
      </c>
      <c r="G375" s="1" t="s">
        <v>4353</v>
      </c>
      <c r="H375" s="1" t="s">
        <v>1836</v>
      </c>
      <c r="I375" s="1" t="s">
        <v>4353</v>
      </c>
      <c r="J375" s="1" t="s">
        <v>4317</v>
      </c>
      <c r="K375" s="1" t="s">
        <v>4317</v>
      </c>
      <c r="L375" s="1" t="s">
        <v>4317</v>
      </c>
      <c r="M375" s="1" t="s">
        <v>4317</v>
      </c>
      <c r="N375" s="1" t="s">
        <v>4317</v>
      </c>
    </row>
    <row r="376" spans="1:14" x14ac:dyDescent="0.25">
      <c r="A376" s="1" t="s">
        <v>2543</v>
      </c>
      <c r="B376" s="1" t="s">
        <v>1837</v>
      </c>
      <c r="C376" s="1" t="s">
        <v>1838</v>
      </c>
      <c r="D376" s="1" t="s">
        <v>1839</v>
      </c>
      <c r="E376" s="1" t="s">
        <v>4353</v>
      </c>
      <c r="F376" s="1" t="s">
        <v>5894</v>
      </c>
      <c r="G376" s="1" t="s">
        <v>4353</v>
      </c>
      <c r="H376" s="1" t="s">
        <v>1840</v>
      </c>
      <c r="I376" s="1" t="s">
        <v>4353</v>
      </c>
      <c r="J376" s="1" t="s">
        <v>4317</v>
      </c>
      <c r="K376" s="1" t="s">
        <v>4317</v>
      </c>
      <c r="L376" s="1" t="s">
        <v>4317</v>
      </c>
      <c r="M376" s="1" t="s">
        <v>4317</v>
      </c>
      <c r="N376" s="1" t="s">
        <v>4317</v>
      </c>
    </row>
    <row r="377" spans="1:14" x14ac:dyDescent="0.25">
      <c r="A377" s="1" t="s">
        <v>2549</v>
      </c>
      <c r="B377" s="1" t="s">
        <v>1841</v>
      </c>
      <c r="C377" s="1" t="s">
        <v>1842</v>
      </c>
      <c r="D377" s="1" t="s">
        <v>1843</v>
      </c>
      <c r="E377" s="1" t="s">
        <v>4353</v>
      </c>
      <c r="F377" s="1" t="s">
        <v>5565</v>
      </c>
      <c r="G377" s="1" t="s">
        <v>4353</v>
      </c>
      <c r="H377" s="1" t="s">
        <v>1844</v>
      </c>
      <c r="I377" s="1" t="s">
        <v>4353</v>
      </c>
      <c r="J377" s="1" t="s">
        <v>4317</v>
      </c>
      <c r="K377" s="1" t="s">
        <v>4317</v>
      </c>
      <c r="L377" s="1" t="s">
        <v>4317</v>
      </c>
      <c r="M377" s="1" t="s">
        <v>4317</v>
      </c>
      <c r="N377" s="1" t="s">
        <v>4317</v>
      </c>
    </row>
    <row r="378" spans="1:14" x14ac:dyDescent="0.25">
      <c r="A378" s="1" t="s">
        <v>2555</v>
      </c>
      <c r="B378" s="1" t="s">
        <v>1845</v>
      </c>
      <c r="C378" s="1" t="s">
        <v>1846</v>
      </c>
      <c r="D378" s="1" t="s">
        <v>1847</v>
      </c>
      <c r="E378" s="1" t="s">
        <v>4353</v>
      </c>
      <c r="F378" s="1" t="s">
        <v>2666</v>
      </c>
      <c r="G378" s="1" t="s">
        <v>4353</v>
      </c>
      <c r="H378" s="1" t="s">
        <v>1848</v>
      </c>
      <c r="I378" s="1" t="s">
        <v>4353</v>
      </c>
      <c r="J378" s="1" t="s">
        <v>4317</v>
      </c>
      <c r="K378" s="1" t="s">
        <v>4317</v>
      </c>
      <c r="L378" s="1" t="s">
        <v>4317</v>
      </c>
      <c r="M378" s="1" t="s">
        <v>4317</v>
      </c>
      <c r="N378" s="1" t="s">
        <v>4317</v>
      </c>
    </row>
    <row r="379" spans="1:14" x14ac:dyDescent="0.25">
      <c r="A379" s="1" t="s">
        <v>2561</v>
      </c>
      <c r="B379" s="1" t="s">
        <v>1849</v>
      </c>
      <c r="C379" s="1" t="s">
        <v>1850</v>
      </c>
      <c r="D379" s="1" t="s">
        <v>1851</v>
      </c>
      <c r="E379" s="1" t="s">
        <v>4353</v>
      </c>
      <c r="F379" s="1" t="s">
        <v>4890</v>
      </c>
      <c r="G379" s="1" t="s">
        <v>4353</v>
      </c>
      <c r="H379" s="1" t="s">
        <v>1852</v>
      </c>
      <c r="I379" s="1" t="s">
        <v>4353</v>
      </c>
      <c r="J379" s="1" t="s">
        <v>4317</v>
      </c>
      <c r="K379" s="1" t="s">
        <v>4317</v>
      </c>
      <c r="L379" s="1" t="s">
        <v>4317</v>
      </c>
      <c r="M379" s="1" t="s">
        <v>4317</v>
      </c>
      <c r="N379" s="1" t="s">
        <v>4317</v>
      </c>
    </row>
    <row r="380" spans="1:14" x14ac:dyDescent="0.25">
      <c r="A380" s="1" t="s">
        <v>2567</v>
      </c>
      <c r="B380" s="1" t="s">
        <v>1853</v>
      </c>
      <c r="C380" s="1" t="s">
        <v>1854</v>
      </c>
      <c r="D380" s="1" t="s">
        <v>1855</v>
      </c>
      <c r="E380" s="1" t="s">
        <v>4353</v>
      </c>
      <c r="F380" s="1" t="s">
        <v>3618</v>
      </c>
      <c r="G380" s="1" t="s">
        <v>4353</v>
      </c>
      <c r="H380" s="1" t="s">
        <v>1856</v>
      </c>
      <c r="I380" s="1" t="s">
        <v>4353</v>
      </c>
      <c r="J380" s="1" t="s">
        <v>4317</v>
      </c>
      <c r="K380" s="1" t="s">
        <v>4317</v>
      </c>
      <c r="L380" s="1" t="s">
        <v>4317</v>
      </c>
      <c r="M380" s="1" t="s">
        <v>4317</v>
      </c>
      <c r="N380" s="1" t="s">
        <v>4317</v>
      </c>
    </row>
    <row r="381" spans="1:14" x14ac:dyDescent="0.25">
      <c r="A381" s="1" t="s">
        <v>2573</v>
      </c>
      <c r="B381" s="1" t="s">
        <v>1857</v>
      </c>
      <c r="C381" s="1" t="s">
        <v>1858</v>
      </c>
      <c r="D381" s="1" t="s">
        <v>1859</v>
      </c>
      <c r="E381" s="1" t="s">
        <v>4353</v>
      </c>
      <c r="F381" s="1" t="s">
        <v>5070</v>
      </c>
      <c r="G381" s="1" t="s">
        <v>4353</v>
      </c>
      <c r="H381" s="1" t="s">
        <v>1860</v>
      </c>
      <c r="I381" s="1" t="s">
        <v>4353</v>
      </c>
      <c r="J381" s="1" t="s">
        <v>4317</v>
      </c>
      <c r="K381" s="1" t="s">
        <v>4317</v>
      </c>
      <c r="L381" s="1" t="s">
        <v>4317</v>
      </c>
      <c r="M381" s="1" t="s">
        <v>4317</v>
      </c>
      <c r="N381" s="1" t="s">
        <v>4317</v>
      </c>
    </row>
    <row r="382" spans="1:14" x14ac:dyDescent="0.25">
      <c r="A382" s="1" t="s">
        <v>2579</v>
      </c>
      <c r="B382" s="1" t="s">
        <v>1861</v>
      </c>
      <c r="C382" s="1" t="s">
        <v>1862</v>
      </c>
      <c r="D382" s="1" t="s">
        <v>1863</v>
      </c>
      <c r="E382" s="1" t="s">
        <v>4353</v>
      </c>
      <c r="F382" s="1" t="s">
        <v>5416</v>
      </c>
      <c r="G382" s="1" t="s">
        <v>4353</v>
      </c>
      <c r="H382" s="1" t="s">
        <v>1864</v>
      </c>
      <c r="I382" s="1" t="s">
        <v>4353</v>
      </c>
      <c r="J382" s="1" t="s">
        <v>4317</v>
      </c>
      <c r="K382" s="1" t="s">
        <v>4317</v>
      </c>
      <c r="L382" s="1" t="s">
        <v>4317</v>
      </c>
      <c r="M382" s="1" t="s">
        <v>4317</v>
      </c>
      <c r="N382" s="1" t="s">
        <v>4317</v>
      </c>
    </row>
    <row r="383" spans="1:14" x14ac:dyDescent="0.25">
      <c r="A383" s="1" t="s">
        <v>2585</v>
      </c>
      <c r="B383" s="1" t="s">
        <v>1865</v>
      </c>
      <c r="C383" s="1" t="s">
        <v>1866</v>
      </c>
      <c r="D383" s="1" t="s">
        <v>1867</v>
      </c>
      <c r="E383" s="1" t="s">
        <v>4353</v>
      </c>
      <c r="F383" s="1" t="s">
        <v>5205</v>
      </c>
      <c r="G383" s="1" t="s">
        <v>4353</v>
      </c>
      <c r="H383" s="1" t="s">
        <v>1868</v>
      </c>
      <c r="I383" s="1" t="s">
        <v>4353</v>
      </c>
      <c r="J383" s="1" t="s">
        <v>4317</v>
      </c>
      <c r="K383" s="1" t="s">
        <v>4317</v>
      </c>
      <c r="L383" s="1" t="s">
        <v>4317</v>
      </c>
      <c r="M383" s="1" t="s">
        <v>4317</v>
      </c>
      <c r="N383" s="1" t="s">
        <v>4317</v>
      </c>
    </row>
    <row r="384" spans="1:14" x14ac:dyDescent="0.25">
      <c r="A384" s="1" t="s">
        <v>2591</v>
      </c>
      <c r="B384" s="1" t="s">
        <v>1869</v>
      </c>
      <c r="C384" s="1" t="s">
        <v>1870</v>
      </c>
      <c r="D384" s="1" t="s">
        <v>1871</v>
      </c>
      <c r="E384" s="1" t="s">
        <v>4353</v>
      </c>
      <c r="F384" s="1" t="s">
        <v>1872</v>
      </c>
      <c r="G384" s="1" t="s">
        <v>4353</v>
      </c>
      <c r="H384" s="1" t="s">
        <v>1873</v>
      </c>
      <c r="I384" s="1" t="s">
        <v>4353</v>
      </c>
      <c r="J384" s="1" t="s">
        <v>4317</v>
      </c>
      <c r="K384" s="1" t="s">
        <v>4317</v>
      </c>
      <c r="L384" s="1" t="s">
        <v>4317</v>
      </c>
      <c r="M384" s="1" t="s">
        <v>4317</v>
      </c>
      <c r="N384" s="1" t="s">
        <v>4317</v>
      </c>
    </row>
    <row r="385" spans="1:14" x14ac:dyDescent="0.25">
      <c r="A385" s="1" t="s">
        <v>2597</v>
      </c>
      <c r="B385" s="1" t="s">
        <v>1874</v>
      </c>
      <c r="C385" s="1" t="s">
        <v>1875</v>
      </c>
      <c r="D385" s="1" t="s">
        <v>1876</v>
      </c>
      <c r="E385" s="1" t="s">
        <v>4353</v>
      </c>
      <c r="F385" s="1" t="s">
        <v>925</v>
      </c>
      <c r="G385" s="1" t="s">
        <v>4353</v>
      </c>
      <c r="H385" s="1" t="s">
        <v>1877</v>
      </c>
      <c r="I385" s="1" t="s">
        <v>4353</v>
      </c>
      <c r="J385" s="1" t="s">
        <v>4317</v>
      </c>
      <c r="K385" s="1" t="s">
        <v>4317</v>
      </c>
      <c r="L385" s="1" t="s">
        <v>4317</v>
      </c>
      <c r="M385" s="1" t="s">
        <v>4317</v>
      </c>
      <c r="N385" s="1" t="s">
        <v>4317</v>
      </c>
    </row>
    <row r="386" spans="1:14" x14ac:dyDescent="0.25">
      <c r="A386" s="1" t="s">
        <v>2602</v>
      </c>
      <c r="B386" s="1" t="s">
        <v>1878</v>
      </c>
      <c r="C386" s="1" t="s">
        <v>1879</v>
      </c>
      <c r="D386" s="1" t="s">
        <v>1880</v>
      </c>
      <c r="E386" s="1" t="s">
        <v>4353</v>
      </c>
      <c r="F386" s="1" t="s">
        <v>5087</v>
      </c>
      <c r="G386" s="1" t="s">
        <v>4353</v>
      </c>
      <c r="H386" s="1" t="s">
        <v>1881</v>
      </c>
      <c r="I386" s="1" t="s">
        <v>4353</v>
      </c>
      <c r="J386" s="1" t="s">
        <v>4317</v>
      </c>
      <c r="K386" s="1" t="s">
        <v>4317</v>
      </c>
      <c r="L386" s="1" t="s">
        <v>4317</v>
      </c>
      <c r="M386" s="1" t="s">
        <v>4317</v>
      </c>
      <c r="N386" s="1" t="s">
        <v>4317</v>
      </c>
    </row>
    <row r="387" spans="1:14" x14ac:dyDescent="0.25">
      <c r="A387" s="1" t="s">
        <v>2608</v>
      </c>
      <c r="B387" s="1" t="s">
        <v>1882</v>
      </c>
      <c r="C387" s="1" t="s">
        <v>1883</v>
      </c>
      <c r="D387" s="1" t="s">
        <v>1884</v>
      </c>
      <c r="E387" s="1" t="s">
        <v>4353</v>
      </c>
      <c r="F387" s="1" t="s">
        <v>1885</v>
      </c>
      <c r="G387" s="1" t="s">
        <v>4353</v>
      </c>
      <c r="H387" s="1" t="s">
        <v>1886</v>
      </c>
      <c r="I387" s="1" t="s">
        <v>4353</v>
      </c>
      <c r="J387" s="1" t="s">
        <v>4317</v>
      </c>
      <c r="K387" s="1" t="s">
        <v>4317</v>
      </c>
      <c r="L387" s="1" t="s">
        <v>4317</v>
      </c>
      <c r="M387" s="1" t="s">
        <v>4317</v>
      </c>
      <c r="N387" s="1" t="s">
        <v>4317</v>
      </c>
    </row>
    <row r="388" spans="1:14" x14ac:dyDescent="0.25">
      <c r="A388" s="1" t="s">
        <v>2613</v>
      </c>
      <c r="B388" s="1" t="s">
        <v>1887</v>
      </c>
      <c r="C388" s="1" t="s">
        <v>1888</v>
      </c>
      <c r="D388" s="1" t="s">
        <v>1889</v>
      </c>
      <c r="E388" s="1" t="s">
        <v>4353</v>
      </c>
      <c r="F388" s="1" t="s">
        <v>2944</v>
      </c>
      <c r="G388" s="1" t="s">
        <v>4353</v>
      </c>
      <c r="H388" s="1" t="s">
        <v>1890</v>
      </c>
      <c r="I388" s="1" t="s">
        <v>4353</v>
      </c>
      <c r="J388" s="1" t="s">
        <v>4317</v>
      </c>
      <c r="K388" s="1" t="s">
        <v>4317</v>
      </c>
      <c r="L388" s="1" t="s">
        <v>4317</v>
      </c>
      <c r="M388" s="1" t="s">
        <v>4317</v>
      </c>
      <c r="N388" s="1" t="s">
        <v>4317</v>
      </c>
    </row>
    <row r="389" spans="1:14" x14ac:dyDescent="0.25">
      <c r="A389" s="1" t="s">
        <v>2619</v>
      </c>
      <c r="B389" s="1" t="s">
        <v>1891</v>
      </c>
      <c r="C389" s="1" t="s">
        <v>1892</v>
      </c>
      <c r="D389" s="1" t="s">
        <v>1893</v>
      </c>
      <c r="E389" s="1" t="s">
        <v>4353</v>
      </c>
      <c r="F389" s="1" t="s">
        <v>1894</v>
      </c>
      <c r="G389" s="1" t="s">
        <v>4353</v>
      </c>
      <c r="H389" s="1" t="s">
        <v>1895</v>
      </c>
      <c r="I389" s="1" t="s">
        <v>4353</v>
      </c>
      <c r="J389" s="1" t="s">
        <v>4317</v>
      </c>
      <c r="K389" s="1" t="s">
        <v>4317</v>
      </c>
      <c r="L389" s="1" t="s">
        <v>4317</v>
      </c>
      <c r="M389" s="1" t="s">
        <v>4317</v>
      </c>
      <c r="N389" s="1" t="s">
        <v>4317</v>
      </c>
    </row>
    <row r="390" spans="1:14" x14ac:dyDescent="0.25">
      <c r="A390" s="1" t="s">
        <v>2625</v>
      </c>
      <c r="B390" s="1" t="s">
        <v>1896</v>
      </c>
      <c r="C390" s="1" t="s">
        <v>1897</v>
      </c>
      <c r="D390" s="1" t="s">
        <v>1898</v>
      </c>
      <c r="E390" s="1" t="s">
        <v>4353</v>
      </c>
      <c r="F390" s="1" t="s">
        <v>4492</v>
      </c>
      <c r="G390" s="1" t="s">
        <v>4353</v>
      </c>
      <c r="H390" s="1" t="s">
        <v>1899</v>
      </c>
      <c r="I390" s="1" t="s">
        <v>4353</v>
      </c>
      <c r="J390" s="1" t="s">
        <v>4317</v>
      </c>
      <c r="K390" s="1" t="s">
        <v>4317</v>
      </c>
      <c r="L390" s="1" t="s">
        <v>4317</v>
      </c>
      <c r="M390" s="1" t="s">
        <v>4317</v>
      </c>
      <c r="N390" s="1" t="s">
        <v>4317</v>
      </c>
    </row>
    <row r="391" spans="1:14" x14ac:dyDescent="0.25">
      <c r="A391" s="1" t="s">
        <v>2631</v>
      </c>
      <c r="B391" s="1" t="s">
        <v>1900</v>
      </c>
      <c r="C391" s="1" t="s">
        <v>1901</v>
      </c>
      <c r="D391" s="1" t="s">
        <v>1902</v>
      </c>
      <c r="E391" s="1" t="s">
        <v>4353</v>
      </c>
      <c r="F391" s="1" t="s">
        <v>1903</v>
      </c>
      <c r="G391" s="1" t="s">
        <v>4353</v>
      </c>
      <c r="H391" s="1" t="s">
        <v>1904</v>
      </c>
      <c r="I391" s="1" t="s">
        <v>4353</v>
      </c>
      <c r="J391" s="1" t="s">
        <v>4317</v>
      </c>
      <c r="K391" s="1" t="s">
        <v>4317</v>
      </c>
      <c r="L391" s="1" t="s">
        <v>4317</v>
      </c>
      <c r="M391" s="1" t="s">
        <v>4317</v>
      </c>
      <c r="N391" s="1" t="s">
        <v>4317</v>
      </c>
    </row>
    <row r="392" spans="1:14" x14ac:dyDescent="0.25">
      <c r="A392" s="1" t="s">
        <v>2637</v>
      </c>
      <c r="B392" s="1" t="s">
        <v>1905</v>
      </c>
      <c r="C392" s="1" t="s">
        <v>1906</v>
      </c>
      <c r="D392" s="1" t="s">
        <v>5800</v>
      </c>
      <c r="E392" s="1" t="s">
        <v>4353</v>
      </c>
      <c r="F392" s="1" t="s">
        <v>1907</v>
      </c>
      <c r="G392" s="1" t="s">
        <v>4353</v>
      </c>
      <c r="H392" s="1" t="s">
        <v>1908</v>
      </c>
      <c r="I392" s="1" t="s">
        <v>4353</v>
      </c>
      <c r="J392" s="1" t="s">
        <v>4317</v>
      </c>
      <c r="K392" s="1" t="s">
        <v>4317</v>
      </c>
      <c r="L392" s="1" t="s">
        <v>4317</v>
      </c>
      <c r="M392" s="1" t="s">
        <v>4317</v>
      </c>
      <c r="N392" s="1" t="s">
        <v>4317</v>
      </c>
    </row>
    <row r="393" spans="1:14" x14ac:dyDescent="0.25">
      <c r="A393" s="1" t="s">
        <v>2642</v>
      </c>
      <c r="B393" s="1" t="s">
        <v>1909</v>
      </c>
      <c r="C393" s="1" t="s">
        <v>1910</v>
      </c>
      <c r="D393" s="1" t="s">
        <v>1911</v>
      </c>
      <c r="E393" s="1" t="s">
        <v>4353</v>
      </c>
      <c r="F393" s="1" t="s">
        <v>1907</v>
      </c>
      <c r="G393" s="1" t="s">
        <v>4353</v>
      </c>
      <c r="H393" s="1" t="s">
        <v>1912</v>
      </c>
      <c r="I393" s="1" t="s">
        <v>4353</v>
      </c>
      <c r="J393" s="1" t="s">
        <v>4317</v>
      </c>
      <c r="K393" s="1" t="s">
        <v>4317</v>
      </c>
      <c r="L393" s="1" t="s">
        <v>4317</v>
      </c>
      <c r="M393" s="1" t="s">
        <v>4317</v>
      </c>
      <c r="N393" s="1" t="s">
        <v>4317</v>
      </c>
    </row>
    <row r="394" spans="1:14" x14ac:dyDescent="0.25">
      <c r="A394" s="1" t="s">
        <v>2647</v>
      </c>
      <c r="B394" s="1" t="s">
        <v>1913</v>
      </c>
      <c r="C394" s="1" t="s">
        <v>1914</v>
      </c>
      <c r="D394" s="1" t="s">
        <v>1915</v>
      </c>
      <c r="E394" s="1" t="s">
        <v>4353</v>
      </c>
      <c r="F394" s="1" t="s">
        <v>1916</v>
      </c>
      <c r="G394" s="1" t="s">
        <v>4353</v>
      </c>
      <c r="H394" s="1" t="s">
        <v>1917</v>
      </c>
      <c r="I394" s="1" t="s">
        <v>4353</v>
      </c>
      <c r="J394" s="1" t="s">
        <v>4317</v>
      </c>
      <c r="K394" s="1" t="s">
        <v>4317</v>
      </c>
      <c r="L394" s="1" t="s">
        <v>4317</v>
      </c>
      <c r="M394" s="1" t="s">
        <v>4317</v>
      </c>
      <c r="N394" s="1" t="s">
        <v>4317</v>
      </c>
    </row>
    <row r="395" spans="1:14" x14ac:dyDescent="0.25">
      <c r="A395" s="1" t="s">
        <v>2652</v>
      </c>
      <c r="B395" s="1" t="s">
        <v>1918</v>
      </c>
      <c r="C395" s="1" t="s">
        <v>1919</v>
      </c>
      <c r="D395" s="1" t="s">
        <v>1920</v>
      </c>
      <c r="E395" s="1" t="s">
        <v>4353</v>
      </c>
      <c r="F395" s="1" t="s">
        <v>1921</v>
      </c>
      <c r="G395" s="1" t="s">
        <v>4353</v>
      </c>
      <c r="H395" s="1" t="s">
        <v>1922</v>
      </c>
      <c r="I395" s="1" t="s">
        <v>4353</v>
      </c>
      <c r="J395" s="1" t="s">
        <v>4317</v>
      </c>
      <c r="K395" s="1" t="s">
        <v>4317</v>
      </c>
      <c r="L395" s="1" t="s">
        <v>4317</v>
      </c>
      <c r="M395" s="1" t="s">
        <v>4317</v>
      </c>
      <c r="N395" s="1" t="s">
        <v>4317</v>
      </c>
    </row>
    <row r="396" spans="1:14" x14ac:dyDescent="0.25">
      <c r="A396" s="1" t="s">
        <v>2657</v>
      </c>
      <c r="B396" s="1" t="s">
        <v>1923</v>
      </c>
      <c r="C396" s="1" t="s">
        <v>1924</v>
      </c>
      <c r="D396" s="1" t="s">
        <v>1925</v>
      </c>
      <c r="E396" s="1" t="s">
        <v>4353</v>
      </c>
      <c r="F396" s="1" t="s">
        <v>1926</v>
      </c>
      <c r="G396" s="1" t="s">
        <v>4353</v>
      </c>
      <c r="H396" s="1" t="s">
        <v>1927</v>
      </c>
      <c r="I396" s="1" t="s">
        <v>4353</v>
      </c>
      <c r="J396" s="1" t="s">
        <v>4317</v>
      </c>
      <c r="K396" s="1" t="s">
        <v>4317</v>
      </c>
      <c r="L396" s="1" t="s">
        <v>4317</v>
      </c>
      <c r="M396" s="1" t="s">
        <v>4317</v>
      </c>
      <c r="N396" s="1" t="s">
        <v>4317</v>
      </c>
    </row>
    <row r="397" spans="1:14" x14ac:dyDescent="0.25">
      <c r="A397" s="1" t="s">
        <v>2662</v>
      </c>
      <c r="B397" s="1" t="s">
        <v>1928</v>
      </c>
      <c r="C397" s="1" t="s">
        <v>1929</v>
      </c>
      <c r="D397" s="1" t="s">
        <v>1930</v>
      </c>
      <c r="E397" s="1" t="s">
        <v>4353</v>
      </c>
      <c r="F397" s="1" t="s">
        <v>1921</v>
      </c>
      <c r="G397" s="1" t="s">
        <v>4353</v>
      </c>
      <c r="H397" s="1" t="s">
        <v>1931</v>
      </c>
      <c r="I397" s="1" t="s">
        <v>4353</v>
      </c>
      <c r="J397" s="1" t="s">
        <v>4317</v>
      </c>
      <c r="K397" s="1" t="s">
        <v>4317</v>
      </c>
      <c r="L397" s="1" t="s">
        <v>4317</v>
      </c>
      <c r="M397" s="1" t="s">
        <v>4317</v>
      </c>
      <c r="N397" s="1" t="s">
        <v>4317</v>
      </c>
    </row>
    <row r="398" spans="1:14" x14ac:dyDescent="0.25">
      <c r="A398" s="1" t="s">
        <v>2668</v>
      </c>
      <c r="B398" s="1" t="s">
        <v>1932</v>
      </c>
      <c r="C398" s="1" t="s">
        <v>1933</v>
      </c>
      <c r="D398" s="1" t="s">
        <v>1934</v>
      </c>
      <c r="E398" s="1" t="s">
        <v>4353</v>
      </c>
      <c r="F398" s="1" t="s">
        <v>1935</v>
      </c>
      <c r="G398" s="1" t="s">
        <v>4353</v>
      </c>
      <c r="H398" s="1" t="s">
        <v>1936</v>
      </c>
      <c r="I398" s="1" t="s">
        <v>4353</v>
      </c>
      <c r="J398" s="1" t="s">
        <v>4317</v>
      </c>
      <c r="K398" s="1" t="s">
        <v>4317</v>
      </c>
      <c r="L398" s="1" t="s">
        <v>4317</v>
      </c>
      <c r="M398" s="1" t="s">
        <v>4317</v>
      </c>
      <c r="N398" s="1" t="s">
        <v>4317</v>
      </c>
    </row>
    <row r="399" spans="1:14" x14ac:dyDescent="0.25">
      <c r="A399" s="1" t="s">
        <v>2674</v>
      </c>
      <c r="B399" s="1" t="s">
        <v>1937</v>
      </c>
      <c r="C399" s="1" t="s">
        <v>1938</v>
      </c>
      <c r="D399" s="1" t="s">
        <v>1939</v>
      </c>
      <c r="E399" s="1" t="s">
        <v>4353</v>
      </c>
      <c r="F399" s="1" t="s">
        <v>1940</v>
      </c>
      <c r="G399" s="1" t="s">
        <v>4353</v>
      </c>
      <c r="H399" s="1" t="s">
        <v>1941</v>
      </c>
      <c r="I399" s="1" t="s">
        <v>4353</v>
      </c>
      <c r="J399" s="1" t="s">
        <v>4317</v>
      </c>
      <c r="K399" s="1" t="s">
        <v>4317</v>
      </c>
      <c r="L399" s="1" t="s">
        <v>4317</v>
      </c>
      <c r="M399" s="1" t="s">
        <v>4317</v>
      </c>
      <c r="N399" s="1" t="s">
        <v>4317</v>
      </c>
    </row>
    <row r="400" spans="1:14" x14ac:dyDescent="0.25">
      <c r="A400" s="1" t="s">
        <v>2679</v>
      </c>
      <c r="B400" s="1" t="s">
        <v>1942</v>
      </c>
      <c r="C400" s="1" t="s">
        <v>1943</v>
      </c>
      <c r="D400" s="1" t="s">
        <v>1944</v>
      </c>
      <c r="E400" s="1" t="s">
        <v>4353</v>
      </c>
      <c r="F400" s="1" t="s">
        <v>1945</v>
      </c>
      <c r="G400" s="1" t="s">
        <v>4353</v>
      </c>
      <c r="H400" s="1" t="s">
        <v>1946</v>
      </c>
      <c r="I400" s="1" t="s">
        <v>4353</v>
      </c>
      <c r="J400" s="1" t="s">
        <v>4317</v>
      </c>
      <c r="K400" s="1" t="s">
        <v>4317</v>
      </c>
      <c r="L400" s="1" t="s">
        <v>4317</v>
      </c>
      <c r="M400" s="1" t="s">
        <v>4317</v>
      </c>
      <c r="N400" s="1" t="s">
        <v>4317</v>
      </c>
    </row>
  </sheetData>
  <phoneticPr fontId="6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68"/>
  <sheetViews>
    <sheetView zoomScale="55" zoomScaleNormal="55" workbookViewId="0">
      <selection activeCell="W45" sqref="W45"/>
    </sheetView>
  </sheetViews>
  <sheetFormatPr defaultRowHeight="15" x14ac:dyDescent="0.25"/>
  <cols>
    <col min="1" max="1" width="12.5703125" bestFit="1" customWidth="1"/>
    <col min="2" max="2" width="12.5703125" customWidth="1"/>
    <col min="3" max="3" width="11.140625" customWidth="1"/>
    <col min="4" max="4" width="11.140625" bestFit="1" customWidth="1"/>
  </cols>
  <sheetData>
    <row r="1" spans="1:11" x14ac:dyDescent="0.25">
      <c r="A1" s="1" t="s">
        <v>4372</v>
      </c>
      <c r="B1" s="2" t="s">
        <v>3907</v>
      </c>
      <c r="C1" s="1" t="s">
        <v>4374</v>
      </c>
      <c r="D1" s="1" t="s">
        <v>3908</v>
      </c>
      <c r="E1" s="1" t="s">
        <v>3909</v>
      </c>
      <c r="G1" s="1" t="s">
        <v>4372</v>
      </c>
      <c r="H1" s="1" t="s">
        <v>3907</v>
      </c>
      <c r="I1" s="1" t="s">
        <v>4374</v>
      </c>
      <c r="J1" s="1" t="s">
        <v>3908</v>
      </c>
      <c r="K1" s="1" t="s">
        <v>3909</v>
      </c>
    </row>
    <row r="2" spans="1:11" x14ac:dyDescent="0.25">
      <c r="A2" s="1">
        <v>1.9759200000000001E-2</v>
      </c>
      <c r="B2" s="1">
        <f t="shared" ref="B2:B53" si="0">A2*100/0.782</f>
        <v>2.5267519181585678</v>
      </c>
      <c r="C2" s="1">
        <v>5.7441382000000001</v>
      </c>
      <c r="D2" s="1">
        <v>1255.9541999999999</v>
      </c>
      <c r="E2">
        <f t="shared" ref="E2:E54" si="1">1000/D2</f>
        <v>0.79620737762571281</v>
      </c>
      <c r="G2" s="3">
        <v>2.4339099999999999E-2</v>
      </c>
      <c r="H2" s="3">
        <f t="shared" ref="H2:H65" si="2">G2*100/0.782</f>
        <v>3.1124168797953962</v>
      </c>
      <c r="I2" s="3">
        <v>5.7404443000000001</v>
      </c>
      <c r="J2" s="3">
        <v>1301.1907000000001</v>
      </c>
      <c r="K2" s="4">
        <f t="shared" ref="K2:K65" si="3">1000/J2</f>
        <v>0.76852685774652396</v>
      </c>
    </row>
    <row r="3" spans="1:11" x14ac:dyDescent="0.25">
      <c r="A3" s="1">
        <v>3.6351799999999997E-2</v>
      </c>
      <c r="B3" s="1">
        <f t="shared" si="0"/>
        <v>4.648567774936061</v>
      </c>
      <c r="C3" s="1">
        <v>5.7407611000000003</v>
      </c>
      <c r="D3" s="1">
        <v>614.34947999999997</v>
      </c>
      <c r="E3">
        <f t="shared" si="1"/>
        <v>1.6277380099678771</v>
      </c>
      <c r="G3" s="1">
        <v>4.9386800000000002E-2</v>
      </c>
      <c r="H3" s="1">
        <f t="shared" si="2"/>
        <v>6.3154475703324806</v>
      </c>
      <c r="I3" s="1">
        <v>5.7387680999999997</v>
      </c>
      <c r="J3" s="1">
        <v>657.16364999999996</v>
      </c>
      <c r="K3">
        <f t="shared" si="3"/>
        <v>1.5216909821472933</v>
      </c>
    </row>
    <row r="4" spans="1:11" x14ac:dyDescent="0.25">
      <c r="A4" s="1">
        <v>0.23899570000000001</v>
      </c>
      <c r="B4" s="1">
        <f t="shared" si="0"/>
        <v>30.562109974424551</v>
      </c>
      <c r="C4" s="1">
        <v>5.7381270000000004</v>
      </c>
      <c r="D4" s="1">
        <v>451.59971000000002</v>
      </c>
      <c r="E4">
        <f t="shared" si="1"/>
        <v>2.2143504033693908</v>
      </c>
      <c r="G4" s="1">
        <v>0.2343364</v>
      </c>
      <c r="H4" s="1">
        <f t="shared" si="2"/>
        <v>29.966291560102302</v>
      </c>
      <c r="I4" s="1">
        <v>5.7367751</v>
      </c>
      <c r="J4" s="1">
        <v>497.98201999999998</v>
      </c>
      <c r="K4">
        <f t="shared" si="3"/>
        <v>2.0081046299623431</v>
      </c>
    </row>
    <row r="5" spans="1:11" x14ac:dyDescent="0.25">
      <c r="A5" s="1">
        <v>0.41622540000000002</v>
      </c>
      <c r="B5" s="1">
        <f t="shared" si="0"/>
        <v>53.225754475703326</v>
      </c>
      <c r="C5" s="1">
        <v>5.7370542999999996</v>
      </c>
      <c r="D5" s="1">
        <v>381.94841000000002</v>
      </c>
      <c r="E5">
        <f t="shared" si="1"/>
        <v>2.6181546350723122</v>
      </c>
      <c r="G5" s="1">
        <v>0.40050160000000001</v>
      </c>
      <c r="H5" s="1">
        <f t="shared" si="2"/>
        <v>51.215038363171352</v>
      </c>
      <c r="I5" s="1">
        <v>5.7360072999999998</v>
      </c>
      <c r="J5" s="1">
        <v>413.76841999999999</v>
      </c>
      <c r="K5">
        <f t="shared" si="3"/>
        <v>2.4168108334609006</v>
      </c>
    </row>
    <row r="6" spans="1:11" x14ac:dyDescent="0.25">
      <c r="A6" s="1">
        <v>0.58816570000000001</v>
      </c>
      <c r="B6" s="1">
        <f t="shared" si="0"/>
        <v>75.213005115089516</v>
      </c>
      <c r="C6" s="1">
        <v>5.7360771000000002</v>
      </c>
      <c r="D6" s="1">
        <v>334.98644000000002</v>
      </c>
      <c r="E6">
        <f t="shared" si="1"/>
        <v>2.9851954604490856</v>
      </c>
      <c r="G6" s="1">
        <v>0.57558810000000005</v>
      </c>
      <c r="H6" s="1">
        <f t="shared" si="2"/>
        <v>73.604616368286457</v>
      </c>
      <c r="I6" s="1">
        <v>5.7351149000000001</v>
      </c>
      <c r="J6" s="1">
        <v>362.93241</v>
      </c>
      <c r="K6">
        <f t="shared" si="3"/>
        <v>2.7553339752710428</v>
      </c>
    </row>
    <row r="7" spans="1:11" x14ac:dyDescent="0.25">
      <c r="A7" s="1">
        <v>0.76189830000000003</v>
      </c>
      <c r="B7" s="1">
        <f t="shared" si="0"/>
        <v>97.429450127877232</v>
      </c>
      <c r="C7" s="1">
        <v>5.7354080999999999</v>
      </c>
      <c r="D7" s="1">
        <v>309.66611999999998</v>
      </c>
      <c r="E7">
        <f t="shared" si="1"/>
        <v>3.2292844951846851</v>
      </c>
      <c r="G7" s="1">
        <v>0.76078159999999995</v>
      </c>
      <c r="H7" s="29">
        <f t="shared" si="2"/>
        <v>97.28664961636828</v>
      </c>
      <c r="I7" s="1">
        <v>5.7347380000000001</v>
      </c>
      <c r="J7" s="1">
        <v>333.06713999999999</v>
      </c>
      <c r="K7" s="30">
        <f t="shared" si="3"/>
        <v>3.0023976547191058</v>
      </c>
    </row>
    <row r="8" spans="1:11" x14ac:dyDescent="0.25">
      <c r="A8" s="1">
        <v>0.9315428</v>
      </c>
      <c r="B8" s="1">
        <f t="shared" si="0"/>
        <v>119.12312020460358</v>
      </c>
      <c r="C8" s="1">
        <v>5.7347530999999998</v>
      </c>
      <c r="D8" s="1">
        <v>290.87554</v>
      </c>
      <c r="E8">
        <f t="shared" si="1"/>
        <v>3.437896496900358</v>
      </c>
      <c r="G8" s="1">
        <v>0.93311169999999999</v>
      </c>
      <c r="H8" s="29">
        <f t="shared" si="2"/>
        <v>119.32374680306906</v>
      </c>
      <c r="I8" s="1">
        <v>5.7340625999999997</v>
      </c>
      <c r="J8" s="1">
        <v>313.29541999999998</v>
      </c>
      <c r="K8" s="30">
        <f t="shared" si="3"/>
        <v>3.191875578647144</v>
      </c>
    </row>
    <row r="9" spans="1:11" x14ac:dyDescent="0.25">
      <c r="A9" s="1">
        <v>1.1091314999999999</v>
      </c>
      <c r="B9" s="1">
        <f t="shared" si="0"/>
        <v>141.83267263427109</v>
      </c>
      <c r="C9" s="1">
        <v>5.7344018999999999</v>
      </c>
      <c r="D9" s="1">
        <v>274.77609000000001</v>
      </c>
      <c r="E9">
        <f t="shared" si="1"/>
        <v>3.6393268424483365</v>
      </c>
      <c r="G9" s="1">
        <v>1.1111158999999999</v>
      </c>
      <c r="H9" s="29">
        <f t="shared" si="2"/>
        <v>142.08643222506393</v>
      </c>
      <c r="I9" s="1">
        <v>5.7337308</v>
      </c>
      <c r="J9" s="1">
        <v>292.95693</v>
      </c>
      <c r="K9" s="30">
        <f t="shared" si="3"/>
        <v>3.4134710518710039</v>
      </c>
    </row>
    <row r="10" spans="1:11" x14ac:dyDescent="0.25">
      <c r="A10" s="1">
        <v>1.2806584999999999</v>
      </c>
      <c r="B10" s="1">
        <f t="shared" si="0"/>
        <v>163.76707161125316</v>
      </c>
      <c r="C10" s="1">
        <v>5.7340625999999997</v>
      </c>
      <c r="D10" s="1">
        <v>263.32997999999998</v>
      </c>
      <c r="E10">
        <f t="shared" si="1"/>
        <v>3.7975167126811771</v>
      </c>
      <c r="G10" s="1">
        <v>1.2837307</v>
      </c>
      <c r="H10" s="29">
        <f t="shared" si="2"/>
        <v>164.15993606138107</v>
      </c>
      <c r="I10" s="1">
        <v>5.7333892999999998</v>
      </c>
      <c r="J10" s="1">
        <v>280.23451999999997</v>
      </c>
      <c r="K10" s="30">
        <f t="shared" si="3"/>
        <v>3.5684397482508583</v>
      </c>
    </row>
    <row r="11" spans="1:11" x14ac:dyDescent="0.25">
      <c r="A11" s="1">
        <v>1.4552780000000001</v>
      </c>
      <c r="B11" s="1">
        <f t="shared" si="0"/>
        <v>186.09693094629156</v>
      </c>
      <c r="C11" s="1">
        <v>5.7337308</v>
      </c>
      <c r="D11" s="1">
        <v>252.77699000000001</v>
      </c>
      <c r="E11">
        <f t="shared" si="1"/>
        <v>3.9560562850281586</v>
      </c>
      <c r="G11" s="1">
        <v>1.4482885999999999</v>
      </c>
      <c r="H11" s="29">
        <f t="shared" si="2"/>
        <v>185.20314578005113</v>
      </c>
      <c r="I11" s="1">
        <v>5.7333119999999997</v>
      </c>
      <c r="J11" s="1">
        <v>268.90757000000002</v>
      </c>
      <c r="K11" s="30">
        <f t="shared" si="3"/>
        <v>3.7187499035449241</v>
      </c>
    </row>
    <row r="12" spans="1:11" x14ac:dyDescent="0.25">
      <c r="A12" s="1">
        <v>1.6195396</v>
      </c>
      <c r="B12" s="1">
        <f t="shared" si="0"/>
        <v>207.10225063938617</v>
      </c>
      <c r="C12" s="1">
        <v>5.7333936000000003</v>
      </c>
      <c r="D12" s="1">
        <v>244.85390000000001</v>
      </c>
      <c r="E12">
        <f t="shared" si="1"/>
        <v>4.0840680912168441</v>
      </c>
      <c r="G12" s="1">
        <v>1.5986366999999999</v>
      </c>
      <c r="H12" s="29">
        <f t="shared" si="2"/>
        <v>204.42924552429665</v>
      </c>
      <c r="I12" s="1">
        <v>5.7330563999999997</v>
      </c>
      <c r="J12" s="1">
        <v>258.20537000000002</v>
      </c>
      <c r="K12" s="30">
        <f t="shared" si="3"/>
        <v>3.8728861448543843</v>
      </c>
    </row>
    <row r="13" spans="1:11" x14ac:dyDescent="0.25">
      <c r="A13" s="1">
        <v>1.7902902000000001</v>
      </c>
      <c r="B13" s="1">
        <f t="shared" si="0"/>
        <v>228.93736572890026</v>
      </c>
      <c r="C13" s="1">
        <v>5.7330597000000001</v>
      </c>
      <c r="D13" s="1">
        <v>238.75891999999999</v>
      </c>
      <c r="E13">
        <f t="shared" si="1"/>
        <v>4.1883251943005941</v>
      </c>
      <c r="G13" s="1">
        <v>1.771101</v>
      </c>
      <c r="H13" s="1">
        <f t="shared" si="2"/>
        <v>226.48350383631714</v>
      </c>
      <c r="I13" s="1">
        <v>5.7327193000000003</v>
      </c>
      <c r="J13" s="1">
        <v>248.48535000000001</v>
      </c>
      <c r="K13">
        <f t="shared" si="3"/>
        <v>4.0243821215214499</v>
      </c>
    </row>
    <row r="14" spans="1:11" x14ac:dyDescent="0.25">
      <c r="A14" s="1">
        <v>1.9642641999999999</v>
      </c>
      <c r="B14" s="1">
        <f t="shared" si="0"/>
        <v>251.18468030690534</v>
      </c>
      <c r="C14" s="1">
        <v>5.7327246000000001</v>
      </c>
      <c r="D14" s="1">
        <v>230.90564000000001</v>
      </c>
      <c r="E14">
        <f t="shared" si="1"/>
        <v>4.3307733843140426</v>
      </c>
      <c r="G14" s="1">
        <v>1.9553161999999999</v>
      </c>
      <c r="H14" s="1">
        <f t="shared" si="2"/>
        <v>250.04043478260868</v>
      </c>
      <c r="I14" s="1">
        <v>5.7323798999999998</v>
      </c>
      <c r="J14" s="1">
        <v>239.96224000000001</v>
      </c>
      <c r="K14">
        <f t="shared" si="3"/>
        <v>4.1673223253791924</v>
      </c>
    </row>
    <row r="15" spans="1:11" x14ac:dyDescent="0.25">
      <c r="A15" s="1">
        <v>2.1430254999999998</v>
      </c>
      <c r="B15" s="1">
        <f t="shared" si="0"/>
        <v>274.04418158567768</v>
      </c>
      <c r="C15" s="1">
        <v>5.7323884999999999</v>
      </c>
      <c r="D15" s="1">
        <v>225.03283999999999</v>
      </c>
      <c r="E15">
        <f t="shared" si="1"/>
        <v>4.4437958477527104</v>
      </c>
      <c r="G15" s="1">
        <v>2.1253505000000001</v>
      </c>
      <c r="H15" s="1">
        <f t="shared" si="2"/>
        <v>271.78395140664963</v>
      </c>
      <c r="I15" s="1">
        <v>5.7320836000000002</v>
      </c>
      <c r="J15" s="1">
        <v>232.93013999999999</v>
      </c>
      <c r="K15">
        <f t="shared" si="3"/>
        <v>4.2931326963526493</v>
      </c>
    </row>
    <row r="16" spans="1:11" x14ac:dyDescent="0.25">
      <c r="A16" s="1">
        <v>2.3045274999999998</v>
      </c>
      <c r="B16" s="1">
        <f t="shared" si="0"/>
        <v>294.69661125319692</v>
      </c>
      <c r="C16" s="1">
        <v>5.7322683000000003</v>
      </c>
      <c r="D16" s="1">
        <v>220.86145999999999</v>
      </c>
      <c r="E16">
        <f t="shared" si="1"/>
        <v>4.527725208372706</v>
      </c>
      <c r="G16" s="1">
        <v>2.3095477</v>
      </c>
      <c r="H16" s="1">
        <f t="shared" si="2"/>
        <v>295.33858056265984</v>
      </c>
      <c r="I16" s="1">
        <v>5.7320416999999999</v>
      </c>
      <c r="J16" s="1">
        <v>226.33600000000001</v>
      </c>
      <c r="K16">
        <f t="shared" si="3"/>
        <v>4.4182100947264242</v>
      </c>
    </row>
    <row r="17" spans="1:11" x14ac:dyDescent="0.25">
      <c r="A17" s="1">
        <v>2.481112</v>
      </c>
      <c r="B17" s="1">
        <f t="shared" si="0"/>
        <v>317.27774936061377</v>
      </c>
      <c r="C17" s="1">
        <v>5.7320449</v>
      </c>
      <c r="D17" s="1">
        <v>214.46908999999999</v>
      </c>
      <c r="E17">
        <f t="shared" si="1"/>
        <v>4.6626765656533538</v>
      </c>
      <c r="G17" s="1">
        <v>2.4771817999999999</v>
      </c>
      <c r="H17" s="1">
        <f t="shared" si="2"/>
        <v>316.77516624040919</v>
      </c>
      <c r="I17" s="1">
        <v>5.7317067000000002</v>
      </c>
      <c r="J17" s="1">
        <v>220.69936999999999</v>
      </c>
      <c r="K17">
        <f t="shared" si="3"/>
        <v>4.5310505417391997</v>
      </c>
    </row>
    <row r="18" spans="1:11" x14ac:dyDescent="0.25">
      <c r="A18" s="1">
        <v>2.6511840000000002</v>
      </c>
      <c r="B18" s="1">
        <f t="shared" si="0"/>
        <v>339.02608695652174</v>
      </c>
      <c r="C18" s="1">
        <v>5.7317109999999998</v>
      </c>
      <c r="D18" s="1">
        <v>212.16764000000001</v>
      </c>
      <c r="E18">
        <f t="shared" si="1"/>
        <v>4.713254104160276</v>
      </c>
      <c r="G18" s="1">
        <v>2.6482139</v>
      </c>
      <c r="H18" s="1">
        <f t="shared" si="2"/>
        <v>338.64627877237854</v>
      </c>
      <c r="I18" s="1">
        <v>5.7317067000000002</v>
      </c>
      <c r="J18" s="1">
        <v>215.69496000000001</v>
      </c>
      <c r="K18">
        <f t="shared" si="3"/>
        <v>4.6361769417328986</v>
      </c>
    </row>
    <row r="19" spans="1:11" x14ac:dyDescent="0.25">
      <c r="A19" s="1">
        <v>2.8329456999999998</v>
      </c>
      <c r="B19" s="1">
        <f t="shared" si="0"/>
        <v>362.26927109974417</v>
      </c>
      <c r="C19" s="1">
        <v>5.7313770000000002</v>
      </c>
      <c r="D19" s="1">
        <v>208.01985999999999</v>
      </c>
      <c r="E19">
        <f t="shared" si="1"/>
        <v>4.8072333093580584</v>
      </c>
      <c r="G19" s="1">
        <v>2.8235540000000001</v>
      </c>
      <c r="H19" s="1">
        <f t="shared" si="2"/>
        <v>361.0682864450128</v>
      </c>
      <c r="I19" s="1">
        <v>5.7313758999999997</v>
      </c>
      <c r="J19" s="1">
        <v>210.37392</v>
      </c>
      <c r="K19">
        <f t="shared" si="3"/>
        <v>4.7534409208137589</v>
      </c>
    </row>
    <row r="20" spans="1:11" x14ac:dyDescent="0.25">
      <c r="A20" s="1">
        <v>3.0086423</v>
      </c>
      <c r="B20" s="1">
        <f t="shared" si="0"/>
        <v>384.73686700767263</v>
      </c>
      <c r="C20" s="1">
        <v>5.7313758999999997</v>
      </c>
      <c r="D20" s="1">
        <v>206.51382000000001</v>
      </c>
      <c r="E20">
        <f t="shared" si="1"/>
        <v>4.842290942078356</v>
      </c>
      <c r="G20" s="1">
        <v>2.9875311</v>
      </c>
      <c r="H20" s="1">
        <f t="shared" si="2"/>
        <v>382.03722506393859</v>
      </c>
      <c r="I20" s="1">
        <v>5.7313694999999996</v>
      </c>
      <c r="J20" s="1">
        <v>208.31182999999999</v>
      </c>
      <c r="K20">
        <f t="shared" si="3"/>
        <v>4.8004954879422836</v>
      </c>
    </row>
    <row r="21" spans="1:11" x14ac:dyDescent="0.25">
      <c r="A21" s="1">
        <v>2.9008386000000002</v>
      </c>
      <c r="B21" s="1">
        <f t="shared" si="0"/>
        <v>370.95122762148338</v>
      </c>
      <c r="C21" s="1">
        <v>5.7313812999999998</v>
      </c>
      <c r="D21" s="1">
        <v>207.78800000000001</v>
      </c>
      <c r="E21">
        <f t="shared" si="1"/>
        <v>4.8125974550984658</v>
      </c>
      <c r="G21" s="1">
        <v>3.0097</v>
      </c>
      <c r="H21" s="1">
        <f t="shared" si="2"/>
        <v>384.87212276214836</v>
      </c>
      <c r="I21" s="1">
        <v>5.7313726999999997</v>
      </c>
      <c r="J21" s="1">
        <v>210.56177</v>
      </c>
      <c r="K21">
        <f t="shared" si="3"/>
        <v>4.7492001990674755</v>
      </c>
    </row>
    <row r="22" spans="1:11" x14ac:dyDescent="0.25">
      <c r="A22" s="1">
        <v>2.7266336999999998</v>
      </c>
      <c r="B22" s="1">
        <f t="shared" si="0"/>
        <v>348.67438618925826</v>
      </c>
      <c r="C22" s="1">
        <v>5.7317109999999998</v>
      </c>
      <c r="D22" s="1">
        <v>208.58985000000001</v>
      </c>
      <c r="E22">
        <f t="shared" si="1"/>
        <v>4.7940971240930468</v>
      </c>
      <c r="G22" s="1">
        <v>2.8296929999999998</v>
      </c>
      <c r="H22" s="1">
        <f t="shared" si="2"/>
        <v>361.85332480818408</v>
      </c>
      <c r="I22" s="1">
        <v>5.7313672999999996</v>
      </c>
      <c r="J22" s="1">
        <v>212.93621999999999</v>
      </c>
      <c r="K22">
        <f t="shared" si="3"/>
        <v>4.6962419075533512</v>
      </c>
    </row>
    <row r="23" spans="1:11" x14ac:dyDescent="0.25">
      <c r="A23" s="1">
        <v>2.5489494000000001</v>
      </c>
      <c r="B23" s="1">
        <f t="shared" si="0"/>
        <v>325.9526086956522</v>
      </c>
      <c r="C23" s="1">
        <v>5.7317109999999998</v>
      </c>
      <c r="D23" s="1">
        <v>210.27624</v>
      </c>
      <c r="E23">
        <f t="shared" si="1"/>
        <v>4.7556490452749198</v>
      </c>
      <c r="G23" s="1">
        <v>2.6609718999999998</v>
      </c>
      <c r="H23" s="1">
        <f t="shared" si="2"/>
        <v>340.27773657288998</v>
      </c>
      <c r="I23" s="1">
        <v>5.7317119999999999</v>
      </c>
      <c r="J23" s="1">
        <v>215.61552</v>
      </c>
      <c r="K23">
        <f t="shared" si="3"/>
        <v>4.6378850650454106</v>
      </c>
    </row>
    <row r="24" spans="1:11" x14ac:dyDescent="0.25">
      <c r="A24" s="1">
        <v>2.3823329000000002</v>
      </c>
      <c r="B24" s="1">
        <f t="shared" si="0"/>
        <v>304.64615089514069</v>
      </c>
      <c r="C24" s="1">
        <v>5.7320428000000003</v>
      </c>
      <c r="D24" s="1">
        <v>212.97164000000001</v>
      </c>
      <c r="E24">
        <f t="shared" si="1"/>
        <v>4.6954608604225427</v>
      </c>
      <c r="G24" s="1">
        <v>2.4943767999999999</v>
      </c>
      <c r="H24" s="1">
        <f t="shared" si="2"/>
        <v>318.97401534526853</v>
      </c>
      <c r="I24" s="1">
        <v>5.7317077000000003</v>
      </c>
      <c r="J24" s="1">
        <v>218.44618</v>
      </c>
      <c r="K24">
        <f t="shared" si="3"/>
        <v>4.5777866200269557</v>
      </c>
    </row>
    <row r="25" spans="1:11" x14ac:dyDescent="0.25">
      <c r="A25" s="1">
        <v>2.2096507000000001</v>
      </c>
      <c r="B25" s="1">
        <f t="shared" si="0"/>
        <v>282.56402813299229</v>
      </c>
      <c r="C25" s="1">
        <v>5.7320460000000004</v>
      </c>
      <c r="D25" s="1">
        <v>216.72868</v>
      </c>
      <c r="E25">
        <f t="shared" si="1"/>
        <v>4.6140639992824211</v>
      </c>
      <c r="G25" s="1">
        <v>2.3202880000000001</v>
      </c>
      <c r="H25" s="1">
        <f t="shared" si="2"/>
        <v>296.71202046035808</v>
      </c>
      <c r="I25" s="1">
        <v>5.7317366999999999</v>
      </c>
      <c r="J25" s="1">
        <v>222.28162</v>
      </c>
      <c r="K25">
        <f t="shared" si="3"/>
        <v>4.4987975164118383</v>
      </c>
    </row>
    <row r="26" spans="1:11" x14ac:dyDescent="0.25">
      <c r="A26" s="1">
        <v>2.0402013000000001</v>
      </c>
      <c r="B26" s="1">
        <f t="shared" si="0"/>
        <v>260.89530690537089</v>
      </c>
      <c r="C26" s="1">
        <v>5.7323928000000004</v>
      </c>
      <c r="D26" s="1">
        <v>220.58881</v>
      </c>
      <c r="E26">
        <f t="shared" si="1"/>
        <v>4.5333215225196604</v>
      </c>
      <c r="G26" s="1">
        <v>2.1498024</v>
      </c>
      <c r="H26" s="1">
        <f t="shared" si="2"/>
        <v>274.91079283887467</v>
      </c>
      <c r="I26" s="1">
        <v>5.7320416999999999</v>
      </c>
      <c r="J26" s="1">
        <v>226.29306</v>
      </c>
      <c r="K26">
        <f t="shared" si="3"/>
        <v>4.4190484675049246</v>
      </c>
    </row>
    <row r="27" spans="1:11" x14ac:dyDescent="0.25">
      <c r="A27" s="1">
        <v>1.8696117999999999</v>
      </c>
      <c r="B27" s="1">
        <f t="shared" si="0"/>
        <v>239.08079283887466</v>
      </c>
      <c r="C27" s="1">
        <v>5.7323918000000003</v>
      </c>
      <c r="D27" s="1">
        <v>225.30334999999999</v>
      </c>
      <c r="E27">
        <f t="shared" si="1"/>
        <v>4.4384604134825336</v>
      </c>
      <c r="G27" s="1">
        <v>1.9757863</v>
      </c>
      <c r="H27" s="1">
        <f t="shared" si="2"/>
        <v>252.65809462915601</v>
      </c>
      <c r="I27" s="1">
        <v>5.7321340000000003</v>
      </c>
      <c r="J27" s="1">
        <v>231.76331999999999</v>
      </c>
      <c r="K27">
        <f t="shared" si="3"/>
        <v>4.3147466130533516</v>
      </c>
    </row>
    <row r="28" spans="1:11" x14ac:dyDescent="0.25">
      <c r="A28" s="1">
        <v>1.6887555999999999</v>
      </c>
      <c r="B28" s="1">
        <f t="shared" si="0"/>
        <v>215.95340153452682</v>
      </c>
      <c r="C28" s="1">
        <v>5.7327225000000004</v>
      </c>
      <c r="D28" s="1">
        <v>232.26783</v>
      </c>
      <c r="E28">
        <f t="shared" si="1"/>
        <v>4.3053745324955246</v>
      </c>
      <c r="G28" s="1">
        <v>1.7995669000000001</v>
      </c>
      <c r="H28" s="1">
        <f t="shared" si="2"/>
        <v>230.12364450127876</v>
      </c>
      <c r="I28" s="1">
        <v>5.7323820999999997</v>
      </c>
      <c r="J28" s="1">
        <v>240.20161999999999</v>
      </c>
      <c r="K28">
        <f t="shared" si="3"/>
        <v>4.1631692575595451</v>
      </c>
    </row>
    <row r="29" spans="1:11" x14ac:dyDescent="0.25">
      <c r="A29" s="1">
        <v>1.5207839000000001</v>
      </c>
      <c r="B29" s="1">
        <f t="shared" si="0"/>
        <v>194.47364450127878</v>
      </c>
      <c r="C29" s="1">
        <v>5.7330468000000003</v>
      </c>
      <c r="D29" s="1">
        <v>239.47597999999999</v>
      </c>
      <c r="E29">
        <f t="shared" si="1"/>
        <v>4.1757841433616854</v>
      </c>
      <c r="G29" s="1">
        <v>1.6313118</v>
      </c>
      <c r="H29" s="1">
        <f t="shared" si="2"/>
        <v>208.60764705882352</v>
      </c>
      <c r="I29" s="1">
        <v>5.7327181999999999</v>
      </c>
      <c r="J29" s="1">
        <v>248.27924999999999</v>
      </c>
      <c r="K29">
        <f t="shared" si="3"/>
        <v>4.0277228161435161</v>
      </c>
    </row>
    <row r="30" spans="1:11" x14ac:dyDescent="0.25">
      <c r="A30" s="1">
        <v>1.3539528000000001</v>
      </c>
      <c r="B30" s="1">
        <f t="shared" si="0"/>
        <v>173.1397442455243</v>
      </c>
      <c r="C30" s="1">
        <v>5.7330585999999997</v>
      </c>
      <c r="D30" s="1">
        <v>251.33104</v>
      </c>
      <c r="E30">
        <f t="shared" si="1"/>
        <v>3.9788161462269045</v>
      </c>
      <c r="G30" s="1">
        <v>1.4683204999999999</v>
      </c>
      <c r="H30" s="1">
        <f t="shared" si="2"/>
        <v>187.76476982097185</v>
      </c>
      <c r="I30" s="1">
        <v>5.7327193000000003</v>
      </c>
      <c r="J30" s="1">
        <v>258.51558999999997</v>
      </c>
      <c r="K30">
        <f t="shared" si="3"/>
        <v>3.8682386621247877</v>
      </c>
    </row>
    <row r="31" spans="1:11" x14ac:dyDescent="0.25">
      <c r="A31" s="1">
        <v>1.1805154</v>
      </c>
      <c r="B31" s="1">
        <f t="shared" si="0"/>
        <v>150.96104859335037</v>
      </c>
      <c r="C31" s="1">
        <v>5.7333924999999999</v>
      </c>
      <c r="D31" s="1">
        <v>266.95927</v>
      </c>
      <c r="E31">
        <f t="shared" si="1"/>
        <v>3.7458897756200784</v>
      </c>
      <c r="G31" s="1">
        <v>1.2910798999999999</v>
      </c>
      <c r="H31" s="1">
        <f t="shared" si="2"/>
        <v>165.09973145780052</v>
      </c>
      <c r="I31" s="1">
        <v>5.7330563999999997</v>
      </c>
      <c r="J31" s="1">
        <v>274.22863000000001</v>
      </c>
      <c r="K31">
        <f t="shared" si="3"/>
        <v>3.6465922613550599</v>
      </c>
    </row>
    <row r="32" spans="1:11" x14ac:dyDescent="0.25">
      <c r="A32" s="1">
        <v>1.0081831000000001</v>
      </c>
      <c r="B32" s="1">
        <f t="shared" si="0"/>
        <v>128.92367007672635</v>
      </c>
      <c r="C32" s="1">
        <v>5.7337275999999999</v>
      </c>
      <c r="D32" s="1">
        <v>284.90507000000002</v>
      </c>
      <c r="E32">
        <f t="shared" si="1"/>
        <v>3.5099410480831383</v>
      </c>
      <c r="G32" s="1">
        <v>1.1266239</v>
      </c>
      <c r="H32" s="1">
        <f t="shared" si="2"/>
        <v>144.06955242966751</v>
      </c>
      <c r="I32" s="1">
        <v>5.7333872000000001</v>
      </c>
      <c r="J32" s="1">
        <v>295.37756999999999</v>
      </c>
      <c r="K32">
        <f t="shared" si="3"/>
        <v>3.3854974160698799</v>
      </c>
    </row>
    <row r="33" spans="1:16" x14ac:dyDescent="0.25">
      <c r="A33" s="1">
        <v>0.84737410000000002</v>
      </c>
      <c r="B33" s="1">
        <f t="shared" si="0"/>
        <v>108.35985933503835</v>
      </c>
      <c r="C33" s="1">
        <v>5.7340872999999997</v>
      </c>
      <c r="D33" s="1">
        <v>318.82686000000001</v>
      </c>
      <c r="E33">
        <f t="shared" si="1"/>
        <v>3.1364985998983901</v>
      </c>
      <c r="G33" s="1">
        <v>0.95951140000000001</v>
      </c>
      <c r="H33" s="1">
        <f t="shared" si="2"/>
        <v>122.69966751918157</v>
      </c>
      <c r="I33" s="1">
        <v>5.7337265000000004</v>
      </c>
      <c r="J33" s="1">
        <v>327.05266</v>
      </c>
      <c r="K33">
        <f t="shared" si="3"/>
        <v>3.0576115785146039</v>
      </c>
    </row>
    <row r="34" spans="1:16" x14ac:dyDescent="0.25">
      <c r="A34" s="1">
        <v>0.65021640000000003</v>
      </c>
      <c r="B34" s="1">
        <f t="shared" si="0"/>
        <v>83.14787723785166</v>
      </c>
      <c r="C34" s="1">
        <v>5.7347380000000001</v>
      </c>
      <c r="D34" s="1">
        <v>353.06639999999999</v>
      </c>
      <c r="E34">
        <f t="shared" si="1"/>
        <v>2.8323284232087791</v>
      </c>
      <c r="G34" s="1">
        <v>0.76502099999999995</v>
      </c>
      <c r="H34" s="1">
        <f t="shared" si="2"/>
        <v>97.828772378516618</v>
      </c>
      <c r="I34" s="1">
        <v>5.7340776</v>
      </c>
      <c r="J34" s="1">
        <v>372.44632000000001</v>
      </c>
      <c r="K34">
        <f t="shared" si="3"/>
        <v>2.6849506796039759</v>
      </c>
    </row>
    <row r="35" spans="1:16" x14ac:dyDescent="0.25">
      <c r="A35" s="1">
        <v>0.48224050000000002</v>
      </c>
      <c r="B35" s="1">
        <f t="shared" si="0"/>
        <v>61.667583120204597</v>
      </c>
      <c r="C35" s="1">
        <v>5.7354070000000004</v>
      </c>
      <c r="D35" s="1">
        <v>427.89060999999998</v>
      </c>
      <c r="E35">
        <f t="shared" si="1"/>
        <v>2.3370459099347847</v>
      </c>
      <c r="G35" s="1">
        <v>0.59568989999999999</v>
      </c>
      <c r="H35" s="1">
        <f t="shared" si="2"/>
        <v>76.175179028132987</v>
      </c>
      <c r="I35" s="1">
        <v>5.7347305000000004</v>
      </c>
      <c r="J35" s="1">
        <v>420.34003999999999</v>
      </c>
      <c r="K35">
        <f t="shared" si="3"/>
        <v>2.3790262759645739</v>
      </c>
    </row>
    <row r="36" spans="1:16" x14ac:dyDescent="0.25">
      <c r="A36" s="1">
        <v>0.3169342</v>
      </c>
      <c r="B36" s="1">
        <f t="shared" si="0"/>
        <v>40.528670076726343</v>
      </c>
      <c r="C36" s="1">
        <v>5.7364454</v>
      </c>
      <c r="D36" s="1">
        <v>630.04531999999995</v>
      </c>
      <c r="E36">
        <f t="shared" si="1"/>
        <v>1.5871874105818293</v>
      </c>
      <c r="G36" s="1">
        <v>0.43310599999999999</v>
      </c>
      <c r="H36" s="1">
        <f t="shared" si="2"/>
        <v>55.384398976982098</v>
      </c>
      <c r="I36" s="1">
        <v>5.7354048999999998</v>
      </c>
      <c r="J36" s="1">
        <v>549.93550000000005</v>
      </c>
      <c r="K36">
        <f t="shared" si="3"/>
        <v>1.818395066330506</v>
      </c>
    </row>
    <row r="37" spans="1:16" x14ac:dyDescent="0.25">
      <c r="A37" s="1">
        <v>0.1415447</v>
      </c>
      <c r="B37" s="1">
        <f t="shared" si="0"/>
        <v>18.100345268542199</v>
      </c>
      <c r="C37" s="1">
        <v>5.7390353999999997</v>
      </c>
      <c r="D37" s="1">
        <v>1343.6568</v>
      </c>
      <c r="E37">
        <f t="shared" si="1"/>
        <v>0.74423766545147541</v>
      </c>
      <c r="G37" s="1">
        <v>0.25600699999999998</v>
      </c>
      <c r="H37" s="1">
        <f t="shared" si="2"/>
        <v>32.737468030690536</v>
      </c>
      <c r="I37" s="1">
        <v>5.7366526000000002</v>
      </c>
      <c r="J37" s="1">
        <v>923.34045000000003</v>
      </c>
      <c r="K37">
        <f t="shared" si="3"/>
        <v>1.083024143478172</v>
      </c>
    </row>
    <row r="38" spans="1:16" x14ac:dyDescent="0.25">
      <c r="A38" s="1">
        <v>2.3288900000000001E-2</v>
      </c>
      <c r="B38" s="1">
        <f t="shared" si="0"/>
        <v>2.9781202046035808</v>
      </c>
      <c r="C38" s="1">
        <v>5.7411250999999996</v>
      </c>
      <c r="D38" s="1">
        <v>1081.6663000000001</v>
      </c>
      <c r="E38">
        <f t="shared" si="1"/>
        <v>0.92449954297365089</v>
      </c>
      <c r="G38" s="1">
        <v>8.1178200000000006E-2</v>
      </c>
      <c r="H38" s="1">
        <f t="shared" si="2"/>
        <v>10.38084398976982</v>
      </c>
      <c r="I38" s="1">
        <v>5.7392361999999997</v>
      </c>
      <c r="J38" s="1">
        <v>1378.2954999999999</v>
      </c>
      <c r="K38">
        <f t="shared" si="3"/>
        <v>0.7255338205776628</v>
      </c>
    </row>
    <row r="39" spans="1:16" ht="15.75" thickBot="1" x14ac:dyDescent="0.3">
      <c r="A39" s="1">
        <v>9.1456700000000002E-2</v>
      </c>
      <c r="B39" s="1">
        <f t="shared" si="0"/>
        <v>11.695230179028133</v>
      </c>
      <c r="C39" s="1">
        <v>5.7385510999999996</v>
      </c>
      <c r="D39" s="1">
        <v>549.00268000000005</v>
      </c>
      <c r="E39">
        <f t="shared" si="1"/>
        <v>1.821484733007132</v>
      </c>
      <c r="G39" s="1">
        <v>2.78891E-2</v>
      </c>
      <c r="H39" s="1">
        <f t="shared" si="2"/>
        <v>3.566381074168798</v>
      </c>
      <c r="I39" s="1">
        <v>5.7401039000000003</v>
      </c>
      <c r="J39" s="1">
        <v>1424.2189000000001</v>
      </c>
      <c r="K39">
        <f t="shared" si="3"/>
        <v>0.70213925682351208</v>
      </c>
      <c r="L39" t="s">
        <v>656</v>
      </c>
      <c r="O39" t="s">
        <v>660</v>
      </c>
      <c r="P39">
        <f>MAX(M40:M76)</f>
        <v>4.7561219805578965</v>
      </c>
    </row>
    <row r="40" spans="1:16" x14ac:dyDescent="0.25">
      <c r="A40" s="1">
        <v>0.27736300000000003</v>
      </c>
      <c r="B40" s="1">
        <f t="shared" si="0"/>
        <v>35.468414322250645</v>
      </c>
      <c r="C40" s="1">
        <v>5.7370747</v>
      </c>
      <c r="D40" s="1">
        <v>427.06729000000001</v>
      </c>
      <c r="E40">
        <f t="shared" si="1"/>
        <v>2.3415513747259826</v>
      </c>
      <c r="G40" s="3">
        <v>2.1728600000000001E-2</v>
      </c>
      <c r="H40" s="3">
        <f t="shared" si="2"/>
        <v>2.7785933503836318</v>
      </c>
      <c r="I40" s="3">
        <v>5.7399439000000001</v>
      </c>
      <c r="J40" s="3">
        <v>846.57656999999995</v>
      </c>
      <c r="K40" s="4">
        <f t="shared" si="3"/>
        <v>1.1812280606820953</v>
      </c>
      <c r="L40" s="5">
        <f>AVERAGE(H40,H76,H111)</f>
        <v>4.7458823529411758</v>
      </c>
      <c r="M40" s="6">
        <f>AVERAGE(K40,K76,K111)</f>
        <v>1.1674906836084673</v>
      </c>
      <c r="P40" s="4">
        <f>M40/$P$39</f>
        <v>0.24547113980275162</v>
      </c>
    </row>
    <row r="41" spans="1:16" x14ac:dyDescent="0.25">
      <c r="A41" s="1">
        <v>0.4557602</v>
      </c>
      <c r="B41" s="1">
        <f t="shared" si="0"/>
        <v>58.281355498721226</v>
      </c>
      <c r="C41" s="1">
        <v>5.7360781999999997</v>
      </c>
      <c r="D41" s="1">
        <v>367.66307</v>
      </c>
      <c r="E41">
        <f t="shared" si="1"/>
        <v>2.7198815480706289</v>
      </c>
      <c r="G41" s="1">
        <v>0.17174149999999999</v>
      </c>
      <c r="H41" s="1">
        <f t="shared" si="2"/>
        <v>21.961828644501274</v>
      </c>
      <c r="I41" s="1">
        <v>5.7373538000000002</v>
      </c>
      <c r="J41" s="1">
        <v>547.82405000000006</v>
      </c>
      <c r="K41">
        <f t="shared" si="3"/>
        <v>1.8254036127110518</v>
      </c>
      <c r="L41" s="12">
        <f>AVERAGE(H41,H77,H112)</f>
        <v>22.074522591645348</v>
      </c>
      <c r="M41" s="13">
        <f t="shared" ref="M41:M75" si="4">AVERAGE(K41,K77,K112)</f>
        <v>1.8000367028877211</v>
      </c>
      <c r="P41" s="4">
        <f t="shared" ref="P41:P75" si="5">M41/$P$39</f>
        <v>0.37846731228633784</v>
      </c>
    </row>
    <row r="42" spans="1:16" x14ac:dyDescent="0.25">
      <c r="A42" s="1">
        <v>0.63094459999999997</v>
      </c>
      <c r="B42" s="1">
        <f t="shared" si="0"/>
        <v>80.683452685421983</v>
      </c>
      <c r="C42" s="1">
        <v>5.7354101999999996</v>
      </c>
      <c r="D42" s="1">
        <v>328.91185000000002</v>
      </c>
      <c r="E42">
        <f t="shared" si="1"/>
        <v>3.0403282824866298</v>
      </c>
      <c r="G42" s="1">
        <v>0.3473832</v>
      </c>
      <c r="H42" s="1">
        <f t="shared" si="2"/>
        <v>44.422404092071609</v>
      </c>
      <c r="I42" s="1">
        <v>5.7361855000000004</v>
      </c>
      <c r="J42" s="1">
        <v>440.76010000000002</v>
      </c>
      <c r="K42">
        <f t="shared" si="3"/>
        <v>2.2688079070678131</v>
      </c>
      <c r="L42" s="12">
        <f t="shared" ref="L42:L74" si="6">AVERAGE(H42,H78,H113)</f>
        <v>45.264117647058818</v>
      </c>
      <c r="M42" s="13">
        <f t="shared" si="4"/>
        <v>2.2321130342872464</v>
      </c>
      <c r="P42" s="4">
        <f t="shared" si="5"/>
        <v>0.46931366424403986</v>
      </c>
    </row>
    <row r="43" spans="1:16" x14ac:dyDescent="0.25">
      <c r="A43" s="1">
        <v>0.80372120000000002</v>
      </c>
      <c r="B43" s="1">
        <f t="shared" si="0"/>
        <v>102.77764705882352</v>
      </c>
      <c r="C43" s="1">
        <v>5.7347359000000004</v>
      </c>
      <c r="D43" s="1">
        <v>307.47953000000001</v>
      </c>
      <c r="E43">
        <f t="shared" si="1"/>
        <v>3.2522490196339247</v>
      </c>
      <c r="G43" s="1">
        <v>0.51143099999999997</v>
      </c>
      <c r="H43" s="1">
        <f t="shared" si="2"/>
        <v>65.400383631713552</v>
      </c>
      <c r="I43" s="1">
        <v>5.7354070000000004</v>
      </c>
      <c r="J43" s="1">
        <v>390.62826999999999</v>
      </c>
      <c r="K43">
        <f t="shared" si="3"/>
        <v>2.5599785699073956</v>
      </c>
      <c r="L43" s="12">
        <f t="shared" si="6"/>
        <v>67.169658994032403</v>
      </c>
      <c r="M43" s="13">
        <f t="shared" si="4"/>
        <v>2.527854159737176</v>
      </c>
      <c r="P43" s="4">
        <f t="shared" si="5"/>
        <v>0.53149481238508034</v>
      </c>
    </row>
    <row r="44" spans="1:16" x14ac:dyDescent="0.25">
      <c r="A44" s="1">
        <v>0.97331959999999995</v>
      </c>
      <c r="B44" s="1">
        <f t="shared" si="0"/>
        <v>124.46542199488491</v>
      </c>
      <c r="C44" s="1">
        <v>5.7344008999999998</v>
      </c>
      <c r="D44" s="1">
        <v>288.41199</v>
      </c>
      <c r="E44">
        <f t="shared" si="1"/>
        <v>3.4672622313656238</v>
      </c>
      <c r="G44" s="1">
        <v>0.68923230000000002</v>
      </c>
      <c r="H44" s="1">
        <f t="shared" si="2"/>
        <v>88.137122762148337</v>
      </c>
      <c r="I44" s="1">
        <v>5.7347315999999999</v>
      </c>
      <c r="J44" s="1">
        <v>351.78685999999999</v>
      </c>
      <c r="K44">
        <f t="shared" si="3"/>
        <v>2.842630335880084</v>
      </c>
      <c r="L44" s="12">
        <f t="shared" si="6"/>
        <v>89.657306052855915</v>
      </c>
      <c r="M44" s="13">
        <f t="shared" si="4"/>
        <v>2.7882119000667758</v>
      </c>
      <c r="P44" s="4">
        <f t="shared" si="5"/>
        <v>0.58623641518540626</v>
      </c>
    </row>
    <row r="45" spans="1:16" x14ac:dyDescent="0.25">
      <c r="A45" s="1">
        <v>1.1498838</v>
      </c>
      <c r="B45" s="1">
        <f t="shared" si="0"/>
        <v>147.04396419437342</v>
      </c>
      <c r="C45" s="1">
        <v>5.7340615000000001</v>
      </c>
      <c r="D45" s="1">
        <v>272.26314000000002</v>
      </c>
      <c r="E45">
        <f t="shared" si="1"/>
        <v>3.6729173108045399</v>
      </c>
      <c r="G45" s="1">
        <v>0.86621740000000003</v>
      </c>
      <c r="H45" s="29">
        <f t="shared" si="2"/>
        <v>110.76948849104859</v>
      </c>
      <c r="I45" s="1">
        <v>5.7343966000000002</v>
      </c>
      <c r="J45" s="1">
        <v>323.46627000000001</v>
      </c>
      <c r="K45" s="30">
        <f t="shared" si="3"/>
        <v>3.0915124473411093</v>
      </c>
      <c r="L45" s="12">
        <f t="shared" si="6"/>
        <v>111.9523231031543</v>
      </c>
      <c r="M45" s="13">
        <f t="shared" si="4"/>
        <v>3.0206483159392481</v>
      </c>
      <c r="P45" s="4">
        <f t="shared" si="5"/>
        <v>0.63510741067766385</v>
      </c>
    </row>
    <row r="46" spans="1:16" x14ac:dyDescent="0.25">
      <c r="A46" s="1">
        <v>1.3165325000000001</v>
      </c>
      <c r="B46" s="1">
        <f t="shared" si="0"/>
        <v>168.35453964194375</v>
      </c>
      <c r="C46" s="1">
        <v>5.7337265000000004</v>
      </c>
      <c r="D46" s="1">
        <v>260.81274999999999</v>
      </c>
      <c r="E46">
        <f t="shared" si="1"/>
        <v>3.8341683832558036</v>
      </c>
      <c r="G46" s="1">
        <v>1.0443126</v>
      </c>
      <c r="H46" s="29">
        <f t="shared" si="2"/>
        <v>133.54381074168799</v>
      </c>
      <c r="I46" s="1">
        <v>5.7340669000000002</v>
      </c>
      <c r="J46" s="1">
        <v>305.25644</v>
      </c>
      <c r="K46" s="30">
        <f t="shared" si="3"/>
        <v>3.2759341621097331</v>
      </c>
      <c r="L46" s="12">
        <f t="shared" si="6"/>
        <v>133.8937979539642</v>
      </c>
      <c r="M46" s="13">
        <f t="shared" si="4"/>
        <v>3.2306315308269387</v>
      </c>
      <c r="P46" s="4">
        <f t="shared" si="5"/>
        <v>0.67925750097098714</v>
      </c>
    </row>
    <row r="47" spans="1:16" x14ac:dyDescent="0.25">
      <c r="A47" s="1">
        <v>1.4869104</v>
      </c>
      <c r="B47" s="1">
        <f t="shared" si="0"/>
        <v>190.14199488491047</v>
      </c>
      <c r="C47" s="1">
        <v>5.7333892999999998</v>
      </c>
      <c r="D47" s="1">
        <v>251.05838</v>
      </c>
      <c r="E47">
        <f t="shared" si="1"/>
        <v>3.9831373085415431</v>
      </c>
      <c r="G47" s="1">
        <v>1.210623</v>
      </c>
      <c r="H47" s="29">
        <f t="shared" si="2"/>
        <v>154.81112531969308</v>
      </c>
      <c r="I47" s="1">
        <v>5.7337340000000001</v>
      </c>
      <c r="J47" s="1">
        <v>287.51245</v>
      </c>
      <c r="K47" s="30">
        <f t="shared" si="3"/>
        <v>3.4781102522690754</v>
      </c>
      <c r="L47" s="12">
        <f t="shared" si="6"/>
        <v>155.32438192668371</v>
      </c>
      <c r="M47" s="13">
        <f t="shared" si="4"/>
        <v>3.4110370512314869</v>
      </c>
      <c r="P47" s="4">
        <f t="shared" si="5"/>
        <v>0.71718872332861616</v>
      </c>
    </row>
    <row r="48" spans="1:16" x14ac:dyDescent="0.25">
      <c r="A48" s="1">
        <v>1.6601351</v>
      </c>
      <c r="B48" s="1">
        <f t="shared" si="0"/>
        <v>212.29349104859332</v>
      </c>
      <c r="C48" s="1">
        <v>5.7330553999999996</v>
      </c>
      <c r="D48" s="1">
        <v>242.67697000000001</v>
      </c>
      <c r="E48">
        <f t="shared" si="1"/>
        <v>4.1207041607615258</v>
      </c>
      <c r="G48" s="1">
        <v>1.3816809999999999</v>
      </c>
      <c r="H48" s="29">
        <f t="shared" si="2"/>
        <v>176.68554987212272</v>
      </c>
      <c r="I48" s="1">
        <v>5.7333958000000003</v>
      </c>
      <c r="J48" s="1">
        <v>274.58715999999998</v>
      </c>
      <c r="K48" s="30">
        <f t="shared" si="3"/>
        <v>3.6418308853188912</v>
      </c>
      <c r="L48" s="12">
        <f t="shared" si="6"/>
        <v>177.51387468030688</v>
      </c>
      <c r="M48" s="13">
        <f t="shared" si="4"/>
        <v>3.5872310554455056</v>
      </c>
      <c r="P48" s="4">
        <f t="shared" si="5"/>
        <v>0.75423445195674332</v>
      </c>
    </row>
    <row r="49" spans="1:16" x14ac:dyDescent="0.25">
      <c r="A49" s="1">
        <v>1.8394473</v>
      </c>
      <c r="B49" s="1">
        <f t="shared" si="0"/>
        <v>235.2234398976982</v>
      </c>
      <c r="C49" s="1">
        <v>5.7327203000000004</v>
      </c>
      <c r="D49" s="1">
        <v>236.48000999999999</v>
      </c>
      <c r="E49">
        <f t="shared" si="1"/>
        <v>4.2286872366082866</v>
      </c>
      <c r="G49" s="1">
        <v>1.5555722000000001</v>
      </c>
      <c r="H49" s="29">
        <f t="shared" si="2"/>
        <v>198.92227621483374</v>
      </c>
      <c r="I49" s="1">
        <v>5.7330585999999997</v>
      </c>
      <c r="J49" s="1">
        <v>263.78940999999998</v>
      </c>
      <c r="K49" s="30">
        <f t="shared" si="3"/>
        <v>3.7909027507965543</v>
      </c>
      <c r="L49" s="12">
        <f t="shared" si="6"/>
        <v>199.69725916453535</v>
      </c>
      <c r="M49" s="13">
        <f t="shared" si="4"/>
        <v>3.7523513177029106</v>
      </c>
      <c r="P49" s="4">
        <f t="shared" si="5"/>
        <v>0.78895186730739764</v>
      </c>
    </row>
    <row r="50" spans="1:16" x14ac:dyDescent="0.25">
      <c r="A50" s="1">
        <v>2.0163229</v>
      </c>
      <c r="B50" s="1">
        <f t="shared" si="0"/>
        <v>257.8418030690537</v>
      </c>
      <c r="C50" s="1">
        <v>5.7323832000000001</v>
      </c>
      <c r="D50" s="1">
        <v>229.15700000000001</v>
      </c>
      <c r="E50">
        <f t="shared" si="1"/>
        <v>4.3638204375166367</v>
      </c>
      <c r="G50" s="1">
        <v>1.7322139000000001</v>
      </c>
      <c r="H50" s="1">
        <f t="shared" si="2"/>
        <v>221.51072890025577</v>
      </c>
      <c r="I50" s="1">
        <v>5.7327235999999999</v>
      </c>
      <c r="J50" s="1">
        <v>253.82574</v>
      </c>
      <c r="K50">
        <f t="shared" si="3"/>
        <v>3.9397107637704516</v>
      </c>
      <c r="L50" s="12">
        <f t="shared" si="6"/>
        <v>222.38168797953963</v>
      </c>
      <c r="M50" s="13">
        <f t="shared" si="4"/>
        <v>3.9057529648085354</v>
      </c>
      <c r="P50" s="4">
        <f t="shared" si="5"/>
        <v>0.82120538135365229</v>
      </c>
    </row>
    <row r="51" spans="1:16" x14ac:dyDescent="0.25">
      <c r="A51" s="1">
        <v>2.1837274</v>
      </c>
      <c r="B51" s="1">
        <f t="shared" si="0"/>
        <v>279.24902813299229</v>
      </c>
      <c r="C51" s="1">
        <v>5.7323810000000002</v>
      </c>
      <c r="D51" s="1">
        <v>224.17517000000001</v>
      </c>
      <c r="E51">
        <f t="shared" si="1"/>
        <v>4.4607973309443683</v>
      </c>
      <c r="G51" s="1">
        <v>1.9034875</v>
      </c>
      <c r="H51" s="1">
        <f t="shared" si="2"/>
        <v>243.41272378516624</v>
      </c>
      <c r="I51" s="1">
        <v>5.7323832000000001</v>
      </c>
      <c r="J51" s="1">
        <v>245.13515000000001</v>
      </c>
      <c r="K51">
        <f t="shared" si="3"/>
        <v>4.079382332562262</v>
      </c>
      <c r="L51" s="12">
        <f t="shared" si="6"/>
        <v>244.18429667519183</v>
      </c>
      <c r="M51" s="13">
        <f t="shared" si="4"/>
        <v>4.0572038944764888</v>
      </c>
      <c r="P51" s="4">
        <f t="shared" si="5"/>
        <v>0.8530487466598945</v>
      </c>
    </row>
    <row r="52" spans="1:16" x14ac:dyDescent="0.25">
      <c r="A52" s="1">
        <v>2.3652603999999999</v>
      </c>
      <c r="B52" s="1">
        <f t="shared" si="0"/>
        <v>302.46296675191815</v>
      </c>
      <c r="C52" s="1">
        <v>5.7320437999999996</v>
      </c>
      <c r="D52" s="1">
        <v>218.90561</v>
      </c>
      <c r="E52">
        <f t="shared" si="1"/>
        <v>4.5681789516495259</v>
      </c>
      <c r="G52" s="1">
        <v>2.0731576999999999</v>
      </c>
      <c r="H52" s="1">
        <f t="shared" si="2"/>
        <v>265.10968030690532</v>
      </c>
      <c r="I52" s="1">
        <v>5.7323874999999997</v>
      </c>
      <c r="J52" s="1">
        <v>235.82306</v>
      </c>
      <c r="K52">
        <f t="shared" si="3"/>
        <v>4.2404674080643341</v>
      </c>
      <c r="L52" s="12">
        <f t="shared" si="6"/>
        <v>266.30401960784314</v>
      </c>
      <c r="M52" s="13">
        <f t="shared" si="4"/>
        <v>4.1948694475666022</v>
      </c>
      <c r="P52" s="4">
        <f t="shared" si="5"/>
        <v>0.88199366305456717</v>
      </c>
    </row>
    <row r="53" spans="1:16" x14ac:dyDescent="0.25">
      <c r="A53" s="1">
        <v>2.5302509999999998</v>
      </c>
      <c r="B53" s="1">
        <f t="shared" si="0"/>
        <v>323.56150895140661</v>
      </c>
      <c r="C53" s="1">
        <v>5.7317109999999998</v>
      </c>
      <c r="D53" s="1">
        <v>215.25163000000001</v>
      </c>
      <c r="E53">
        <f t="shared" si="1"/>
        <v>4.6457255631467227</v>
      </c>
      <c r="G53" s="1">
        <v>2.2498586</v>
      </c>
      <c r="H53" s="1">
        <f t="shared" si="2"/>
        <v>287.70570332480816</v>
      </c>
      <c r="I53" s="1">
        <v>5.7320416999999999</v>
      </c>
      <c r="J53" s="1">
        <v>230.17247</v>
      </c>
      <c r="K53">
        <f t="shared" si="3"/>
        <v>4.3445682274687325</v>
      </c>
      <c r="L53" s="12">
        <f t="shared" si="6"/>
        <v>288.03560954816709</v>
      </c>
      <c r="M53" s="13">
        <f t="shared" si="4"/>
        <v>4.3237213220296331</v>
      </c>
      <c r="P53" s="4">
        <f t="shared" si="5"/>
        <v>0.9090854565345815</v>
      </c>
    </row>
    <row r="54" spans="1:16" x14ac:dyDescent="0.25">
      <c r="A54" s="1">
        <v>2.7076365999999998</v>
      </c>
      <c r="B54" s="1">
        <f t="shared" ref="B54:B117" si="7">A54*100/0.782</f>
        <v>346.24508951406642</v>
      </c>
      <c r="C54" s="1">
        <v>5.7317055999999997</v>
      </c>
      <c r="D54" s="1">
        <v>212.24492000000001</v>
      </c>
      <c r="E54">
        <f t="shared" si="1"/>
        <v>4.7115379722633639</v>
      </c>
      <c r="G54" s="1">
        <v>2.4212619000000002</v>
      </c>
      <c r="H54" s="1">
        <f t="shared" si="2"/>
        <v>309.62428388746804</v>
      </c>
      <c r="I54" s="1">
        <v>5.7317099000000002</v>
      </c>
      <c r="J54" s="1">
        <v>223.02444</v>
      </c>
      <c r="K54">
        <f t="shared" si="3"/>
        <v>4.4838135228587506</v>
      </c>
      <c r="L54" s="12">
        <f t="shared" si="6"/>
        <v>310.98261722080133</v>
      </c>
      <c r="M54" s="13">
        <f t="shared" si="4"/>
        <v>4.4478411959045321</v>
      </c>
      <c r="P54" s="4">
        <f t="shared" si="5"/>
        <v>0.93518232166593784</v>
      </c>
    </row>
    <row r="55" spans="1:16" x14ac:dyDescent="0.25">
      <c r="A55" s="1">
        <v>2.871909</v>
      </c>
      <c r="B55" s="1">
        <f t="shared" si="7"/>
        <v>367.25179028132993</v>
      </c>
      <c r="C55" s="1">
        <v>5.7313684</v>
      </c>
      <c r="D55" s="1">
        <v>209.06109000000001</v>
      </c>
      <c r="E55">
        <f t="shared" ref="E55:E118" si="8">1000/D55</f>
        <v>4.7832908553188922</v>
      </c>
      <c r="G55" s="1">
        <v>2.5879116</v>
      </c>
      <c r="H55" s="1">
        <f t="shared" si="2"/>
        <v>330.93498721227621</v>
      </c>
      <c r="I55" s="1">
        <v>5.7317077000000003</v>
      </c>
      <c r="J55" s="1">
        <v>216.98845</v>
      </c>
      <c r="K55">
        <f t="shared" si="3"/>
        <v>4.6085402241455711</v>
      </c>
      <c r="L55" s="12">
        <f t="shared" si="6"/>
        <v>332.14392583120201</v>
      </c>
      <c r="M55" s="13">
        <f t="shared" si="4"/>
        <v>4.5739868833187005</v>
      </c>
      <c r="P55" s="4">
        <f t="shared" si="5"/>
        <v>0.96170512489298443</v>
      </c>
    </row>
    <row r="56" spans="1:16" x14ac:dyDescent="0.25">
      <c r="A56" s="1">
        <v>3.0190410999999999</v>
      </c>
      <c r="B56" s="1">
        <f t="shared" si="7"/>
        <v>386.0666368286445</v>
      </c>
      <c r="C56" s="1">
        <v>5.7313716000000001</v>
      </c>
      <c r="D56" s="1">
        <v>208.78200000000001</v>
      </c>
      <c r="E56">
        <f t="shared" si="8"/>
        <v>4.789684934525007</v>
      </c>
      <c r="G56" s="1">
        <v>2.7734939000000001</v>
      </c>
      <c r="H56" s="1">
        <f t="shared" si="2"/>
        <v>354.66673913043479</v>
      </c>
      <c r="I56" s="1">
        <v>5.7313780999999997</v>
      </c>
      <c r="J56" s="1">
        <v>212.51543000000001</v>
      </c>
      <c r="K56">
        <f t="shared" si="3"/>
        <v>4.7055406753288453</v>
      </c>
      <c r="L56" s="12">
        <f t="shared" si="6"/>
        <v>354.55550298380223</v>
      </c>
      <c r="M56" s="13">
        <f t="shared" si="4"/>
        <v>4.6855237845630446</v>
      </c>
      <c r="P56" s="4">
        <f t="shared" si="5"/>
        <v>0.98515635295237514</v>
      </c>
    </row>
    <row r="57" spans="1:16" x14ac:dyDescent="0.25">
      <c r="A57" s="1">
        <v>2.8805746999999999</v>
      </c>
      <c r="B57" s="1">
        <f t="shared" si="7"/>
        <v>368.35993606138101</v>
      </c>
      <c r="C57" s="1">
        <v>5.7313770000000002</v>
      </c>
      <c r="D57" s="1">
        <v>210.78505000000001</v>
      </c>
      <c r="E57">
        <f t="shared" si="8"/>
        <v>4.7441694750173218</v>
      </c>
      <c r="G57" s="1">
        <v>2.9360643</v>
      </c>
      <c r="H57" s="1">
        <f t="shared" si="2"/>
        <v>375.45579283887463</v>
      </c>
      <c r="I57" s="1">
        <v>5.7313738000000001</v>
      </c>
      <c r="J57" s="1">
        <v>208.48357999999999</v>
      </c>
      <c r="K57">
        <f t="shared" si="3"/>
        <v>4.7965408115113908</v>
      </c>
      <c r="L57" s="12">
        <f t="shared" si="6"/>
        <v>376.88419011082686</v>
      </c>
      <c r="M57" s="13">
        <f t="shared" si="4"/>
        <v>4.7561219805578965</v>
      </c>
      <c r="P57" s="4">
        <f t="shared" si="5"/>
        <v>1</v>
      </c>
    </row>
    <row r="58" spans="1:16" x14ac:dyDescent="0.25">
      <c r="A58" s="1">
        <v>2.7051270999999999</v>
      </c>
      <c r="B58" s="1">
        <f t="shared" si="7"/>
        <v>345.92418158567767</v>
      </c>
      <c r="C58" s="1">
        <v>5.7317077000000003</v>
      </c>
      <c r="D58" s="1">
        <v>211.99374</v>
      </c>
      <c r="E58">
        <f t="shared" si="8"/>
        <v>4.7171204206312884</v>
      </c>
      <c r="G58" s="1">
        <v>3.0167226999999999</v>
      </c>
      <c r="H58" s="1">
        <f t="shared" si="2"/>
        <v>385.77016624040914</v>
      </c>
      <c r="I58" s="1">
        <v>5.7313726999999997</v>
      </c>
      <c r="J58" s="1">
        <v>210.46409</v>
      </c>
      <c r="K58">
        <f t="shared" si="3"/>
        <v>4.7514043844724299</v>
      </c>
      <c r="L58" s="12">
        <f t="shared" si="6"/>
        <v>381.16058397271945</v>
      </c>
      <c r="M58" s="13">
        <f t="shared" si="4"/>
        <v>4.7047237585823884</v>
      </c>
      <c r="P58" s="4">
        <f t="shared" si="5"/>
        <v>0.98919324983976142</v>
      </c>
    </row>
    <row r="59" spans="1:16" x14ac:dyDescent="0.25">
      <c r="A59" s="1">
        <v>2.5284985999999998</v>
      </c>
      <c r="B59" s="1">
        <f t="shared" si="7"/>
        <v>323.33741687979534</v>
      </c>
      <c r="C59" s="1">
        <v>5.7317087999999998</v>
      </c>
      <c r="D59" s="1">
        <v>213.92486</v>
      </c>
      <c r="E59">
        <f t="shared" si="8"/>
        <v>4.6745385272193234</v>
      </c>
      <c r="G59" s="1">
        <v>2.8607434999999999</v>
      </c>
      <c r="H59" s="1">
        <f t="shared" si="2"/>
        <v>365.82397698209712</v>
      </c>
      <c r="I59" s="1">
        <v>5.7313716000000001</v>
      </c>
      <c r="J59" s="1">
        <v>213.23034000000001</v>
      </c>
      <c r="K59">
        <f t="shared" si="3"/>
        <v>4.6897641301889772</v>
      </c>
      <c r="L59" s="12">
        <f t="shared" si="6"/>
        <v>360.6757843137255</v>
      </c>
      <c r="M59" s="13">
        <f t="shared" si="4"/>
        <v>4.6433942242704331</v>
      </c>
      <c r="P59" s="4">
        <f t="shared" si="5"/>
        <v>0.97629838831967042</v>
      </c>
    </row>
    <row r="60" spans="1:16" x14ac:dyDescent="0.25">
      <c r="A60" s="1">
        <v>2.3585780000000001</v>
      </c>
      <c r="B60" s="1">
        <f t="shared" si="7"/>
        <v>301.60843989769819</v>
      </c>
      <c r="C60" s="1">
        <v>5.7320437999999996</v>
      </c>
      <c r="D60" s="1">
        <v>216.78772000000001</v>
      </c>
      <c r="E60">
        <f t="shared" si="8"/>
        <v>4.6128074044046405</v>
      </c>
      <c r="G60" s="1">
        <v>2.6878365</v>
      </c>
      <c r="H60" s="1">
        <f t="shared" si="2"/>
        <v>343.71310741687984</v>
      </c>
      <c r="I60" s="1">
        <v>5.7314651000000003</v>
      </c>
      <c r="J60" s="1">
        <v>216.02771999999999</v>
      </c>
      <c r="K60">
        <f t="shared" si="3"/>
        <v>4.6290355700648051</v>
      </c>
      <c r="L60" s="12">
        <f t="shared" si="6"/>
        <v>338.55793265132138</v>
      </c>
      <c r="M60" s="13">
        <f t="shared" si="4"/>
        <v>4.5816749846494877</v>
      </c>
      <c r="P60" s="4">
        <f t="shared" si="5"/>
        <v>0.96332158918095157</v>
      </c>
    </row>
    <row r="61" spans="1:16" x14ac:dyDescent="0.25">
      <c r="A61" s="1">
        <v>2.1864903</v>
      </c>
      <c r="B61" s="1">
        <f t="shared" si="7"/>
        <v>279.6023401534527</v>
      </c>
      <c r="C61" s="1">
        <v>5.7320416999999999</v>
      </c>
      <c r="D61" s="1">
        <v>219.65486999999999</v>
      </c>
      <c r="E61">
        <f t="shared" si="8"/>
        <v>4.5525965347365167</v>
      </c>
      <c r="G61" s="1">
        <v>2.5042881000000001</v>
      </c>
      <c r="H61" s="1">
        <f t="shared" si="2"/>
        <v>320.24144501278772</v>
      </c>
      <c r="I61" s="1">
        <v>5.7317067000000002</v>
      </c>
      <c r="J61" s="1">
        <v>219.19328999999999</v>
      </c>
      <c r="K61">
        <f t="shared" si="3"/>
        <v>4.5621834500499538</v>
      </c>
      <c r="L61" s="12">
        <f t="shared" si="6"/>
        <v>316.05326513213981</v>
      </c>
      <c r="M61" s="13">
        <f t="shared" si="4"/>
        <v>4.5203554905097976</v>
      </c>
      <c r="P61" s="4">
        <f t="shared" si="5"/>
        <v>0.95042883866060068</v>
      </c>
    </row>
    <row r="62" spans="1:16" x14ac:dyDescent="0.25">
      <c r="A62" s="1">
        <v>2.0131486999999999</v>
      </c>
      <c r="B62" s="1">
        <f t="shared" si="7"/>
        <v>257.43589514066491</v>
      </c>
      <c r="C62" s="1">
        <v>5.7323896000000003</v>
      </c>
      <c r="D62" s="1">
        <v>224.91906</v>
      </c>
      <c r="E62">
        <f t="shared" si="8"/>
        <v>4.4460438346132163</v>
      </c>
      <c r="G62" s="1">
        <v>2.3225806000000002</v>
      </c>
      <c r="H62" s="1">
        <f t="shared" si="2"/>
        <v>297.00519181585679</v>
      </c>
      <c r="I62" s="1">
        <v>5.7317067000000002</v>
      </c>
      <c r="J62" s="1">
        <v>223.12105</v>
      </c>
      <c r="K62">
        <f t="shared" si="3"/>
        <v>4.4818720600319875</v>
      </c>
      <c r="L62" s="12">
        <f t="shared" si="6"/>
        <v>293.62935635123614</v>
      </c>
      <c r="M62" s="13">
        <f t="shared" si="4"/>
        <v>4.4308132149854353</v>
      </c>
      <c r="P62" s="4">
        <f t="shared" si="5"/>
        <v>0.93160209790618065</v>
      </c>
    </row>
    <row r="63" spans="1:16" x14ac:dyDescent="0.25">
      <c r="A63" s="1">
        <v>1.8473999000000001</v>
      </c>
      <c r="B63" s="1">
        <f t="shared" si="7"/>
        <v>236.24039641943733</v>
      </c>
      <c r="C63" s="1">
        <v>5.7323852999999998</v>
      </c>
      <c r="D63" s="1">
        <v>229.26756</v>
      </c>
      <c r="E63">
        <f t="shared" si="8"/>
        <v>4.3617160665904935</v>
      </c>
      <c r="G63" s="1">
        <v>2.1503961999999999</v>
      </c>
      <c r="H63" s="1">
        <f t="shared" si="2"/>
        <v>274.98672634271099</v>
      </c>
      <c r="I63" s="1">
        <v>5.7320384999999998</v>
      </c>
      <c r="J63" s="1">
        <v>227.29243</v>
      </c>
      <c r="K63">
        <f t="shared" si="3"/>
        <v>4.399618588265346</v>
      </c>
      <c r="L63" s="12">
        <f t="shared" si="6"/>
        <v>271.76806905370842</v>
      </c>
      <c r="M63" s="13">
        <f t="shared" si="4"/>
        <v>4.3446759784041236</v>
      </c>
      <c r="P63" s="4">
        <f t="shared" si="5"/>
        <v>0.91349128474086994</v>
      </c>
    </row>
    <row r="64" spans="1:16" x14ac:dyDescent="0.25">
      <c r="A64" s="1">
        <v>1.6796667999999999</v>
      </c>
      <c r="B64" s="1">
        <f t="shared" si="7"/>
        <v>214.79115089514065</v>
      </c>
      <c r="C64" s="1">
        <v>5.7327203000000004</v>
      </c>
      <c r="D64" s="1">
        <v>235.90464</v>
      </c>
      <c r="E64">
        <f t="shared" si="8"/>
        <v>4.2390009793787859</v>
      </c>
      <c r="G64" s="1">
        <v>1.9745804</v>
      </c>
      <c r="H64" s="1">
        <f t="shared" si="2"/>
        <v>252.50388746803068</v>
      </c>
      <c r="I64" s="1">
        <v>5.7320609999999999</v>
      </c>
      <c r="J64" s="1">
        <v>232.49539999999999</v>
      </c>
      <c r="K64">
        <f t="shared" si="3"/>
        <v>4.3011603670438214</v>
      </c>
      <c r="L64" s="12">
        <f t="shared" si="6"/>
        <v>249.98129582267688</v>
      </c>
      <c r="M64" s="13">
        <f t="shared" si="4"/>
        <v>4.2308258954293532</v>
      </c>
      <c r="P64" s="4">
        <f t="shared" si="5"/>
        <v>0.8895536978917169</v>
      </c>
    </row>
    <row r="65" spans="1:16" x14ac:dyDescent="0.25">
      <c r="A65" s="1">
        <v>1.5010021</v>
      </c>
      <c r="B65" s="1">
        <f t="shared" si="7"/>
        <v>191.94400255754476</v>
      </c>
      <c r="C65" s="1">
        <v>5.7327203000000004</v>
      </c>
      <c r="D65" s="1">
        <v>246.18389999999999</v>
      </c>
      <c r="E65">
        <f t="shared" si="8"/>
        <v>4.0620040546924479</v>
      </c>
      <c r="G65" s="1">
        <v>1.8011528999999999</v>
      </c>
      <c r="H65" s="1">
        <f t="shared" si="2"/>
        <v>230.32645780051149</v>
      </c>
      <c r="I65" s="1">
        <v>5.7323810000000002</v>
      </c>
      <c r="J65" s="1">
        <v>240.66212999999999</v>
      </c>
      <c r="K65">
        <f t="shared" si="3"/>
        <v>4.1552029810423434</v>
      </c>
      <c r="L65" s="12">
        <f t="shared" si="6"/>
        <v>227.098968456948</v>
      </c>
      <c r="M65" s="13">
        <f t="shared" si="4"/>
        <v>4.0906234319071935</v>
      </c>
      <c r="P65" s="4">
        <f t="shared" si="5"/>
        <v>0.86007538255512961</v>
      </c>
    </row>
    <row r="66" spans="1:16" x14ac:dyDescent="0.25">
      <c r="A66" s="1">
        <v>1.3340571000000001</v>
      </c>
      <c r="B66" s="1">
        <f t="shared" si="7"/>
        <v>170.59553708439896</v>
      </c>
      <c r="C66" s="1">
        <v>5.7330575000000001</v>
      </c>
      <c r="D66" s="1">
        <v>256.09712999999999</v>
      </c>
      <c r="E66">
        <f t="shared" si="8"/>
        <v>3.9047684759294259</v>
      </c>
      <c r="G66" s="1">
        <v>1.632144</v>
      </c>
      <c r="H66" s="1">
        <f t="shared" ref="H66:H129" si="9">G66*100/0.782</f>
        <v>208.7140664961637</v>
      </c>
      <c r="I66" s="1">
        <v>5.7327203000000004</v>
      </c>
      <c r="J66" s="1">
        <v>251.25697</v>
      </c>
      <c r="K66">
        <f t="shared" ref="K66:K129" si="10">1000/J66</f>
        <v>3.9799890924418935</v>
      </c>
      <c r="L66" s="12">
        <f t="shared" si="6"/>
        <v>204.97676044330774</v>
      </c>
      <c r="M66" s="13">
        <f t="shared" si="4"/>
        <v>3.9128262560739402</v>
      </c>
      <c r="P66" s="4">
        <f t="shared" si="5"/>
        <v>0.82269257854798816</v>
      </c>
    </row>
    <row r="67" spans="1:16" x14ac:dyDescent="0.25">
      <c r="A67" s="1">
        <v>1.1588674000000001</v>
      </c>
      <c r="B67" s="1">
        <f t="shared" si="7"/>
        <v>148.19276214833761</v>
      </c>
      <c r="C67" s="1">
        <v>5.7333860999999997</v>
      </c>
      <c r="D67" s="1">
        <v>271.40652999999998</v>
      </c>
      <c r="E67">
        <f t="shared" si="8"/>
        <v>3.6845097278978516</v>
      </c>
      <c r="G67" s="1">
        <v>1.4639523000000001</v>
      </c>
      <c r="H67" s="1">
        <f t="shared" si="9"/>
        <v>187.20617647058822</v>
      </c>
      <c r="I67" s="1">
        <v>5.7327171000000003</v>
      </c>
      <c r="J67" s="1">
        <v>262.18783999999999</v>
      </c>
      <c r="K67">
        <f t="shared" si="10"/>
        <v>3.8140594163329622</v>
      </c>
      <c r="L67" s="12">
        <f t="shared" si="6"/>
        <v>183.68830775788578</v>
      </c>
      <c r="M67" s="13">
        <f t="shared" si="4"/>
        <v>3.7365183041071823</v>
      </c>
      <c r="P67" s="4">
        <f t="shared" si="5"/>
        <v>0.78562289179742317</v>
      </c>
    </row>
    <row r="68" spans="1:16" x14ac:dyDescent="0.25">
      <c r="A68" s="1">
        <v>0.98825200000000002</v>
      </c>
      <c r="B68" s="1">
        <f t="shared" si="7"/>
        <v>126.37493606138106</v>
      </c>
      <c r="C68" s="1">
        <v>5.7337265000000004</v>
      </c>
      <c r="D68" s="1">
        <v>301.03352000000001</v>
      </c>
      <c r="E68">
        <f t="shared" si="8"/>
        <v>3.3218892035677619</v>
      </c>
      <c r="G68" s="1">
        <v>1.2885435000000001</v>
      </c>
      <c r="H68" s="1">
        <f t="shared" si="9"/>
        <v>164.77538363171357</v>
      </c>
      <c r="I68" s="1">
        <v>5.7330553999999996</v>
      </c>
      <c r="J68" s="1">
        <v>277.25895000000003</v>
      </c>
      <c r="K68">
        <f t="shared" si="10"/>
        <v>3.6067365904689459</v>
      </c>
      <c r="L68" s="12">
        <f t="shared" si="6"/>
        <v>161.08618499573743</v>
      </c>
      <c r="M68" s="13">
        <f t="shared" si="4"/>
        <v>3.5063705689742655</v>
      </c>
      <c r="P68" s="4">
        <f t="shared" si="5"/>
        <v>0.73723310363098926</v>
      </c>
    </row>
    <row r="69" spans="1:16" x14ac:dyDescent="0.25">
      <c r="A69" s="1">
        <v>0.80360200000000004</v>
      </c>
      <c r="B69" s="1">
        <f t="shared" si="7"/>
        <v>102.76240409207162</v>
      </c>
      <c r="C69" s="1">
        <v>5.7341087999999996</v>
      </c>
      <c r="D69" s="1">
        <v>324.24450999999999</v>
      </c>
      <c r="E69">
        <f t="shared" si="8"/>
        <v>3.0840923104603992</v>
      </c>
      <c r="G69" s="1">
        <v>1.1162101</v>
      </c>
      <c r="H69" s="1">
        <f t="shared" si="9"/>
        <v>142.73786445012786</v>
      </c>
      <c r="I69" s="1">
        <v>5.7333924999999999</v>
      </c>
      <c r="J69" s="1">
        <v>300.08138000000002</v>
      </c>
      <c r="K69">
        <f t="shared" si="10"/>
        <v>3.3324293563299392</v>
      </c>
      <c r="L69" s="12">
        <f t="shared" si="6"/>
        <v>139.52835464620628</v>
      </c>
      <c r="M69" s="13">
        <f t="shared" si="4"/>
        <v>3.2242049153181713</v>
      </c>
      <c r="P69" s="4">
        <f t="shared" si="5"/>
        <v>0.67790627080173615</v>
      </c>
    </row>
    <row r="70" spans="1:16" x14ac:dyDescent="0.25">
      <c r="A70" s="1">
        <v>0.63350240000000002</v>
      </c>
      <c r="B70" s="1">
        <f t="shared" si="7"/>
        <v>81.010537084398976</v>
      </c>
      <c r="C70" s="1">
        <v>5.7347315999999999</v>
      </c>
      <c r="D70" s="1">
        <v>369.56412999999998</v>
      </c>
      <c r="E70">
        <f t="shared" si="8"/>
        <v>2.7058903146255022</v>
      </c>
      <c r="G70" s="1">
        <v>0.92893559999999997</v>
      </c>
      <c r="H70" s="1">
        <f t="shared" si="9"/>
        <v>118.78971867007671</v>
      </c>
      <c r="I70" s="1">
        <v>5.7337287000000003</v>
      </c>
      <c r="J70" s="1">
        <v>331.7833</v>
      </c>
      <c r="K70">
        <f t="shared" si="10"/>
        <v>3.0140154733526372</v>
      </c>
      <c r="L70" s="12">
        <f t="shared" si="6"/>
        <v>116.58560528559248</v>
      </c>
      <c r="M70" s="13">
        <f t="shared" si="4"/>
        <v>2.8946722040020334</v>
      </c>
      <c r="P70" s="4">
        <f t="shared" si="5"/>
        <v>0.60862026159860738</v>
      </c>
    </row>
    <row r="71" spans="1:16" x14ac:dyDescent="0.25">
      <c r="A71" s="1">
        <v>0.4682422</v>
      </c>
      <c r="B71" s="1">
        <f t="shared" si="7"/>
        <v>59.877519181585669</v>
      </c>
      <c r="C71" s="1">
        <v>5.7354070000000004</v>
      </c>
      <c r="D71" s="1">
        <v>446.24538000000001</v>
      </c>
      <c r="E71">
        <f t="shared" si="8"/>
        <v>2.2409195586517892</v>
      </c>
      <c r="G71" s="1">
        <v>0.76884909999999995</v>
      </c>
      <c r="H71" s="1">
        <f t="shared" si="9"/>
        <v>98.318299232736564</v>
      </c>
      <c r="I71" s="1">
        <v>5.7340625999999997</v>
      </c>
      <c r="J71" s="1">
        <v>374.94635</v>
      </c>
      <c r="K71">
        <f t="shared" si="10"/>
        <v>2.6670482323671107</v>
      </c>
      <c r="L71" s="12">
        <f t="shared" si="6"/>
        <v>94.195242966751906</v>
      </c>
      <c r="M71" s="13">
        <f t="shared" si="4"/>
        <v>2.5656278705765456</v>
      </c>
      <c r="P71" s="4">
        <f t="shared" si="5"/>
        <v>0.53943693645039681</v>
      </c>
    </row>
    <row r="72" spans="1:16" x14ac:dyDescent="0.25">
      <c r="A72" s="1">
        <v>0.29826269999999999</v>
      </c>
      <c r="B72" s="1">
        <f t="shared" si="7"/>
        <v>38.141010230179027</v>
      </c>
      <c r="C72" s="1">
        <v>5.7364281999999998</v>
      </c>
      <c r="D72" s="1">
        <v>684.09631000000002</v>
      </c>
      <c r="E72">
        <f t="shared" si="8"/>
        <v>1.4617824791365999</v>
      </c>
      <c r="G72" s="1">
        <v>0.59599060000000004</v>
      </c>
      <c r="H72" s="1">
        <f t="shared" si="9"/>
        <v>76.213631713554989</v>
      </c>
      <c r="I72" s="1">
        <v>5.7347327000000003</v>
      </c>
      <c r="J72" s="1">
        <v>434.03070000000002</v>
      </c>
      <c r="K72">
        <f t="shared" si="10"/>
        <v>2.3039844877332407</v>
      </c>
      <c r="L72" s="12">
        <f t="shared" si="6"/>
        <v>72.659386189258313</v>
      </c>
      <c r="M72" s="13">
        <f t="shared" si="4"/>
        <v>2.1557737475117533</v>
      </c>
      <c r="P72" s="4">
        <f t="shared" si="5"/>
        <v>0.45326292225559772</v>
      </c>
    </row>
    <row r="73" spans="1:16" x14ac:dyDescent="0.25">
      <c r="A73" s="1">
        <v>0.1239074</v>
      </c>
      <c r="B73" s="1">
        <f t="shared" si="7"/>
        <v>15.844936061381075</v>
      </c>
      <c r="C73" s="1">
        <v>5.7393501000000002</v>
      </c>
      <c r="D73" s="1">
        <v>1287.8871999999999</v>
      </c>
      <c r="E73">
        <f t="shared" si="8"/>
        <v>0.77646551654523788</v>
      </c>
      <c r="G73" s="1">
        <v>0.4275157</v>
      </c>
      <c r="H73" s="1">
        <f t="shared" si="9"/>
        <v>54.669526854219946</v>
      </c>
      <c r="I73" s="1">
        <v>5.7354058999999999</v>
      </c>
      <c r="J73" s="1">
        <v>575.76784999999995</v>
      </c>
      <c r="K73">
        <f t="shared" si="10"/>
        <v>1.7368111123259142</v>
      </c>
      <c r="L73" s="12">
        <f t="shared" si="6"/>
        <v>50.937719522591642</v>
      </c>
      <c r="M73" s="13">
        <f t="shared" si="4"/>
        <v>1.6441386490913026</v>
      </c>
      <c r="P73" s="4">
        <f t="shared" si="5"/>
        <v>0.34568891542568131</v>
      </c>
    </row>
    <row r="74" spans="1:16" x14ac:dyDescent="0.25">
      <c r="A74" s="1">
        <v>2.28089E-2</v>
      </c>
      <c r="B74" s="1">
        <f t="shared" si="7"/>
        <v>2.9167391304347823</v>
      </c>
      <c r="C74" s="1">
        <v>5.7407772000000001</v>
      </c>
      <c r="D74" s="1">
        <v>857.58042</v>
      </c>
      <c r="E74">
        <f t="shared" si="8"/>
        <v>1.1660713988782534</v>
      </c>
      <c r="G74" s="1">
        <v>0.25017089999999997</v>
      </c>
      <c r="H74" s="1">
        <f t="shared" si="9"/>
        <v>31.991163682864443</v>
      </c>
      <c r="I74" s="1">
        <v>5.7366580000000003</v>
      </c>
      <c r="J74" s="1">
        <v>948.83253000000002</v>
      </c>
      <c r="K74">
        <f t="shared" si="10"/>
        <v>1.0539267661912899</v>
      </c>
      <c r="L74" s="12">
        <f t="shared" si="6"/>
        <v>29.171086956521737</v>
      </c>
      <c r="M74" s="13">
        <f t="shared" si="4"/>
        <v>0.95438562079650158</v>
      </c>
      <c r="P74" s="4">
        <f t="shared" si="5"/>
        <v>0.20066466434163058</v>
      </c>
    </row>
    <row r="75" spans="1:16" x14ac:dyDescent="0.25">
      <c r="A75" s="1">
        <v>0.1249017</v>
      </c>
      <c r="B75" s="1">
        <f t="shared" si="7"/>
        <v>15.972084398976982</v>
      </c>
      <c r="C75" s="1">
        <v>5.7378865000000001</v>
      </c>
      <c r="D75" s="1">
        <v>548.41872999999998</v>
      </c>
      <c r="E75">
        <f t="shared" si="8"/>
        <v>1.8234242291469513</v>
      </c>
      <c r="G75" s="1">
        <v>8.1388600000000005E-2</v>
      </c>
      <c r="H75" s="1">
        <f t="shared" si="9"/>
        <v>10.407749360613812</v>
      </c>
      <c r="I75" s="1">
        <v>5.7400555999999998</v>
      </c>
      <c r="J75" s="1">
        <v>1414.6413</v>
      </c>
      <c r="K75">
        <f t="shared" si="10"/>
        <v>0.70689297703947995</v>
      </c>
      <c r="L75" s="12">
        <f>AVERAGE(H75,H111,H146)</f>
        <v>9.2570886615515775</v>
      </c>
      <c r="M75" s="13">
        <f t="shared" si="4"/>
        <v>0.72351883403113926</v>
      </c>
      <c r="P75" s="4">
        <f t="shared" si="5"/>
        <v>0.15212369173640705</v>
      </c>
    </row>
    <row r="76" spans="1:16" ht="15.75" thickBot="1" x14ac:dyDescent="0.3">
      <c r="A76" s="1">
        <v>0.29982940000000002</v>
      </c>
      <c r="B76" s="1">
        <f t="shared" si="7"/>
        <v>38.341355498721228</v>
      </c>
      <c r="C76" s="1">
        <v>5.7367363999999998</v>
      </c>
      <c r="D76" s="1">
        <v>423.17500000000001</v>
      </c>
      <c r="E76">
        <f t="shared" si="8"/>
        <v>2.3630885567436639</v>
      </c>
      <c r="G76" s="3">
        <v>6.5754999999999994E-2</v>
      </c>
      <c r="H76" s="3">
        <f t="shared" si="9"/>
        <v>8.4085677749360599</v>
      </c>
      <c r="I76" s="3">
        <v>5.7382698000000003</v>
      </c>
      <c r="J76" s="3">
        <v>666.93732999999997</v>
      </c>
      <c r="K76" s="4">
        <f t="shared" si="10"/>
        <v>1.4993912546475694</v>
      </c>
      <c r="L76" s="9">
        <f>AVERAGE(H76,H111,H147)</f>
        <v>4.7626811594202891</v>
      </c>
      <c r="M76" s="10">
        <f>AVERAGE(K76,K111,K147)</f>
        <v>1.2070486136846845</v>
      </c>
      <c r="P76" s="4">
        <f>M76/$P$39</f>
        <v>0.25378840547380094</v>
      </c>
    </row>
    <row r="77" spans="1:16" x14ac:dyDescent="0.25">
      <c r="A77" s="1">
        <v>0.47686820000000002</v>
      </c>
      <c r="B77" s="1">
        <f t="shared" si="7"/>
        <v>60.980588235294121</v>
      </c>
      <c r="C77" s="1">
        <v>5.7357430999999997</v>
      </c>
      <c r="D77" s="1">
        <v>367.54714000000001</v>
      </c>
      <c r="E77">
        <f t="shared" si="8"/>
        <v>2.7207394403885172</v>
      </c>
      <c r="G77" s="1">
        <v>0.25111149999999999</v>
      </c>
      <c r="H77" s="1">
        <f t="shared" si="9"/>
        <v>32.111445012787719</v>
      </c>
      <c r="I77" s="1">
        <v>5.7366096999999998</v>
      </c>
      <c r="J77" s="1">
        <v>495.23937999999998</v>
      </c>
      <c r="K77">
        <f t="shared" si="10"/>
        <v>2.0192255308937672</v>
      </c>
    </row>
    <row r="78" spans="1:16" x14ac:dyDescent="0.25">
      <c r="A78" s="1">
        <v>0.6509412</v>
      </c>
      <c r="B78" s="1">
        <f t="shared" si="7"/>
        <v>83.240562659846546</v>
      </c>
      <c r="C78" s="1">
        <v>5.7350697999999998</v>
      </c>
      <c r="D78" s="1">
        <v>332.76335</v>
      </c>
      <c r="E78">
        <f t="shared" si="8"/>
        <v>3.0051386368120165</v>
      </c>
      <c r="G78" s="1">
        <v>0.4290641</v>
      </c>
      <c r="H78" s="1">
        <f t="shared" si="9"/>
        <v>54.867531969309461</v>
      </c>
      <c r="I78" s="1">
        <v>5.7357377999999999</v>
      </c>
      <c r="J78" s="1">
        <v>426.01639</v>
      </c>
      <c r="K78">
        <f t="shared" si="10"/>
        <v>2.3473275288774689</v>
      </c>
    </row>
    <row r="79" spans="1:16" x14ac:dyDescent="0.25">
      <c r="A79" s="1">
        <v>0.82325820000000005</v>
      </c>
      <c r="B79" s="1">
        <f t="shared" si="7"/>
        <v>105.27598465473146</v>
      </c>
      <c r="C79" s="1">
        <v>5.7347133000000001</v>
      </c>
      <c r="D79" s="1">
        <v>309.30759999999998</v>
      </c>
      <c r="E79">
        <f t="shared" si="8"/>
        <v>3.2330275751387942</v>
      </c>
      <c r="G79" s="1">
        <v>0.60281790000000002</v>
      </c>
      <c r="H79" s="1">
        <f t="shared" si="9"/>
        <v>77.086687979539647</v>
      </c>
      <c r="I79" s="1">
        <v>5.7350741000000003</v>
      </c>
      <c r="J79" s="1">
        <v>375.51742000000002</v>
      </c>
      <c r="K79">
        <f t="shared" si="10"/>
        <v>2.6629923053902531</v>
      </c>
    </row>
    <row r="80" spans="1:16" x14ac:dyDescent="0.25">
      <c r="A80" s="1">
        <v>0.99533700000000003</v>
      </c>
      <c r="B80" s="1">
        <f t="shared" si="7"/>
        <v>127.2809462915601</v>
      </c>
      <c r="C80" s="1">
        <v>5.7340679999999997</v>
      </c>
      <c r="D80" s="1">
        <v>287.48561000000001</v>
      </c>
      <c r="E80">
        <f t="shared" si="8"/>
        <v>3.4784349727974209</v>
      </c>
      <c r="G80" s="1">
        <v>0.77662779999999998</v>
      </c>
      <c r="H80" s="29">
        <f t="shared" si="9"/>
        <v>99.3130179028133</v>
      </c>
      <c r="I80" s="1">
        <v>5.7344008999999998</v>
      </c>
      <c r="J80" s="1">
        <v>344.44452999999999</v>
      </c>
      <c r="K80" s="30">
        <f t="shared" si="10"/>
        <v>2.9032250853279629</v>
      </c>
    </row>
    <row r="81" spans="1:11" x14ac:dyDescent="0.25">
      <c r="A81" s="1">
        <v>1.1769772000000001</v>
      </c>
      <c r="B81" s="1">
        <f t="shared" si="7"/>
        <v>150.50859335038362</v>
      </c>
      <c r="C81" s="1">
        <v>5.7337254</v>
      </c>
      <c r="D81" s="1">
        <v>274.26191</v>
      </c>
      <c r="E81">
        <f t="shared" si="8"/>
        <v>3.6461497697584035</v>
      </c>
      <c r="G81" s="1">
        <v>0.95039899999999999</v>
      </c>
      <c r="H81" s="29">
        <f t="shared" si="9"/>
        <v>121.5343989769821</v>
      </c>
      <c r="I81" s="1">
        <v>5.7340637000000001</v>
      </c>
      <c r="J81" s="1">
        <v>323.08089999999999</v>
      </c>
      <c r="K81" s="30">
        <f t="shared" si="10"/>
        <v>3.0951999948000641</v>
      </c>
    </row>
    <row r="82" spans="1:11" x14ac:dyDescent="0.25">
      <c r="A82" s="1">
        <v>1.3451217</v>
      </c>
      <c r="B82" s="1">
        <f t="shared" si="7"/>
        <v>172.01044757033247</v>
      </c>
      <c r="C82" s="1">
        <v>5.7333914999999998</v>
      </c>
      <c r="D82" s="1">
        <v>262.44654000000003</v>
      </c>
      <c r="E82">
        <f t="shared" si="8"/>
        <v>3.8102998042953811</v>
      </c>
      <c r="G82" s="1">
        <v>1.116892</v>
      </c>
      <c r="H82" s="29">
        <f t="shared" si="9"/>
        <v>142.82506393861891</v>
      </c>
      <c r="I82" s="1">
        <v>5.7337328999999997</v>
      </c>
      <c r="J82" s="1">
        <v>302.30340000000001</v>
      </c>
      <c r="K82" s="30">
        <f t="shared" si="10"/>
        <v>3.307935008339304</v>
      </c>
    </row>
    <row r="83" spans="1:11" x14ac:dyDescent="0.25">
      <c r="A83" s="1">
        <v>1.5154835</v>
      </c>
      <c r="B83" s="1">
        <f t="shared" si="7"/>
        <v>193.79584398976982</v>
      </c>
      <c r="C83" s="1">
        <v>5.7330575000000001</v>
      </c>
      <c r="D83" s="1">
        <v>253.13229999999999</v>
      </c>
      <c r="E83">
        <f t="shared" si="8"/>
        <v>3.9505033533847715</v>
      </c>
      <c r="G83" s="1">
        <v>1.2789200000000001</v>
      </c>
      <c r="H83" s="29">
        <f t="shared" si="9"/>
        <v>163.54475703324809</v>
      </c>
      <c r="I83" s="1">
        <v>5.7333914999999998</v>
      </c>
      <c r="J83" s="1">
        <v>287.17216999999999</v>
      </c>
      <c r="K83" s="30">
        <f t="shared" si="10"/>
        <v>3.4822315825380992</v>
      </c>
    </row>
    <row r="84" spans="1:11" x14ac:dyDescent="0.25">
      <c r="A84" s="1">
        <v>1.6918911000000001</v>
      </c>
      <c r="B84" s="1">
        <f t="shared" si="7"/>
        <v>216.35436061381074</v>
      </c>
      <c r="C84" s="1">
        <v>5.7330155999999999</v>
      </c>
      <c r="D84" s="1">
        <v>244.85068000000001</v>
      </c>
      <c r="E84">
        <f t="shared" si="8"/>
        <v>4.0841218002743549</v>
      </c>
      <c r="G84" s="1">
        <v>1.4522724</v>
      </c>
      <c r="H84" s="29">
        <f t="shared" si="9"/>
        <v>185.71258312020458</v>
      </c>
      <c r="I84" s="1">
        <v>5.7330585999999997</v>
      </c>
      <c r="J84" s="1">
        <v>273.01778999999999</v>
      </c>
      <c r="K84" s="30">
        <f t="shared" si="10"/>
        <v>3.6627649795275246</v>
      </c>
    </row>
    <row r="85" spans="1:11" x14ac:dyDescent="0.25">
      <c r="A85" s="1">
        <v>1.86947</v>
      </c>
      <c r="B85" s="1">
        <f t="shared" si="7"/>
        <v>239.06265984654732</v>
      </c>
      <c r="C85" s="1">
        <v>5.7327235999999999</v>
      </c>
      <c r="D85" s="1">
        <v>237.06825000000001</v>
      </c>
      <c r="E85">
        <f t="shared" si="8"/>
        <v>4.2181945494599127</v>
      </c>
      <c r="G85" s="1">
        <v>1.6266912</v>
      </c>
      <c r="H85" s="29">
        <f t="shared" si="9"/>
        <v>208.01677749360613</v>
      </c>
      <c r="I85" s="1">
        <v>5.7327268</v>
      </c>
      <c r="J85" s="1">
        <v>261.82501000000002</v>
      </c>
      <c r="K85" s="30">
        <f t="shared" si="10"/>
        <v>3.8193448364615739</v>
      </c>
    </row>
    <row r="86" spans="1:11" x14ac:dyDescent="0.25">
      <c r="A86" s="1">
        <v>2.0365245999999999</v>
      </c>
      <c r="B86" s="1">
        <f t="shared" si="7"/>
        <v>260.42514066496159</v>
      </c>
      <c r="C86" s="1">
        <v>5.7323864000000002</v>
      </c>
      <c r="D86" s="1">
        <v>230.40754999999999</v>
      </c>
      <c r="E86">
        <f t="shared" si="8"/>
        <v>4.3401355554538039</v>
      </c>
      <c r="G86" s="1">
        <v>1.8068248</v>
      </c>
      <c r="H86" s="1">
        <f t="shared" si="9"/>
        <v>231.05176470588233</v>
      </c>
      <c r="I86" s="1">
        <v>5.7327246000000001</v>
      </c>
      <c r="J86" s="1">
        <v>251.64447999999999</v>
      </c>
      <c r="K86">
        <f t="shared" si="10"/>
        <v>3.9738602650850918</v>
      </c>
    </row>
    <row r="87" spans="1:11" x14ac:dyDescent="0.25">
      <c r="A87" s="1">
        <v>2.2139814000000002</v>
      </c>
      <c r="B87" s="1">
        <f t="shared" si="7"/>
        <v>283.11782608695654</v>
      </c>
      <c r="C87" s="1">
        <v>5.7320416999999999</v>
      </c>
      <c r="D87" s="1">
        <v>225.1842</v>
      </c>
      <c r="E87">
        <f t="shared" si="8"/>
        <v>4.4408089022231581</v>
      </c>
      <c r="G87" s="1">
        <v>1.9754115000000001</v>
      </c>
      <c r="H87" s="1">
        <f t="shared" si="9"/>
        <v>252.61016624040923</v>
      </c>
      <c r="I87" s="1">
        <v>5.7323864000000002</v>
      </c>
      <c r="J87" s="1">
        <v>242.42901000000001</v>
      </c>
      <c r="K87">
        <f t="shared" si="10"/>
        <v>4.1249188783141095</v>
      </c>
    </row>
    <row r="88" spans="1:11" x14ac:dyDescent="0.25">
      <c r="A88" s="1">
        <v>2.3806061999999999</v>
      </c>
      <c r="B88" s="1">
        <f t="shared" si="7"/>
        <v>304.42534526854217</v>
      </c>
      <c r="C88" s="1">
        <v>5.7320416999999999</v>
      </c>
      <c r="D88" s="1">
        <v>220.20988</v>
      </c>
      <c r="E88">
        <f t="shared" si="8"/>
        <v>4.5411223147662581</v>
      </c>
      <c r="G88" s="1">
        <v>2.1505841000000001</v>
      </c>
      <c r="H88" s="1">
        <f t="shared" si="9"/>
        <v>275.01075447570332</v>
      </c>
      <c r="I88" s="1">
        <v>5.7320460000000004</v>
      </c>
      <c r="J88" s="1">
        <v>234.94927999999999</v>
      </c>
      <c r="K88">
        <f t="shared" si="10"/>
        <v>4.2562377718288822</v>
      </c>
    </row>
    <row r="89" spans="1:11" x14ac:dyDescent="0.25">
      <c r="A89" s="1">
        <v>2.5618877000000002</v>
      </c>
      <c r="B89" s="1">
        <f t="shared" si="7"/>
        <v>327.60712276214838</v>
      </c>
      <c r="C89" s="1">
        <v>5.7317045000000002</v>
      </c>
      <c r="D89" s="1">
        <v>215.53609</v>
      </c>
      <c r="E89">
        <f t="shared" si="8"/>
        <v>4.6395942322234758</v>
      </c>
      <c r="G89" s="1">
        <v>2.3214122000000001</v>
      </c>
      <c r="H89" s="1">
        <f t="shared" si="9"/>
        <v>296.85578005115087</v>
      </c>
      <c r="I89" s="1">
        <v>5.7320428000000003</v>
      </c>
      <c r="J89" s="1">
        <v>227.88926000000001</v>
      </c>
      <c r="K89">
        <f t="shared" si="10"/>
        <v>4.3880962183123504</v>
      </c>
    </row>
    <row r="90" spans="1:11" x14ac:dyDescent="0.25">
      <c r="A90" s="1">
        <v>2.7266949</v>
      </c>
      <c r="B90" s="1">
        <f t="shared" si="7"/>
        <v>348.68221227621484</v>
      </c>
      <c r="C90" s="1">
        <v>5.7313780999999997</v>
      </c>
      <c r="D90" s="1">
        <v>211.49888000000001</v>
      </c>
      <c r="E90">
        <f t="shared" si="8"/>
        <v>4.7281574257036247</v>
      </c>
      <c r="G90" s="1">
        <v>2.5061673</v>
      </c>
      <c r="H90" s="1">
        <f t="shared" si="9"/>
        <v>320.48175191815852</v>
      </c>
      <c r="I90" s="1">
        <v>5.7317099000000002</v>
      </c>
      <c r="J90" s="1">
        <v>222.01433</v>
      </c>
      <c r="K90">
        <f t="shared" si="10"/>
        <v>4.5042137595352516</v>
      </c>
    </row>
    <row r="91" spans="1:11" x14ac:dyDescent="0.25">
      <c r="A91" s="1">
        <v>2.8955929999999999</v>
      </c>
      <c r="B91" s="1">
        <f t="shared" si="7"/>
        <v>370.28043478260867</v>
      </c>
      <c r="C91" s="1">
        <v>5.7313706</v>
      </c>
      <c r="D91" s="1">
        <v>208.71974</v>
      </c>
      <c r="E91">
        <f t="shared" si="8"/>
        <v>4.7911136723340109</v>
      </c>
      <c r="G91" s="1">
        <v>2.6706791000000001</v>
      </c>
      <c r="H91" s="1">
        <f t="shared" si="9"/>
        <v>341.51906649616365</v>
      </c>
      <c r="I91" s="1">
        <v>5.7313758999999997</v>
      </c>
      <c r="J91" s="1">
        <v>216.15332000000001</v>
      </c>
      <c r="K91">
        <f t="shared" si="10"/>
        <v>4.6263457808559219</v>
      </c>
    </row>
    <row r="92" spans="1:11" x14ac:dyDescent="0.25">
      <c r="A92" s="1">
        <v>3.0152291</v>
      </c>
      <c r="B92" s="1">
        <f t="shared" si="7"/>
        <v>385.57916879795397</v>
      </c>
      <c r="C92" s="1">
        <v>5.7313748999999996</v>
      </c>
      <c r="D92" s="1">
        <v>206.69201000000001</v>
      </c>
      <c r="E92">
        <f t="shared" si="8"/>
        <v>4.838116383889246</v>
      </c>
      <c r="G92" s="1">
        <v>2.8396012000000002</v>
      </c>
      <c r="H92" s="1">
        <f t="shared" si="9"/>
        <v>363.12035805626601</v>
      </c>
      <c r="I92" s="1">
        <v>5.7313716000000001</v>
      </c>
      <c r="J92" s="1">
        <v>211.32499000000001</v>
      </c>
      <c r="K92">
        <f t="shared" si="10"/>
        <v>4.7320480176054893</v>
      </c>
    </row>
    <row r="93" spans="1:11" x14ac:dyDescent="0.25">
      <c r="A93" s="1">
        <v>3.0168160999999998</v>
      </c>
      <c r="B93" s="1">
        <f t="shared" si="7"/>
        <v>385.78210997442449</v>
      </c>
      <c r="C93" s="1">
        <v>5.7313684</v>
      </c>
      <c r="D93" s="1">
        <v>208.84640999999999</v>
      </c>
      <c r="E93">
        <f t="shared" si="8"/>
        <v>4.7882077551632323</v>
      </c>
      <c r="G93" s="1">
        <v>3.0223816999999999</v>
      </c>
      <c r="H93" s="1">
        <f t="shared" si="9"/>
        <v>386.49382352941171</v>
      </c>
      <c r="I93" s="1">
        <v>5.7310409</v>
      </c>
      <c r="J93" s="1">
        <v>211.33250000000001</v>
      </c>
      <c r="K93">
        <f t="shared" si="10"/>
        <v>4.7318798575704157</v>
      </c>
    </row>
    <row r="94" spans="1:11" x14ac:dyDescent="0.25">
      <c r="A94" s="1">
        <v>2.8430502</v>
      </c>
      <c r="B94" s="1">
        <f t="shared" si="7"/>
        <v>363.56140664961634</v>
      </c>
      <c r="C94" s="1">
        <v>5.7313716000000001</v>
      </c>
      <c r="D94" s="1">
        <v>210.60256000000001</v>
      </c>
      <c r="E94">
        <f t="shared" si="8"/>
        <v>4.7482803627838139</v>
      </c>
      <c r="G94" s="1">
        <v>2.9005111000000001</v>
      </c>
      <c r="H94" s="1">
        <f t="shared" si="9"/>
        <v>370.90934782608696</v>
      </c>
      <c r="I94" s="1">
        <v>5.7313694999999996</v>
      </c>
      <c r="J94" s="1">
        <v>214.17711</v>
      </c>
      <c r="K94">
        <f t="shared" si="10"/>
        <v>4.6690330259848967</v>
      </c>
    </row>
    <row r="95" spans="1:11" x14ac:dyDescent="0.25">
      <c r="A95" s="1">
        <v>2.6709132000000002</v>
      </c>
      <c r="B95" s="1">
        <f t="shared" si="7"/>
        <v>341.54900255754472</v>
      </c>
      <c r="C95" s="1">
        <v>5.7317067000000002</v>
      </c>
      <c r="D95" s="1">
        <v>212.553</v>
      </c>
      <c r="E95">
        <f t="shared" si="8"/>
        <v>4.7047089431812301</v>
      </c>
      <c r="G95" s="1">
        <v>2.7229760000000001</v>
      </c>
      <c r="H95" s="1">
        <f t="shared" si="9"/>
        <v>348.20664961636828</v>
      </c>
      <c r="I95" s="1">
        <v>5.7313726999999997</v>
      </c>
      <c r="J95" s="1">
        <v>217.04105000000001</v>
      </c>
      <c r="K95">
        <f t="shared" si="10"/>
        <v>4.6074233422663591</v>
      </c>
    </row>
    <row r="96" spans="1:11" x14ac:dyDescent="0.25">
      <c r="A96" s="1">
        <v>2.4984894999999998</v>
      </c>
      <c r="B96" s="1">
        <f t="shared" si="7"/>
        <v>319.49993606138105</v>
      </c>
      <c r="C96" s="1">
        <v>5.7317067000000002</v>
      </c>
      <c r="D96" s="1">
        <v>214.58287000000001</v>
      </c>
      <c r="E96">
        <f t="shared" si="8"/>
        <v>4.6602042371788572</v>
      </c>
      <c r="G96" s="1">
        <v>2.5529644</v>
      </c>
      <c r="H96" s="1">
        <f t="shared" si="9"/>
        <v>326.46603580562657</v>
      </c>
      <c r="I96" s="1">
        <v>5.7317055999999997</v>
      </c>
      <c r="J96" s="1">
        <v>220.28932</v>
      </c>
      <c r="K96">
        <f t="shared" si="10"/>
        <v>4.5394847103799671</v>
      </c>
    </row>
    <row r="97" spans="1:11" x14ac:dyDescent="0.25">
      <c r="A97" s="1">
        <v>2.3251148000000001</v>
      </c>
      <c r="B97" s="1">
        <f t="shared" si="7"/>
        <v>297.32925831202044</v>
      </c>
      <c r="C97" s="1">
        <v>5.7319868999999999</v>
      </c>
      <c r="D97" s="1">
        <v>217.32014000000001</v>
      </c>
      <c r="E97">
        <f t="shared" si="8"/>
        <v>4.6015063307063944</v>
      </c>
      <c r="G97" s="1">
        <v>2.3775040000000001</v>
      </c>
      <c r="H97" s="1">
        <f t="shared" si="9"/>
        <v>304.02864450127879</v>
      </c>
      <c r="I97" s="1">
        <v>5.7317087999999998</v>
      </c>
      <c r="J97" s="1">
        <v>223.56223</v>
      </c>
      <c r="K97">
        <f t="shared" si="10"/>
        <v>4.4730274876932477</v>
      </c>
    </row>
    <row r="98" spans="1:11" x14ac:dyDescent="0.25">
      <c r="A98" s="1">
        <v>2.1570162000000002</v>
      </c>
      <c r="B98" s="1">
        <f t="shared" si="7"/>
        <v>275.833273657289</v>
      </c>
      <c r="C98" s="1">
        <v>5.7320437999999996</v>
      </c>
      <c r="D98" s="1">
        <v>222.35247000000001</v>
      </c>
      <c r="E98">
        <f t="shared" si="8"/>
        <v>4.497364027483032</v>
      </c>
      <c r="G98" s="1">
        <v>2.2094423999999999</v>
      </c>
      <c r="H98" s="1">
        <f t="shared" si="9"/>
        <v>282.53739130434781</v>
      </c>
      <c r="I98" s="1">
        <v>5.7320384999999998</v>
      </c>
      <c r="J98" s="1">
        <v>228.78022000000001</v>
      </c>
      <c r="K98">
        <f t="shared" si="10"/>
        <v>4.3710072487910008</v>
      </c>
    </row>
    <row r="99" spans="1:11" x14ac:dyDescent="0.25">
      <c r="A99" s="1">
        <v>1.9923522</v>
      </c>
      <c r="B99" s="1">
        <f t="shared" si="7"/>
        <v>254.77649616368285</v>
      </c>
      <c r="C99" s="1">
        <v>5.7322264000000001</v>
      </c>
      <c r="D99" s="1">
        <v>227.14429999999999</v>
      </c>
      <c r="E99">
        <f t="shared" si="8"/>
        <v>4.4024877577821675</v>
      </c>
      <c r="G99" s="1">
        <v>2.0374910000000002</v>
      </c>
      <c r="H99" s="1">
        <f t="shared" si="9"/>
        <v>260.54872122762151</v>
      </c>
      <c r="I99" s="1">
        <v>5.7320449</v>
      </c>
      <c r="J99" s="1">
        <v>233.66973999999999</v>
      </c>
      <c r="K99">
        <f t="shared" si="10"/>
        <v>4.2795442833119939</v>
      </c>
    </row>
    <row r="100" spans="1:11" x14ac:dyDescent="0.25">
      <c r="A100" s="1">
        <v>1.8308663999999999</v>
      </c>
      <c r="B100" s="1">
        <f t="shared" si="7"/>
        <v>234.12613810741686</v>
      </c>
      <c r="C100" s="1">
        <v>5.7323874999999997</v>
      </c>
      <c r="D100" s="1">
        <v>231.67850999999999</v>
      </c>
      <c r="E100">
        <f t="shared" si="8"/>
        <v>4.3163261020627246</v>
      </c>
      <c r="G100" s="1">
        <v>1.8705782</v>
      </c>
      <c r="H100" s="1">
        <f t="shared" si="9"/>
        <v>239.2043734015345</v>
      </c>
      <c r="I100" s="1">
        <v>5.7323778000000001</v>
      </c>
      <c r="J100" s="1">
        <v>240.01268999999999</v>
      </c>
      <c r="K100">
        <f t="shared" si="10"/>
        <v>4.1664463658150748</v>
      </c>
    </row>
    <row r="101" spans="1:11" x14ac:dyDescent="0.25">
      <c r="A101" s="1">
        <v>1.6664212</v>
      </c>
      <c r="B101" s="1">
        <f t="shared" si="7"/>
        <v>213.09734015345268</v>
      </c>
      <c r="C101" s="1">
        <v>5.7327171000000003</v>
      </c>
      <c r="D101" s="1">
        <v>241.41353000000001</v>
      </c>
      <c r="E101">
        <f t="shared" si="8"/>
        <v>4.1422699050877556</v>
      </c>
      <c r="G101" s="1">
        <v>1.6937789000000001</v>
      </c>
      <c r="H101" s="1">
        <f t="shared" si="9"/>
        <v>216.59576726342712</v>
      </c>
      <c r="I101" s="1">
        <v>5.7323864000000002</v>
      </c>
      <c r="J101" s="1">
        <v>248.16867999999999</v>
      </c>
      <c r="K101">
        <f t="shared" si="10"/>
        <v>4.0295173428008724</v>
      </c>
    </row>
    <row r="102" spans="1:11" x14ac:dyDescent="0.25">
      <c r="A102" s="1">
        <v>1.5021865000000001</v>
      </c>
      <c r="B102" s="1">
        <f t="shared" si="7"/>
        <v>192.09546035805624</v>
      </c>
      <c r="C102" s="1">
        <v>5.7327193000000003</v>
      </c>
      <c r="D102" s="1">
        <v>249.28505999999999</v>
      </c>
      <c r="E102">
        <f t="shared" si="8"/>
        <v>4.0114718467284005</v>
      </c>
      <c r="G102" s="1">
        <v>1.5185105999999999</v>
      </c>
      <c r="H102" s="1">
        <f t="shared" si="9"/>
        <v>194.18294117647056</v>
      </c>
      <c r="I102" s="1">
        <v>5.7327214</v>
      </c>
      <c r="J102" s="1">
        <v>260.68500999999998</v>
      </c>
      <c r="K102">
        <f t="shared" si="10"/>
        <v>3.8360471896715507</v>
      </c>
    </row>
    <row r="103" spans="1:11" x14ac:dyDescent="0.25">
      <c r="A103" s="1">
        <v>1.3241974000000001</v>
      </c>
      <c r="B103" s="1">
        <f t="shared" si="7"/>
        <v>169.33470588235295</v>
      </c>
      <c r="C103" s="1">
        <v>5.7330553999999996</v>
      </c>
      <c r="D103" s="1">
        <v>262.19319999999999</v>
      </c>
      <c r="E103">
        <f t="shared" si="8"/>
        <v>3.813981445743063</v>
      </c>
      <c r="G103" s="1">
        <v>1.3546046</v>
      </c>
      <c r="H103" s="1">
        <f t="shared" si="9"/>
        <v>173.22309462915601</v>
      </c>
      <c r="I103" s="1">
        <v>5.7330563999999997</v>
      </c>
      <c r="J103" s="1">
        <v>274.18677000000002</v>
      </c>
      <c r="K103">
        <f t="shared" si="10"/>
        <v>3.6471489853430925</v>
      </c>
    </row>
    <row r="104" spans="1:11" x14ac:dyDescent="0.25">
      <c r="A104" s="1">
        <v>1.1591745</v>
      </c>
      <c r="B104" s="1">
        <f t="shared" si="7"/>
        <v>148.23203324808185</v>
      </c>
      <c r="C104" s="1">
        <v>5.7333904000000002</v>
      </c>
      <c r="D104" s="1">
        <v>281.2457</v>
      </c>
      <c r="E104">
        <f t="shared" si="8"/>
        <v>3.5556099168805071</v>
      </c>
      <c r="G104" s="1">
        <v>1.1749509</v>
      </c>
      <c r="H104" s="1">
        <f t="shared" si="9"/>
        <v>150.2494757033248</v>
      </c>
      <c r="I104" s="1">
        <v>5.7332980999999998</v>
      </c>
      <c r="J104" s="1">
        <v>294.50594000000001</v>
      </c>
      <c r="K104">
        <f t="shared" si="10"/>
        <v>3.3955172517063663</v>
      </c>
    </row>
    <row r="105" spans="1:11" x14ac:dyDescent="0.25">
      <c r="A105" s="1">
        <v>0.99361140000000003</v>
      </c>
      <c r="B105" s="1">
        <f t="shared" si="7"/>
        <v>127.06028132992327</v>
      </c>
      <c r="C105" s="1">
        <v>5.7337287000000003</v>
      </c>
      <c r="D105" s="1">
        <v>299.62624</v>
      </c>
      <c r="E105">
        <f t="shared" si="8"/>
        <v>3.3374914026221467</v>
      </c>
      <c r="G105" s="1">
        <v>1.0071962000000001</v>
      </c>
      <c r="H105" s="1">
        <f t="shared" si="9"/>
        <v>128.79746803069054</v>
      </c>
      <c r="I105" s="1">
        <v>5.7334291000000004</v>
      </c>
      <c r="J105" s="1">
        <v>326.10266000000001</v>
      </c>
      <c r="K105">
        <f t="shared" si="10"/>
        <v>3.06651899128943</v>
      </c>
    </row>
    <row r="106" spans="1:11" x14ac:dyDescent="0.25">
      <c r="A106" s="1">
        <v>0.83406179999999996</v>
      </c>
      <c r="B106" s="1">
        <f t="shared" si="7"/>
        <v>106.65751918158567</v>
      </c>
      <c r="C106" s="1">
        <v>5.7340615000000001</v>
      </c>
      <c r="D106" s="1">
        <v>344.57441</v>
      </c>
      <c r="E106">
        <f t="shared" si="8"/>
        <v>2.9021307763394271</v>
      </c>
      <c r="G106" s="1">
        <v>0.82952179999999998</v>
      </c>
      <c r="H106" s="1">
        <f t="shared" si="9"/>
        <v>106.07695652173912</v>
      </c>
      <c r="I106" s="1">
        <v>5.7340647999999996</v>
      </c>
      <c r="J106" s="1">
        <v>362.61144999999999</v>
      </c>
      <c r="K106">
        <f t="shared" si="10"/>
        <v>2.7577728171573184</v>
      </c>
    </row>
    <row r="107" spans="1:11" x14ac:dyDescent="0.25">
      <c r="A107" s="1">
        <v>0.60440930000000004</v>
      </c>
      <c r="B107" s="1">
        <f t="shared" si="7"/>
        <v>77.290191815856772</v>
      </c>
      <c r="C107" s="1">
        <v>5.7347336999999996</v>
      </c>
      <c r="D107" s="1">
        <v>392.22125</v>
      </c>
      <c r="E107">
        <f t="shared" si="8"/>
        <v>2.5495813906054301</v>
      </c>
      <c r="G107" s="1">
        <v>0.65761709999999995</v>
      </c>
      <c r="H107" s="1">
        <f t="shared" si="9"/>
        <v>84.094258312020443</v>
      </c>
      <c r="I107" s="1">
        <v>5.7344018999999999</v>
      </c>
      <c r="J107" s="1">
        <v>418.20816000000002</v>
      </c>
      <c r="K107">
        <f t="shared" si="10"/>
        <v>2.3911537259339939</v>
      </c>
    </row>
    <row r="108" spans="1:11" x14ac:dyDescent="0.25">
      <c r="A108" s="1">
        <v>0.4476851</v>
      </c>
      <c r="B108" s="1">
        <f t="shared" si="7"/>
        <v>57.248734015345264</v>
      </c>
      <c r="C108" s="1">
        <v>5.7354070000000004</v>
      </c>
      <c r="D108" s="1">
        <v>472.85815000000002</v>
      </c>
      <c r="E108">
        <f t="shared" si="8"/>
        <v>2.1147991210471893</v>
      </c>
      <c r="G108" s="1">
        <v>0.48961329999999997</v>
      </c>
      <c r="H108" s="1">
        <f t="shared" si="9"/>
        <v>62.610396419437336</v>
      </c>
      <c r="I108" s="1">
        <v>5.7350731000000001</v>
      </c>
      <c r="J108" s="1">
        <v>522.75595999999996</v>
      </c>
      <c r="K108">
        <f t="shared" si="10"/>
        <v>1.9129384961961984</v>
      </c>
    </row>
    <row r="109" spans="1:11" x14ac:dyDescent="0.25">
      <c r="A109" s="1">
        <v>0.2900759</v>
      </c>
      <c r="B109" s="1">
        <f t="shared" si="7"/>
        <v>37.09410485933504</v>
      </c>
      <c r="C109" s="1">
        <v>5.7364014000000001</v>
      </c>
      <c r="D109" s="1">
        <v>728.56786</v>
      </c>
      <c r="E109">
        <f t="shared" si="8"/>
        <v>1.3725557424396952</v>
      </c>
      <c r="G109" s="1">
        <v>0.31182500000000002</v>
      </c>
      <c r="H109" s="1">
        <f t="shared" si="9"/>
        <v>39.875319693094632</v>
      </c>
      <c r="I109" s="1">
        <v>5.7360749000000002</v>
      </c>
      <c r="J109" s="1">
        <v>758.64353000000006</v>
      </c>
      <c r="K109">
        <f t="shared" si="10"/>
        <v>1.3181421319180036</v>
      </c>
    </row>
    <row r="110" spans="1:11" x14ac:dyDescent="0.25">
      <c r="A110" s="1">
        <v>0.11787250000000001</v>
      </c>
      <c r="B110" s="1">
        <f t="shared" si="7"/>
        <v>15.073209718670077</v>
      </c>
      <c r="C110" s="1">
        <v>5.7390945000000002</v>
      </c>
      <c r="D110" s="1">
        <v>1275.6144999999999</v>
      </c>
      <c r="E110">
        <f t="shared" si="8"/>
        <v>0.78393589912940009</v>
      </c>
      <c r="G110" s="1">
        <v>0.14331440000000001</v>
      </c>
      <c r="H110" s="1">
        <f t="shared" si="9"/>
        <v>18.326649616368286</v>
      </c>
      <c r="I110" s="1">
        <v>5.7383514</v>
      </c>
      <c r="J110" s="1">
        <v>1534.3943999999999</v>
      </c>
      <c r="K110">
        <f t="shared" si="10"/>
        <v>0.65172292078229699</v>
      </c>
    </row>
    <row r="111" spans="1:11" x14ac:dyDescent="0.25">
      <c r="A111" s="1">
        <v>2.8156500000000001E-2</v>
      </c>
      <c r="B111" s="1">
        <f t="shared" si="7"/>
        <v>3.6005754475703324</v>
      </c>
      <c r="C111" s="1">
        <v>5.7404421000000001</v>
      </c>
      <c r="D111" s="1">
        <v>1251.0364999999999</v>
      </c>
      <c r="E111">
        <f t="shared" si="8"/>
        <v>0.79933718960238176</v>
      </c>
      <c r="G111" s="3">
        <v>2.3854799999999999E-2</v>
      </c>
      <c r="H111" s="3">
        <f t="shared" si="9"/>
        <v>3.0504859335038361</v>
      </c>
      <c r="I111" s="3">
        <v>5.7401049999999998</v>
      </c>
      <c r="J111" s="3">
        <v>1216.7629999999999</v>
      </c>
      <c r="K111" s="4">
        <f t="shared" si="10"/>
        <v>0.82185273549573756</v>
      </c>
    </row>
    <row r="112" spans="1:11" x14ac:dyDescent="0.25">
      <c r="A112" s="1">
        <v>2.2148500000000002E-2</v>
      </c>
      <c r="B112" s="1">
        <f t="shared" si="7"/>
        <v>2.8322890025575451</v>
      </c>
      <c r="C112" s="1">
        <v>5.7407728999999996</v>
      </c>
      <c r="D112" s="1">
        <v>907.75945999999999</v>
      </c>
      <c r="E112">
        <f t="shared" si="8"/>
        <v>1.1016134163999789</v>
      </c>
      <c r="G112" s="1">
        <v>9.5015299999999997E-2</v>
      </c>
      <c r="H112" s="1">
        <f t="shared" si="9"/>
        <v>12.150294117647057</v>
      </c>
      <c r="I112" s="1">
        <v>5.7378295000000001</v>
      </c>
      <c r="J112" s="1">
        <v>642.88797</v>
      </c>
      <c r="K112">
        <f t="shared" si="10"/>
        <v>1.5554809650583445</v>
      </c>
    </row>
    <row r="113" spans="1:11" x14ac:dyDescent="0.25">
      <c r="A113" s="1">
        <v>0.12623219999999999</v>
      </c>
      <c r="B113" s="1">
        <f t="shared" si="7"/>
        <v>16.142225063938614</v>
      </c>
      <c r="C113" s="1">
        <v>5.7378423999999999</v>
      </c>
      <c r="D113" s="1">
        <v>546.57777999999996</v>
      </c>
      <c r="E113">
        <f t="shared" si="8"/>
        <v>1.8295657756156865</v>
      </c>
      <c r="G113" s="1">
        <v>0.28544890000000001</v>
      </c>
      <c r="H113" s="1">
        <f t="shared" si="9"/>
        <v>36.502416879795398</v>
      </c>
      <c r="I113" s="1">
        <v>5.7364132000000003</v>
      </c>
      <c r="J113" s="1">
        <v>480.72215999999997</v>
      </c>
      <c r="K113">
        <f t="shared" si="10"/>
        <v>2.0802036669164576</v>
      </c>
    </row>
    <row r="114" spans="1:11" x14ac:dyDescent="0.25">
      <c r="A114" s="1">
        <v>0.30472700000000003</v>
      </c>
      <c r="B114" s="1">
        <f t="shared" si="7"/>
        <v>38.96764705882353</v>
      </c>
      <c r="C114" s="1">
        <v>5.7365301999999998</v>
      </c>
      <c r="D114" s="1">
        <v>443.09697999999997</v>
      </c>
      <c r="E114">
        <f t="shared" si="8"/>
        <v>2.2568422831498425</v>
      </c>
      <c r="G114" s="1">
        <v>0.4615513</v>
      </c>
      <c r="H114" s="1">
        <f t="shared" si="9"/>
        <v>59.021905370843989</v>
      </c>
      <c r="I114" s="1">
        <v>5.7356229000000001</v>
      </c>
      <c r="J114" s="1">
        <v>423.62261999999998</v>
      </c>
      <c r="K114">
        <f t="shared" si="10"/>
        <v>2.3605916039138797</v>
      </c>
    </row>
    <row r="115" spans="1:11" x14ac:dyDescent="0.25">
      <c r="A115" s="1">
        <v>0.47126289999999998</v>
      </c>
      <c r="B115" s="1">
        <f t="shared" si="7"/>
        <v>60.263797953964186</v>
      </c>
      <c r="C115" s="1">
        <v>5.7357452999999996</v>
      </c>
      <c r="D115" s="1">
        <v>379.63299999999998</v>
      </c>
      <c r="E115">
        <f t="shared" si="8"/>
        <v>2.6341229555913213</v>
      </c>
      <c r="G115" s="1">
        <v>0.63750030000000002</v>
      </c>
      <c r="H115" s="1">
        <f t="shared" si="9"/>
        <v>81.521777493606137</v>
      </c>
      <c r="I115" s="1">
        <v>5.7348775999999999</v>
      </c>
      <c r="J115" s="1">
        <v>381.85716000000002</v>
      </c>
      <c r="K115">
        <f t="shared" si="10"/>
        <v>2.6187802789922805</v>
      </c>
    </row>
    <row r="116" spans="1:11" x14ac:dyDescent="0.25">
      <c r="A116" s="1">
        <v>0.65142869999999997</v>
      </c>
      <c r="B116" s="1">
        <f t="shared" si="7"/>
        <v>83.302902813299227</v>
      </c>
      <c r="C116" s="1">
        <v>5.7350719999999997</v>
      </c>
      <c r="D116" s="1">
        <v>338.55349000000001</v>
      </c>
      <c r="E116">
        <f t="shared" si="8"/>
        <v>2.9537429964169029</v>
      </c>
      <c r="G116" s="1">
        <v>0.80978510000000004</v>
      </c>
      <c r="H116" s="29">
        <f t="shared" si="9"/>
        <v>103.55308184143222</v>
      </c>
      <c r="I116" s="1">
        <v>5.7343998000000003</v>
      </c>
      <c r="J116" s="1">
        <v>347.79795999999999</v>
      </c>
      <c r="K116" s="30">
        <f t="shared" si="10"/>
        <v>2.8752325056765717</v>
      </c>
    </row>
    <row r="117" spans="1:11" x14ac:dyDescent="0.25">
      <c r="A117" s="1">
        <v>0.82856819999999998</v>
      </c>
      <c r="B117" s="1">
        <f t="shared" si="7"/>
        <v>105.95501278772377</v>
      </c>
      <c r="C117" s="1">
        <v>5.7344374</v>
      </c>
      <c r="D117" s="1">
        <v>311.67775</v>
      </c>
      <c r="E117">
        <f t="shared" si="8"/>
        <v>3.2084420527291408</v>
      </c>
      <c r="G117" s="1">
        <v>0.97994389999999998</v>
      </c>
      <c r="H117" s="29">
        <f t="shared" si="9"/>
        <v>125.31251918158567</v>
      </c>
      <c r="I117" s="1">
        <v>5.7340679999999997</v>
      </c>
      <c r="J117" s="1">
        <v>321.74768999999998</v>
      </c>
      <c r="K117" s="30">
        <f t="shared" si="10"/>
        <v>3.1080254220317793</v>
      </c>
    </row>
    <row r="118" spans="1:11" x14ac:dyDescent="0.25">
      <c r="A118" s="1">
        <v>1.0024607000000001</v>
      </c>
      <c r="B118" s="1">
        <f t="shared" ref="B118:B181" si="11">A118*100/0.782</f>
        <v>128.19190537084398</v>
      </c>
      <c r="C118" s="1">
        <v>5.7340625999999997</v>
      </c>
      <c r="D118" s="1">
        <v>294.43615999999997</v>
      </c>
      <c r="E118">
        <f t="shared" si="8"/>
        <v>3.3963219734967338</v>
      </c>
      <c r="G118" s="1">
        <v>1.1543669999999999</v>
      </c>
      <c r="H118" s="29">
        <f t="shared" si="9"/>
        <v>147.61726342710995</v>
      </c>
      <c r="I118" s="1">
        <v>5.7337296999999996</v>
      </c>
      <c r="J118" s="1">
        <v>305.55162999999999</v>
      </c>
      <c r="K118" s="30">
        <f t="shared" si="10"/>
        <v>3.2727693188872862</v>
      </c>
    </row>
    <row r="119" spans="1:11" x14ac:dyDescent="0.25">
      <c r="A119" s="1">
        <v>1.1733875</v>
      </c>
      <c r="B119" s="1">
        <f t="shared" si="11"/>
        <v>150.04955242966753</v>
      </c>
      <c r="C119" s="1">
        <v>5.7337243999999998</v>
      </c>
      <c r="D119" s="1">
        <v>279.00328999999999</v>
      </c>
      <c r="E119">
        <f t="shared" ref="E119:E182" si="12">1000/D119</f>
        <v>3.5841871255353297</v>
      </c>
      <c r="G119" s="1">
        <v>1.3305221</v>
      </c>
      <c r="H119" s="29">
        <f t="shared" si="9"/>
        <v>170.14349104859335</v>
      </c>
      <c r="I119" s="1">
        <v>5.7333936000000003</v>
      </c>
      <c r="J119" s="1">
        <v>289.26001000000002</v>
      </c>
      <c r="K119" s="30">
        <f t="shared" si="10"/>
        <v>3.4570973014901019</v>
      </c>
    </row>
    <row r="120" spans="1:11" x14ac:dyDescent="0.25">
      <c r="A120" s="1">
        <v>1.343599</v>
      </c>
      <c r="B120" s="1">
        <f t="shared" si="11"/>
        <v>171.81572890025575</v>
      </c>
      <c r="C120" s="1">
        <v>5.7333936000000003</v>
      </c>
      <c r="D120" s="1">
        <v>265.05714</v>
      </c>
      <c r="E120">
        <f t="shared" si="12"/>
        <v>3.7727714107229859</v>
      </c>
      <c r="G120" s="1">
        <v>1.5026343</v>
      </c>
      <c r="H120" s="29">
        <f t="shared" si="9"/>
        <v>192.15272378516624</v>
      </c>
      <c r="I120" s="1">
        <v>5.7330607000000002</v>
      </c>
      <c r="J120" s="1">
        <v>274.21253000000002</v>
      </c>
      <c r="K120" s="30">
        <f t="shared" si="10"/>
        <v>3.6468063658506047</v>
      </c>
    </row>
    <row r="121" spans="1:11" x14ac:dyDescent="0.25">
      <c r="A121" s="1">
        <v>1.5161138000000001</v>
      </c>
      <c r="B121" s="1">
        <f t="shared" si="11"/>
        <v>193.87644501278771</v>
      </c>
      <c r="C121" s="1">
        <v>5.7330563999999997</v>
      </c>
      <c r="D121" s="1">
        <v>257.12011999999999</v>
      </c>
      <c r="E121">
        <f t="shared" si="12"/>
        <v>3.8892327834943452</v>
      </c>
      <c r="G121" s="1">
        <v>1.6780356999999999</v>
      </c>
      <c r="H121" s="29">
        <f t="shared" si="9"/>
        <v>214.58257033248077</v>
      </c>
      <c r="I121" s="1">
        <v>5.7327235999999999</v>
      </c>
      <c r="J121" s="1">
        <v>262.90275000000003</v>
      </c>
      <c r="K121" s="30">
        <f t="shared" si="10"/>
        <v>3.8036878655700632</v>
      </c>
    </row>
    <row r="122" spans="1:11" x14ac:dyDescent="0.25">
      <c r="A122" s="1">
        <v>1.6887577</v>
      </c>
      <c r="B122" s="1">
        <f t="shared" si="11"/>
        <v>215.95367007672633</v>
      </c>
      <c r="C122" s="1">
        <v>5.7327225000000004</v>
      </c>
      <c r="D122" s="1">
        <v>246.40717000000001</v>
      </c>
      <c r="E122">
        <f t="shared" si="12"/>
        <v>4.0583234651816342</v>
      </c>
      <c r="G122" s="1">
        <v>1.8496646000000001</v>
      </c>
      <c r="H122" s="1">
        <f t="shared" si="9"/>
        <v>236.53</v>
      </c>
      <c r="I122" s="1">
        <v>5.7326527</v>
      </c>
      <c r="J122" s="1">
        <v>252.05993000000001</v>
      </c>
      <c r="K122">
        <f t="shared" si="10"/>
        <v>3.9673104725530948</v>
      </c>
    </row>
    <row r="123" spans="1:11" x14ac:dyDescent="0.25">
      <c r="A123" s="1">
        <v>1.8679602</v>
      </c>
      <c r="B123" s="1">
        <f t="shared" si="11"/>
        <v>238.86959079283886</v>
      </c>
      <c r="C123" s="1">
        <v>5.7327225000000004</v>
      </c>
      <c r="D123" s="1">
        <v>238.92422999999999</v>
      </c>
      <c r="E123">
        <f t="shared" si="12"/>
        <v>4.1854273214566815</v>
      </c>
      <c r="G123" s="1">
        <v>2.0237504999999998</v>
      </c>
      <c r="H123" s="1">
        <f t="shared" si="9"/>
        <v>258.79162404092068</v>
      </c>
      <c r="I123" s="1">
        <v>5.7323906999999998</v>
      </c>
      <c r="J123" s="1">
        <v>244.62419</v>
      </c>
      <c r="K123">
        <f t="shared" si="10"/>
        <v>4.0879031628065894</v>
      </c>
    </row>
    <row r="124" spans="1:11" x14ac:dyDescent="0.25">
      <c r="A124" s="1">
        <v>2.0341923</v>
      </c>
      <c r="B124" s="1">
        <f t="shared" si="11"/>
        <v>260.1268925831202</v>
      </c>
      <c r="C124" s="1">
        <v>5.7323832000000001</v>
      </c>
      <c r="D124" s="1">
        <v>231.34897000000001</v>
      </c>
      <c r="E124">
        <f t="shared" si="12"/>
        <v>4.3224743987405692</v>
      </c>
      <c r="G124" s="1">
        <v>2.1860445999999998</v>
      </c>
      <c r="H124" s="1">
        <f t="shared" si="9"/>
        <v>279.54534526854218</v>
      </c>
      <c r="I124" s="1">
        <v>5.7320406000000004</v>
      </c>
      <c r="J124" s="1">
        <v>235.93254999999999</v>
      </c>
      <c r="K124">
        <f t="shared" si="10"/>
        <v>4.2384995203078173</v>
      </c>
    </row>
    <row r="125" spans="1:11" x14ac:dyDescent="0.25">
      <c r="A125" s="1">
        <v>2.2118197999999998</v>
      </c>
      <c r="B125" s="1">
        <f t="shared" si="11"/>
        <v>282.84140664961632</v>
      </c>
      <c r="C125" s="1">
        <v>5.7320384999999998</v>
      </c>
      <c r="D125" s="1">
        <v>226.10306</v>
      </c>
      <c r="E125">
        <f t="shared" si="12"/>
        <v>4.4227619033550454</v>
      </c>
      <c r="G125" s="1">
        <v>2.368223</v>
      </c>
      <c r="H125" s="1">
        <f t="shared" si="9"/>
        <v>302.84181585677749</v>
      </c>
      <c r="I125" s="1">
        <v>5.7320244999999996</v>
      </c>
      <c r="J125" s="1">
        <v>229.59495999999999</v>
      </c>
      <c r="K125">
        <f t="shared" si="10"/>
        <v>4.3554963053195941</v>
      </c>
    </row>
    <row r="126" spans="1:11" x14ac:dyDescent="0.25">
      <c r="A126" s="1">
        <v>2.3760832999999999</v>
      </c>
      <c r="B126" s="1">
        <f t="shared" si="11"/>
        <v>303.84696930946291</v>
      </c>
      <c r="C126" s="1">
        <v>5.7320437999999996</v>
      </c>
      <c r="D126" s="1">
        <v>220.83677</v>
      </c>
      <c r="E126">
        <f t="shared" si="12"/>
        <v>4.5282314172590006</v>
      </c>
      <c r="G126" s="1">
        <v>2.5335057999999999</v>
      </c>
      <c r="H126" s="1">
        <f t="shared" si="9"/>
        <v>323.97772378516618</v>
      </c>
      <c r="I126" s="1">
        <v>5.7317077000000003</v>
      </c>
      <c r="J126" s="1">
        <v>222.86234999999999</v>
      </c>
      <c r="K126">
        <f t="shared" si="10"/>
        <v>4.4870746449546104</v>
      </c>
    </row>
    <row r="127" spans="1:11" x14ac:dyDescent="0.25">
      <c r="A127" s="1">
        <v>2.5654034000000001</v>
      </c>
      <c r="B127" s="1">
        <f t="shared" si="11"/>
        <v>328.05670076726341</v>
      </c>
      <c r="C127" s="1">
        <v>5.7317109999999998</v>
      </c>
      <c r="D127" s="1">
        <v>216.19839999999999</v>
      </c>
      <c r="E127">
        <f t="shared" si="12"/>
        <v>4.625381131405228</v>
      </c>
      <c r="G127" s="1">
        <v>2.704777</v>
      </c>
      <c r="H127" s="1">
        <f t="shared" si="9"/>
        <v>345.87941176470588</v>
      </c>
      <c r="I127" s="1">
        <v>5.7313824000000002</v>
      </c>
      <c r="J127" s="1">
        <v>216.49789000000001</v>
      </c>
      <c r="K127">
        <f t="shared" si="10"/>
        <v>4.6189826607548001</v>
      </c>
    </row>
    <row r="128" spans="1:11" x14ac:dyDescent="0.25">
      <c r="A128" s="1">
        <v>2.7255799999999999</v>
      </c>
      <c r="B128" s="1">
        <f t="shared" si="11"/>
        <v>348.53964194373401</v>
      </c>
      <c r="C128" s="1">
        <v>5.7313748999999996</v>
      </c>
      <c r="D128" s="1">
        <v>211.80911</v>
      </c>
      <c r="E128">
        <f t="shared" si="12"/>
        <v>4.7212322453930335</v>
      </c>
      <c r="G128" s="1">
        <v>2.8832570999999998</v>
      </c>
      <c r="H128" s="1">
        <f t="shared" si="9"/>
        <v>368.70295396419431</v>
      </c>
      <c r="I128" s="1">
        <v>5.7313758999999997</v>
      </c>
      <c r="J128" s="1">
        <v>210.97290000000001</v>
      </c>
      <c r="K128">
        <f t="shared" si="10"/>
        <v>4.739945272591882</v>
      </c>
    </row>
    <row r="129" spans="1:11" x14ac:dyDescent="0.25">
      <c r="A129" s="1">
        <v>2.8913364000000001</v>
      </c>
      <c r="B129" s="1">
        <f t="shared" si="11"/>
        <v>369.7361125319693</v>
      </c>
      <c r="C129" s="1">
        <v>5.7313748999999996</v>
      </c>
      <c r="D129" s="1">
        <v>208.46534</v>
      </c>
      <c r="E129">
        <f t="shared" si="12"/>
        <v>4.7969604923293243</v>
      </c>
      <c r="G129" s="1">
        <v>3.0247934999999999</v>
      </c>
      <c r="H129" s="1">
        <f t="shared" si="9"/>
        <v>386.80223785166243</v>
      </c>
      <c r="I129" s="1">
        <v>5.7313684</v>
      </c>
      <c r="J129" s="1">
        <v>213.05</v>
      </c>
      <c r="K129">
        <f t="shared" si="10"/>
        <v>4.6937338652898379</v>
      </c>
    </row>
    <row r="130" spans="1:11" x14ac:dyDescent="0.25">
      <c r="A130" s="1">
        <v>3.0079969000000002</v>
      </c>
      <c r="B130" s="1">
        <f t="shared" si="11"/>
        <v>384.65433503836317</v>
      </c>
      <c r="C130" s="1">
        <v>5.7313748999999996</v>
      </c>
      <c r="D130" s="1">
        <v>206.39037999999999</v>
      </c>
      <c r="E130">
        <f t="shared" si="12"/>
        <v>4.8451870673429642</v>
      </c>
      <c r="G130" s="1">
        <v>2.8777344</v>
      </c>
      <c r="H130" s="1">
        <f t="shared" ref="H130:H182" si="13">G130*100/0.782</f>
        <v>367.99672634271099</v>
      </c>
      <c r="I130" s="1">
        <v>5.7313770000000002</v>
      </c>
      <c r="J130" s="1">
        <v>215.84308999999999</v>
      </c>
      <c r="K130">
        <f t="shared" ref="K130:K182" si="14">1000/J130</f>
        <v>4.6329952003559622</v>
      </c>
    </row>
    <row r="131" spans="1:11" x14ac:dyDescent="0.25">
      <c r="A131" s="1">
        <v>3.0201954</v>
      </c>
      <c r="B131" s="1">
        <f t="shared" si="11"/>
        <v>386.21424552429664</v>
      </c>
      <c r="C131" s="1">
        <v>5.7313738000000001</v>
      </c>
      <c r="D131" s="1">
        <v>207.82879</v>
      </c>
      <c r="E131">
        <f t="shared" si="12"/>
        <v>4.8116528994851961</v>
      </c>
      <c r="G131" s="1">
        <v>2.7017682000000001</v>
      </c>
      <c r="H131" s="1">
        <f t="shared" si="13"/>
        <v>345.49465473145784</v>
      </c>
      <c r="I131" s="1">
        <v>5.7313780999999997</v>
      </c>
      <c r="J131" s="1">
        <v>218.50737000000001</v>
      </c>
      <c r="K131">
        <f t="shared" si="14"/>
        <v>4.5765046735036901</v>
      </c>
    </row>
    <row r="132" spans="1:11" x14ac:dyDescent="0.25">
      <c r="A132" s="1">
        <v>2.8888226000000001</v>
      </c>
      <c r="B132" s="1">
        <f t="shared" si="11"/>
        <v>369.4146547314578</v>
      </c>
      <c r="C132" s="1">
        <v>5.7313684</v>
      </c>
      <c r="D132" s="1">
        <v>210.57894999999999</v>
      </c>
      <c r="E132">
        <f t="shared" si="12"/>
        <v>4.7488127374554772</v>
      </c>
      <c r="G132" s="1">
        <v>2.5328175000000002</v>
      </c>
      <c r="H132" s="1">
        <f t="shared" si="13"/>
        <v>323.88970588235293</v>
      </c>
      <c r="I132" s="1">
        <v>5.7317077000000003</v>
      </c>
      <c r="J132" s="1">
        <v>220.95269999999999</v>
      </c>
      <c r="K132">
        <f t="shared" si="14"/>
        <v>4.5258555337861903</v>
      </c>
    </row>
    <row r="133" spans="1:11" x14ac:dyDescent="0.25">
      <c r="A133" s="1">
        <v>2.7134792000000001</v>
      </c>
      <c r="B133" s="1">
        <f t="shared" si="11"/>
        <v>346.99222506393858</v>
      </c>
      <c r="C133" s="1">
        <v>5.7313973999999996</v>
      </c>
      <c r="D133" s="1">
        <v>212.59057000000001</v>
      </c>
      <c r="E133">
        <f t="shared" si="12"/>
        <v>4.7038775050088057</v>
      </c>
      <c r="G133" s="1">
        <v>2.3565217000000001</v>
      </c>
      <c r="H133" s="1">
        <f t="shared" si="13"/>
        <v>301.34548593350382</v>
      </c>
      <c r="I133" s="1">
        <v>5.7317067000000002</v>
      </c>
      <c r="J133" s="1">
        <v>225.24753000000001</v>
      </c>
      <c r="K133">
        <f t="shared" si="14"/>
        <v>4.4395603361333196</v>
      </c>
    </row>
    <row r="134" spans="1:11" x14ac:dyDescent="0.25">
      <c r="A134" s="1">
        <v>2.5446358999999998</v>
      </c>
      <c r="B134" s="1">
        <f t="shared" si="11"/>
        <v>325.401010230179</v>
      </c>
      <c r="C134" s="1">
        <v>5.7317067000000002</v>
      </c>
      <c r="D134" s="1">
        <v>214.79220000000001</v>
      </c>
      <c r="E134">
        <f t="shared" si="12"/>
        <v>4.6556625426807861</v>
      </c>
      <c r="G134" s="1">
        <v>2.1877917</v>
      </c>
      <c r="H134" s="1">
        <f t="shared" si="13"/>
        <v>279.7687595907928</v>
      </c>
      <c r="I134" s="1">
        <v>5.7320449</v>
      </c>
      <c r="J134" s="1">
        <v>229.62824000000001</v>
      </c>
      <c r="K134">
        <f t="shared" si="14"/>
        <v>4.3548650636350299</v>
      </c>
    </row>
    <row r="135" spans="1:11" x14ac:dyDescent="0.25">
      <c r="A135" s="1">
        <v>2.3714520000000001</v>
      </c>
      <c r="B135" s="1">
        <f t="shared" si="11"/>
        <v>303.25473145780052</v>
      </c>
      <c r="C135" s="1">
        <v>5.7317067000000002</v>
      </c>
      <c r="D135" s="1">
        <v>218.00391999999999</v>
      </c>
      <c r="E135">
        <f t="shared" si="12"/>
        <v>4.5870734801465955</v>
      </c>
      <c r="G135" s="1">
        <v>2.0194025999999998</v>
      </c>
      <c r="H135" s="1">
        <f t="shared" si="13"/>
        <v>258.23562659846544</v>
      </c>
      <c r="I135" s="1">
        <v>5.7320449</v>
      </c>
      <c r="J135" s="1">
        <v>236.69362000000001</v>
      </c>
      <c r="K135">
        <f t="shared" si="14"/>
        <v>4.2248709534291624</v>
      </c>
    </row>
    <row r="136" spans="1:11" x14ac:dyDescent="0.25">
      <c r="A136" s="1">
        <v>2.2017921</v>
      </c>
      <c r="B136" s="1">
        <f t="shared" si="11"/>
        <v>281.55909207161125</v>
      </c>
      <c r="C136" s="1">
        <v>5.7320416999999999</v>
      </c>
      <c r="D136" s="1">
        <v>221.82111</v>
      </c>
      <c r="E136">
        <f t="shared" si="12"/>
        <v>4.5081372102051063</v>
      </c>
      <c r="G136" s="1">
        <v>1.8328100000000001</v>
      </c>
      <c r="H136" s="1">
        <f t="shared" si="13"/>
        <v>234.37468030690536</v>
      </c>
      <c r="I136" s="1">
        <v>5.7323864000000002</v>
      </c>
      <c r="J136" s="1">
        <v>244.66927000000001</v>
      </c>
      <c r="K136">
        <f t="shared" si="14"/>
        <v>4.0871499718783646</v>
      </c>
    </row>
    <row r="137" spans="1:11" x14ac:dyDescent="0.25">
      <c r="A137" s="1">
        <v>2.0338818999999999</v>
      </c>
      <c r="B137" s="1">
        <f t="shared" si="11"/>
        <v>260.08719948849102</v>
      </c>
      <c r="C137" s="1">
        <v>5.7320449</v>
      </c>
      <c r="D137" s="1">
        <v>225.85616999999999</v>
      </c>
      <c r="E137">
        <f t="shared" si="12"/>
        <v>4.4275965540370228</v>
      </c>
      <c r="G137" s="1">
        <v>1.6581002</v>
      </c>
      <c r="H137" s="1">
        <f t="shared" si="13"/>
        <v>212.03327365728902</v>
      </c>
      <c r="I137" s="1">
        <v>5.7325527999999997</v>
      </c>
      <c r="J137" s="1">
        <v>254.94318999999999</v>
      </c>
      <c r="K137">
        <f t="shared" si="14"/>
        <v>3.922442486108376</v>
      </c>
    </row>
    <row r="138" spans="1:11" x14ac:dyDescent="0.25">
      <c r="A138" s="1">
        <v>1.8597026000000001</v>
      </c>
      <c r="B138" s="1">
        <f t="shared" si="11"/>
        <v>237.81363171355497</v>
      </c>
      <c r="C138" s="1">
        <v>5.7323842000000003</v>
      </c>
      <c r="D138" s="1">
        <v>231.64202</v>
      </c>
      <c r="E138">
        <f t="shared" si="12"/>
        <v>4.3170060423406769</v>
      </c>
      <c r="G138" s="1">
        <v>1.4907708</v>
      </c>
      <c r="H138" s="1">
        <f t="shared" si="13"/>
        <v>190.63565217391303</v>
      </c>
      <c r="I138" s="1">
        <v>5.7327268</v>
      </c>
      <c r="J138" s="1">
        <v>266.78429999999997</v>
      </c>
      <c r="K138">
        <f t="shared" si="14"/>
        <v>3.7483465106454918</v>
      </c>
    </row>
    <row r="139" spans="1:11" x14ac:dyDescent="0.25">
      <c r="A139" s="1">
        <v>1.6813613000000001</v>
      </c>
      <c r="B139" s="1">
        <f t="shared" si="11"/>
        <v>215.00783887468032</v>
      </c>
      <c r="C139" s="1">
        <v>5.7325625000000002</v>
      </c>
      <c r="D139" s="1">
        <v>239.93325999999999</v>
      </c>
      <c r="E139">
        <f t="shared" si="12"/>
        <v>4.1678256695215996</v>
      </c>
      <c r="G139" s="1">
        <v>1.3155874999999999</v>
      </c>
      <c r="H139" s="1">
        <f t="shared" si="13"/>
        <v>168.23369565217391</v>
      </c>
      <c r="I139" s="1">
        <v>5.7330531999999996</v>
      </c>
      <c r="J139" s="1">
        <v>284.34473000000003</v>
      </c>
      <c r="K139">
        <f t="shared" si="14"/>
        <v>3.5168578647474842</v>
      </c>
    </row>
    <row r="140" spans="1:11" x14ac:dyDescent="0.25">
      <c r="A140" s="1">
        <v>1.5151496</v>
      </c>
      <c r="B140" s="1">
        <f t="shared" si="11"/>
        <v>193.75314578005114</v>
      </c>
      <c r="C140" s="1">
        <v>5.7327214</v>
      </c>
      <c r="D140" s="1">
        <v>249.32692</v>
      </c>
      <c r="E140">
        <f t="shared" si="12"/>
        <v>4.0107983526207276</v>
      </c>
      <c r="G140" s="1">
        <v>1.1499288999999999</v>
      </c>
      <c r="H140" s="1">
        <f t="shared" si="13"/>
        <v>147.0497314578005</v>
      </c>
      <c r="I140" s="1">
        <v>5.7333882999999997</v>
      </c>
      <c r="J140" s="1">
        <v>305.46789999999999</v>
      </c>
      <c r="K140">
        <f t="shared" si="14"/>
        <v>3.2736663983351444</v>
      </c>
    </row>
    <row r="141" spans="1:11" x14ac:dyDescent="0.25">
      <c r="A141" s="1">
        <v>1.3473927999999999</v>
      </c>
      <c r="B141" s="1">
        <f t="shared" si="11"/>
        <v>172.3008695652174</v>
      </c>
      <c r="C141" s="1">
        <v>5.7330521000000001</v>
      </c>
      <c r="D141" s="1">
        <v>262.03217999999998</v>
      </c>
      <c r="E141">
        <f t="shared" si="12"/>
        <v>3.8163251551775055</v>
      </c>
      <c r="G141" s="1">
        <v>0.97664090000000003</v>
      </c>
      <c r="H141" s="1">
        <f t="shared" si="13"/>
        <v>124.89014066496163</v>
      </c>
      <c r="I141" s="1">
        <v>5.7337254</v>
      </c>
      <c r="J141" s="1">
        <v>343.37966999999998</v>
      </c>
      <c r="K141">
        <f t="shared" si="14"/>
        <v>2.9122283214961446</v>
      </c>
    </row>
    <row r="142" spans="1:11" x14ac:dyDescent="0.25">
      <c r="A142" s="1">
        <v>1.1784654999999999</v>
      </c>
      <c r="B142" s="1">
        <f t="shared" si="11"/>
        <v>150.69891304347826</v>
      </c>
      <c r="C142" s="1">
        <v>5.7333924999999999</v>
      </c>
      <c r="D142" s="1">
        <v>278.22611999999998</v>
      </c>
      <c r="E142">
        <f t="shared" si="12"/>
        <v>3.5941988480448925</v>
      </c>
      <c r="G142" s="1">
        <v>0.7833542</v>
      </c>
      <c r="H142" s="1">
        <f t="shared" si="13"/>
        <v>100.17317135549871</v>
      </c>
      <c r="I142" s="1">
        <v>5.7340615000000001</v>
      </c>
      <c r="J142" s="1">
        <v>378.97712999999999</v>
      </c>
      <c r="K142">
        <f t="shared" si="14"/>
        <v>2.6386816534285327</v>
      </c>
    </row>
    <row r="143" spans="1:11" x14ac:dyDescent="0.25">
      <c r="A143" s="1">
        <v>1.0047489999999999</v>
      </c>
      <c r="B143" s="1">
        <f t="shared" si="11"/>
        <v>128.48452685421992</v>
      </c>
      <c r="C143" s="1">
        <v>5.7337071999999996</v>
      </c>
      <c r="D143" s="1">
        <v>307.32387999999997</v>
      </c>
      <c r="E143">
        <f t="shared" si="12"/>
        <v>3.2538961827502635</v>
      </c>
      <c r="G143" s="1">
        <v>0.61898529999999996</v>
      </c>
      <c r="H143" s="1">
        <f t="shared" si="13"/>
        <v>79.154130434782601</v>
      </c>
      <c r="I143" s="1">
        <v>5.7345050000000004</v>
      </c>
      <c r="J143" s="1">
        <v>444.36579</v>
      </c>
      <c r="K143">
        <f t="shared" si="14"/>
        <v>2.2503982586058209</v>
      </c>
    </row>
    <row r="144" spans="1:11" x14ac:dyDescent="0.25">
      <c r="A144" s="1">
        <v>0.82861439999999997</v>
      </c>
      <c r="B144" s="1">
        <f t="shared" si="11"/>
        <v>105.96092071611253</v>
      </c>
      <c r="C144" s="1">
        <v>5.7340647999999996</v>
      </c>
      <c r="D144" s="1">
        <v>334.36169999999998</v>
      </c>
      <c r="E144">
        <f t="shared" si="12"/>
        <v>2.9907731657064791</v>
      </c>
      <c r="G144" s="1">
        <v>0.45565820000000001</v>
      </c>
      <c r="H144" s="1">
        <f t="shared" si="13"/>
        <v>58.268312020460357</v>
      </c>
      <c r="I144" s="1">
        <v>5.7350944999999998</v>
      </c>
      <c r="J144" s="1">
        <v>532.63374999999996</v>
      </c>
      <c r="K144">
        <f t="shared" si="14"/>
        <v>1.8774627030299902</v>
      </c>
    </row>
    <row r="145" spans="1:11" x14ac:dyDescent="0.25">
      <c r="A145" s="1">
        <v>0.65366009999999997</v>
      </c>
      <c r="B145" s="1">
        <f t="shared" si="11"/>
        <v>83.588248081841428</v>
      </c>
      <c r="C145" s="1">
        <v>5.7344299000000003</v>
      </c>
      <c r="D145" s="1">
        <v>382.41642999999999</v>
      </c>
      <c r="E145">
        <f t="shared" si="12"/>
        <v>2.6149504089037179</v>
      </c>
      <c r="G145" s="1">
        <v>0.29086840000000003</v>
      </c>
      <c r="H145" s="1">
        <f t="shared" si="13"/>
        <v>37.195447570332483</v>
      </c>
      <c r="I145" s="1">
        <v>5.7363068999999998</v>
      </c>
      <c r="J145" s="1">
        <v>863.92552999999998</v>
      </c>
      <c r="K145">
        <f t="shared" si="14"/>
        <v>1.1575071754159181</v>
      </c>
    </row>
    <row r="146" spans="1:11" x14ac:dyDescent="0.25">
      <c r="A146" s="1">
        <v>0.48840739999999999</v>
      </c>
      <c r="B146" s="1">
        <f t="shared" si="11"/>
        <v>62.456189258312016</v>
      </c>
      <c r="C146" s="1">
        <v>5.7350677000000001</v>
      </c>
      <c r="D146" s="1">
        <v>481.75159000000002</v>
      </c>
      <c r="E146">
        <f t="shared" si="12"/>
        <v>2.0757585875326328</v>
      </c>
      <c r="G146" s="1">
        <v>0.1119279</v>
      </c>
      <c r="H146" s="1">
        <f t="shared" si="13"/>
        <v>14.313030690537085</v>
      </c>
      <c r="I146" s="1">
        <v>5.7391997000000003</v>
      </c>
      <c r="J146" s="1">
        <v>1558.0916</v>
      </c>
      <c r="K146">
        <f t="shared" si="14"/>
        <v>0.64181078955820059</v>
      </c>
    </row>
    <row r="147" spans="1:11" x14ac:dyDescent="0.25">
      <c r="A147" s="1">
        <v>0.3030487</v>
      </c>
      <c r="B147" s="1">
        <f t="shared" si="11"/>
        <v>38.753030690537088</v>
      </c>
      <c r="C147" s="1">
        <v>5.7361962999999996</v>
      </c>
      <c r="D147" s="1">
        <v>697.72469000000001</v>
      </c>
      <c r="E147">
        <f t="shared" si="12"/>
        <v>1.4332300609858022</v>
      </c>
      <c r="G147" s="3">
        <v>2.2122699999999999E-2</v>
      </c>
      <c r="H147" s="3">
        <f t="shared" si="13"/>
        <v>2.8289897698209714</v>
      </c>
      <c r="I147" s="3">
        <v>5.7390730000000003</v>
      </c>
      <c r="J147" s="3">
        <v>769.28885000000002</v>
      </c>
      <c r="K147" s="4">
        <f t="shared" si="14"/>
        <v>1.2999018509107469</v>
      </c>
    </row>
    <row r="148" spans="1:11" x14ac:dyDescent="0.25">
      <c r="A148" s="1">
        <v>0.13571069999999999</v>
      </c>
      <c r="B148" s="1">
        <f t="shared" si="11"/>
        <v>17.354309462915598</v>
      </c>
      <c r="C148" s="1">
        <v>5.7386274000000004</v>
      </c>
      <c r="D148" s="1">
        <v>1286.0510999999999</v>
      </c>
      <c r="E148">
        <f t="shared" si="12"/>
        <v>0.77757407928814026</v>
      </c>
      <c r="G148" s="1">
        <v>0.19460620000000001</v>
      </c>
      <c r="H148" s="1">
        <f t="shared" si="13"/>
        <v>24.885703324808187</v>
      </c>
      <c r="I148" s="1">
        <v>5.7368739</v>
      </c>
      <c r="J148" s="1">
        <v>562.72555</v>
      </c>
      <c r="K148">
        <f t="shared" si="14"/>
        <v>1.7770652141172549</v>
      </c>
    </row>
    <row r="149" spans="1:11" x14ac:dyDescent="0.25">
      <c r="A149" s="1">
        <v>3.09076E-2</v>
      </c>
      <c r="B149" s="1">
        <f t="shared" si="11"/>
        <v>3.9523785166240408</v>
      </c>
      <c r="C149" s="1">
        <v>5.7401071000000004</v>
      </c>
      <c r="D149" s="1">
        <v>1315.6967999999999</v>
      </c>
      <c r="E149">
        <f t="shared" si="12"/>
        <v>0.76005353209037219</v>
      </c>
      <c r="G149" s="1">
        <v>0.36554249999999999</v>
      </c>
      <c r="H149" s="1">
        <f t="shared" si="13"/>
        <v>46.744565217391298</v>
      </c>
      <c r="I149" s="1">
        <v>5.7359976000000001</v>
      </c>
      <c r="J149" s="1">
        <v>462.23966999999999</v>
      </c>
      <c r="K149">
        <f t="shared" si="14"/>
        <v>2.1633798760716494</v>
      </c>
    </row>
    <row r="150" spans="1:11" x14ac:dyDescent="0.25">
      <c r="A150" s="1">
        <v>2.28959E-2</v>
      </c>
      <c r="B150" s="1">
        <f t="shared" si="11"/>
        <v>2.9278644501278772</v>
      </c>
      <c r="C150" s="1">
        <v>5.7407750000000002</v>
      </c>
      <c r="D150" s="1">
        <v>1130.6498999999999</v>
      </c>
      <c r="E150">
        <f t="shared" si="12"/>
        <v>0.88444707773821063</v>
      </c>
      <c r="G150" s="1">
        <v>0.54189509999999996</v>
      </c>
      <c r="H150" s="1">
        <f t="shared" si="13"/>
        <v>69.296048593350378</v>
      </c>
      <c r="I150" s="1">
        <v>5.7351010000000002</v>
      </c>
      <c r="J150" s="1">
        <v>403.84339</v>
      </c>
      <c r="K150">
        <f t="shared" si="14"/>
        <v>2.4762074228824198</v>
      </c>
    </row>
    <row r="151" spans="1:11" x14ac:dyDescent="0.25">
      <c r="A151" s="1">
        <v>8.7671499999999999E-2</v>
      </c>
      <c r="B151" s="1">
        <f t="shared" si="11"/>
        <v>11.211189258312018</v>
      </c>
      <c r="C151" s="1">
        <v>5.7381194999999998</v>
      </c>
      <c r="D151" s="1">
        <v>600.97333000000003</v>
      </c>
      <c r="E151">
        <f t="shared" si="12"/>
        <v>1.6639673510969279</v>
      </c>
      <c r="G151" s="1">
        <v>0.71792250000000002</v>
      </c>
      <c r="H151" s="29">
        <f t="shared" si="13"/>
        <v>91.80594629156009</v>
      </c>
      <c r="I151" s="1">
        <v>5.7347348</v>
      </c>
      <c r="J151" s="1">
        <v>366.32661999999999</v>
      </c>
      <c r="K151" s="30">
        <f t="shared" si="14"/>
        <v>2.7298043478249001</v>
      </c>
    </row>
    <row r="152" spans="1:11" x14ac:dyDescent="0.25">
      <c r="A152" s="1">
        <v>0.2811225</v>
      </c>
      <c r="B152" s="1">
        <f t="shared" si="11"/>
        <v>35.949168797953959</v>
      </c>
      <c r="C152" s="1">
        <v>5.7366484</v>
      </c>
      <c r="D152" s="1">
        <v>451.62439999999998</v>
      </c>
      <c r="E152">
        <f t="shared" si="12"/>
        <v>2.2142293463329263</v>
      </c>
      <c r="G152" s="1">
        <v>0.88876319999999998</v>
      </c>
      <c r="H152" s="29">
        <f t="shared" si="13"/>
        <v>113.6525831202046</v>
      </c>
      <c r="I152" s="1">
        <v>5.7340625999999997</v>
      </c>
      <c r="J152" s="1">
        <v>342.58962000000002</v>
      </c>
      <c r="K152" s="30">
        <f t="shared" si="14"/>
        <v>2.918944245888127</v>
      </c>
    </row>
    <row r="153" spans="1:11" x14ac:dyDescent="0.25">
      <c r="A153" s="1">
        <v>0.45054470000000002</v>
      </c>
      <c r="B153" s="1">
        <f t="shared" si="11"/>
        <v>57.614411764705885</v>
      </c>
      <c r="C153" s="1">
        <v>5.7357452999999996</v>
      </c>
      <c r="D153" s="1">
        <v>392.55401000000001</v>
      </c>
      <c r="E153">
        <f t="shared" si="12"/>
        <v>2.5474201626420783</v>
      </c>
      <c r="G153" s="1">
        <v>1.068405</v>
      </c>
      <c r="H153" s="29">
        <f t="shared" si="13"/>
        <v>136.62468030690536</v>
      </c>
      <c r="I153" s="1">
        <v>5.7337254</v>
      </c>
      <c r="J153" s="1">
        <v>319.97221999999999</v>
      </c>
      <c r="K153" s="30">
        <f t="shared" si="14"/>
        <v>3.1252713126158267</v>
      </c>
    </row>
    <row r="154" spans="1:11" x14ac:dyDescent="0.25">
      <c r="A154" s="1">
        <v>0.62892130000000002</v>
      </c>
      <c r="B154" s="1">
        <f t="shared" si="11"/>
        <v>80.424718670076729</v>
      </c>
      <c r="C154" s="1">
        <v>5.7350709000000002</v>
      </c>
      <c r="D154" s="1">
        <v>348.61376999999999</v>
      </c>
      <c r="E154">
        <f t="shared" si="12"/>
        <v>2.8685040180713459</v>
      </c>
      <c r="G154" s="1">
        <v>1.2357298999999999</v>
      </c>
      <c r="H154" s="29">
        <f t="shared" si="13"/>
        <v>158.02172634271099</v>
      </c>
      <c r="I154" s="1">
        <v>5.7333924999999999</v>
      </c>
      <c r="J154" s="1">
        <v>302.10588000000001</v>
      </c>
      <c r="K154" s="30">
        <f t="shared" si="14"/>
        <v>3.310097771019882</v>
      </c>
    </row>
    <row r="155" spans="1:11" x14ac:dyDescent="0.25">
      <c r="A155" s="1">
        <v>0.80738620000000005</v>
      </c>
      <c r="B155" s="1">
        <f t="shared" si="11"/>
        <v>103.24631713554989</v>
      </c>
      <c r="C155" s="1">
        <v>5.734432</v>
      </c>
      <c r="D155" s="1">
        <v>321.66717999999997</v>
      </c>
      <c r="E155">
        <f t="shared" si="12"/>
        <v>3.1088033289563457</v>
      </c>
      <c r="G155" s="1">
        <v>1.4056066</v>
      </c>
      <c r="H155" s="29">
        <f t="shared" si="13"/>
        <v>179.74508951406651</v>
      </c>
      <c r="I155" s="1">
        <v>5.7330563999999997</v>
      </c>
      <c r="J155" s="1">
        <v>282.28050000000002</v>
      </c>
      <c r="K155" s="30">
        <f t="shared" si="14"/>
        <v>3.5425755587084478</v>
      </c>
    </row>
    <row r="156" spans="1:11" x14ac:dyDescent="0.25">
      <c r="A156" s="1">
        <v>0.98211300000000001</v>
      </c>
      <c r="B156" s="1">
        <f t="shared" si="11"/>
        <v>125.58989769820971</v>
      </c>
      <c r="C156" s="1">
        <v>5.7340647999999996</v>
      </c>
      <c r="D156" s="1">
        <v>300.96589</v>
      </c>
      <c r="E156">
        <f t="shared" si="12"/>
        <v>3.3226356647924455</v>
      </c>
      <c r="G156" s="1">
        <v>1.5858422000000001</v>
      </c>
      <c r="H156" s="29">
        <f t="shared" si="13"/>
        <v>202.79312020460358</v>
      </c>
      <c r="I156" s="1">
        <v>5.7330511</v>
      </c>
      <c r="J156" s="1">
        <v>272.27172000000002</v>
      </c>
      <c r="K156" s="30">
        <f t="shared" si="14"/>
        <v>3.672801567492944</v>
      </c>
    </row>
    <row r="157" spans="1:11" x14ac:dyDescent="0.25">
      <c r="A157" s="1">
        <v>1.1544840000000001</v>
      </c>
      <c r="B157" s="1">
        <f t="shared" si="11"/>
        <v>147.63222506393862</v>
      </c>
      <c r="C157" s="1">
        <v>5.7337233000000003</v>
      </c>
      <c r="D157" s="1">
        <v>285.69189999999998</v>
      </c>
      <c r="E157">
        <f t="shared" si="12"/>
        <v>3.5002742464872125</v>
      </c>
      <c r="G157" s="1">
        <v>1.7559708999999999</v>
      </c>
      <c r="H157" s="1">
        <f t="shared" si="13"/>
        <v>224.54870843989767</v>
      </c>
      <c r="I157" s="1">
        <v>5.7327193000000003</v>
      </c>
      <c r="J157" s="1">
        <v>260.26636999999999</v>
      </c>
      <c r="K157">
        <f t="shared" si="14"/>
        <v>3.8422174943309044</v>
      </c>
    </row>
    <row r="158" spans="1:11" x14ac:dyDescent="0.25">
      <c r="A158" s="1">
        <v>1.3243541999999999</v>
      </c>
      <c r="B158" s="1">
        <f t="shared" si="11"/>
        <v>169.35475703324806</v>
      </c>
      <c r="C158" s="1">
        <v>5.7333936000000003</v>
      </c>
      <c r="D158" s="1">
        <v>271.47093999999998</v>
      </c>
      <c r="E158">
        <f t="shared" si="12"/>
        <v>3.6836355301970811</v>
      </c>
      <c r="G158" s="1">
        <v>1.9265582999999999</v>
      </c>
      <c r="H158" s="1">
        <f t="shared" si="13"/>
        <v>246.36295396419433</v>
      </c>
      <c r="I158" s="1">
        <v>5.7323842000000003</v>
      </c>
      <c r="J158" s="1">
        <v>251.69281000000001</v>
      </c>
      <c r="K158">
        <f t="shared" si="14"/>
        <v>3.9730972052797218</v>
      </c>
    </row>
    <row r="159" spans="1:11" x14ac:dyDescent="0.25">
      <c r="A159" s="1">
        <v>1.4964641000000001</v>
      </c>
      <c r="B159" s="1">
        <f t="shared" si="11"/>
        <v>191.3636956521739</v>
      </c>
      <c r="C159" s="1">
        <v>5.7330597000000001</v>
      </c>
      <c r="D159" s="1">
        <v>261.31405000000001</v>
      </c>
      <c r="E159">
        <f t="shared" si="12"/>
        <v>3.8268129861367957</v>
      </c>
      <c r="G159" s="1">
        <v>2.1031279999999999</v>
      </c>
      <c r="H159" s="1">
        <f t="shared" si="13"/>
        <v>268.94219948849104</v>
      </c>
      <c r="I159" s="1">
        <v>5.7320460000000004</v>
      </c>
      <c r="J159" s="1">
        <v>242.57391999999999</v>
      </c>
      <c r="K159">
        <f t="shared" si="14"/>
        <v>4.1224547140104759</v>
      </c>
    </row>
    <row r="160" spans="1:11" x14ac:dyDescent="0.25">
      <c r="A160" s="1">
        <v>1.6687041</v>
      </c>
      <c r="B160" s="1">
        <f t="shared" si="11"/>
        <v>213.38927109974424</v>
      </c>
      <c r="C160" s="1">
        <v>5.7327214</v>
      </c>
      <c r="D160" s="1">
        <v>250.33274</v>
      </c>
      <c r="E160">
        <f t="shared" si="12"/>
        <v>3.9946832363996814</v>
      </c>
      <c r="G160" s="1">
        <v>2.272967</v>
      </c>
      <c r="H160" s="1">
        <f t="shared" si="13"/>
        <v>290.66074168797951</v>
      </c>
      <c r="I160" s="1">
        <v>5.7320460000000004</v>
      </c>
      <c r="J160" s="1">
        <v>234.37285</v>
      </c>
      <c r="K160">
        <f t="shared" si="14"/>
        <v>4.2667058065812657</v>
      </c>
    </row>
    <row r="161" spans="1:11" x14ac:dyDescent="0.25">
      <c r="A161" s="1">
        <v>1.8481977999999999</v>
      </c>
      <c r="B161" s="1">
        <f t="shared" si="11"/>
        <v>236.34242966751916</v>
      </c>
      <c r="C161" s="1">
        <v>5.7327193000000003</v>
      </c>
      <c r="D161" s="1">
        <v>241.51551000000001</v>
      </c>
      <c r="E161">
        <f t="shared" si="12"/>
        <v>4.1405208303185166</v>
      </c>
      <c r="G161" s="1">
        <v>2.4421292999999999</v>
      </c>
      <c r="H161" s="1">
        <f t="shared" si="13"/>
        <v>312.29274936061381</v>
      </c>
      <c r="I161" s="1">
        <v>5.7317119999999999</v>
      </c>
      <c r="J161" s="1">
        <v>227.16255000000001</v>
      </c>
      <c r="K161">
        <f t="shared" si="14"/>
        <v>4.4021340665527831</v>
      </c>
    </row>
    <row r="162" spans="1:11" x14ac:dyDescent="0.25">
      <c r="A162" s="1">
        <v>2.0129114000000001</v>
      </c>
      <c r="B162" s="1">
        <f t="shared" si="11"/>
        <v>257.40554987212278</v>
      </c>
      <c r="C162" s="1">
        <v>5.7323810000000002</v>
      </c>
      <c r="D162" s="1">
        <v>235.09849</v>
      </c>
      <c r="E162">
        <f t="shared" si="12"/>
        <v>4.2535364646536014</v>
      </c>
      <c r="G162" s="1">
        <v>2.6227333000000002</v>
      </c>
      <c r="H162" s="1">
        <f t="shared" si="13"/>
        <v>335.38789002557542</v>
      </c>
      <c r="I162" s="1">
        <v>5.7317087999999998</v>
      </c>
      <c r="J162" s="1">
        <v>221.15128999999999</v>
      </c>
      <c r="K162">
        <f t="shared" si="14"/>
        <v>4.521791394479318</v>
      </c>
    </row>
    <row r="163" spans="1:11" x14ac:dyDescent="0.25">
      <c r="A163" s="1">
        <v>2.1919784999999998</v>
      </c>
      <c r="B163" s="1">
        <f t="shared" si="11"/>
        <v>280.30415601023014</v>
      </c>
      <c r="C163" s="1">
        <v>5.7320449</v>
      </c>
      <c r="D163" s="1">
        <v>227.63057000000001</v>
      </c>
      <c r="E163">
        <f t="shared" si="12"/>
        <v>4.3930830555843183</v>
      </c>
      <c r="G163" s="1">
        <v>2.7886270999999998</v>
      </c>
      <c r="H163" s="1">
        <f t="shared" si="13"/>
        <v>356.60193094629153</v>
      </c>
      <c r="I163" s="1">
        <v>5.7313748999999996</v>
      </c>
      <c r="J163" s="1">
        <v>214.61615</v>
      </c>
      <c r="K163">
        <f t="shared" si="14"/>
        <v>4.6594815907376956</v>
      </c>
    </row>
    <row r="164" spans="1:11" x14ac:dyDescent="0.25">
      <c r="A164" s="1">
        <v>2.3566419000000001</v>
      </c>
      <c r="B164" s="1">
        <f t="shared" si="11"/>
        <v>301.36085677749361</v>
      </c>
      <c r="C164" s="1">
        <v>5.7320428000000003</v>
      </c>
      <c r="D164" s="1">
        <v>221.93597</v>
      </c>
      <c r="E164">
        <f t="shared" si="12"/>
        <v>4.505804083943671</v>
      </c>
      <c r="G164" s="1">
        <v>2.9635560999999999</v>
      </c>
      <c r="H164" s="1">
        <f t="shared" si="13"/>
        <v>378.971368286445</v>
      </c>
      <c r="I164" s="1">
        <v>5.7310409</v>
      </c>
      <c r="J164" s="1">
        <v>212.34583000000001</v>
      </c>
      <c r="K164">
        <f t="shared" si="14"/>
        <v>4.7092989770507856</v>
      </c>
    </row>
    <row r="165" spans="1:11" x14ac:dyDescent="0.25">
      <c r="A165" s="1">
        <v>2.5442654</v>
      </c>
      <c r="B165" s="1">
        <f t="shared" si="11"/>
        <v>325.35363171355493</v>
      </c>
      <c r="C165" s="1">
        <v>5.7317141999999999</v>
      </c>
      <c r="D165" s="1">
        <v>217.73233999999999</v>
      </c>
      <c r="E165">
        <f t="shared" si="12"/>
        <v>4.592794988562563</v>
      </c>
      <c r="G165" s="1">
        <v>2.9437194999999998</v>
      </c>
      <c r="H165" s="1">
        <f t="shared" si="13"/>
        <v>376.43471867007668</v>
      </c>
      <c r="I165" s="1">
        <v>5.7313770000000002</v>
      </c>
      <c r="J165" s="1">
        <v>215.93110999999999</v>
      </c>
      <c r="K165">
        <f t="shared" si="14"/>
        <v>4.6311066524874533</v>
      </c>
    </row>
    <row r="166" spans="1:11" x14ac:dyDescent="0.25">
      <c r="A166" s="1">
        <v>2.707236</v>
      </c>
      <c r="B166" s="1">
        <f t="shared" si="11"/>
        <v>346.19386189258307</v>
      </c>
      <c r="C166" s="1">
        <v>5.7313726999999997</v>
      </c>
      <c r="D166" s="1">
        <v>212.88791000000001</v>
      </c>
      <c r="E166">
        <f t="shared" si="12"/>
        <v>4.697307611315269</v>
      </c>
      <c r="G166" s="1">
        <v>2.7693886999999999</v>
      </c>
      <c r="H166" s="1">
        <f t="shared" si="13"/>
        <v>354.14177749360613</v>
      </c>
      <c r="I166" s="1">
        <v>5.7313716000000001</v>
      </c>
      <c r="J166" s="1">
        <v>218.62759</v>
      </c>
      <c r="K166">
        <f t="shared" si="14"/>
        <v>4.5739881229080011</v>
      </c>
    </row>
    <row r="167" spans="1:11" x14ac:dyDescent="0.25">
      <c r="A167" s="1">
        <v>2.8722042999999999</v>
      </c>
      <c r="B167" s="1">
        <f t="shared" si="11"/>
        <v>367.28955242966748</v>
      </c>
      <c r="C167" s="1">
        <v>5.7313780999999997</v>
      </c>
      <c r="D167" s="1">
        <v>208.83138</v>
      </c>
      <c r="E167">
        <f t="shared" si="12"/>
        <v>4.7885523717747782</v>
      </c>
      <c r="G167" s="1">
        <v>2.5953412999999999</v>
      </c>
      <c r="H167" s="1">
        <f t="shared" si="13"/>
        <v>331.88507672634273</v>
      </c>
      <c r="I167" s="1">
        <v>5.7317077000000003</v>
      </c>
      <c r="J167" s="1">
        <v>221.39174</v>
      </c>
      <c r="K167">
        <f t="shared" si="14"/>
        <v>4.516880349736625</v>
      </c>
    </row>
    <row r="168" spans="1:11" x14ac:dyDescent="0.25">
      <c r="A168" s="1">
        <v>3.0089858999999999</v>
      </c>
      <c r="B168" s="1">
        <f t="shared" si="11"/>
        <v>384.78080562659846</v>
      </c>
      <c r="C168" s="1">
        <v>5.7313758999999997</v>
      </c>
      <c r="D168" s="1">
        <v>207.36828</v>
      </c>
      <c r="E168">
        <f t="shared" si="12"/>
        <v>4.8223383055499136</v>
      </c>
      <c r="G168" s="1">
        <v>2.4202192</v>
      </c>
      <c r="H168" s="1">
        <f t="shared" si="13"/>
        <v>309.49094629156008</v>
      </c>
      <c r="I168" s="1">
        <v>5.7317087999999998</v>
      </c>
      <c r="J168" s="1">
        <v>225.27115000000001</v>
      </c>
      <c r="K168">
        <f t="shared" si="14"/>
        <v>4.4390948419271616</v>
      </c>
    </row>
    <row r="169" spans="1:11" x14ac:dyDescent="0.25">
      <c r="A169" s="1">
        <v>3.0149015000000001</v>
      </c>
      <c r="B169" s="1">
        <f t="shared" si="11"/>
        <v>385.53727621483381</v>
      </c>
      <c r="C169" s="1">
        <v>5.7310409</v>
      </c>
      <c r="D169" s="1">
        <v>205.60140000000001</v>
      </c>
      <c r="E169">
        <f t="shared" si="12"/>
        <v>4.8637801104467187</v>
      </c>
      <c r="G169" s="1">
        <v>2.2506145000000002</v>
      </c>
      <c r="H169" s="1">
        <f t="shared" si="13"/>
        <v>287.80236572890027</v>
      </c>
      <c r="I169" s="1">
        <v>5.7320428000000003</v>
      </c>
      <c r="J169" s="1">
        <v>230.02862999999999</v>
      </c>
      <c r="K169">
        <f t="shared" si="14"/>
        <v>4.3472849444871278</v>
      </c>
    </row>
    <row r="170" spans="1:11" x14ac:dyDescent="0.25">
      <c r="A170" s="1">
        <v>3.0141445</v>
      </c>
      <c r="B170" s="1">
        <f t="shared" si="11"/>
        <v>385.44047314578</v>
      </c>
      <c r="C170" s="1">
        <v>5.7313812999999998</v>
      </c>
      <c r="D170" s="1">
        <v>208.79381000000001</v>
      </c>
      <c r="E170">
        <f t="shared" si="12"/>
        <v>4.7894140156741232</v>
      </c>
      <c r="G170" s="1">
        <v>2.0788071000000001</v>
      </c>
      <c r="H170" s="1">
        <f t="shared" si="13"/>
        <v>265.83210997442455</v>
      </c>
      <c r="I170" s="1">
        <v>5.7320416999999999</v>
      </c>
      <c r="J170" s="1">
        <v>235.84237999999999</v>
      </c>
      <c r="K170">
        <f t="shared" si="14"/>
        <v>4.2401200327099824</v>
      </c>
    </row>
    <row r="171" spans="1:11" x14ac:dyDescent="0.25">
      <c r="A171" s="1">
        <v>2.8140056000000002</v>
      </c>
      <c r="B171" s="1">
        <f t="shared" si="11"/>
        <v>359.84726342711002</v>
      </c>
      <c r="C171" s="1">
        <v>5.7313758999999997</v>
      </c>
      <c r="D171" s="1">
        <v>211.40656999999999</v>
      </c>
      <c r="E171">
        <f t="shared" si="12"/>
        <v>4.7302219604622504</v>
      </c>
      <c r="G171" s="1">
        <v>1.9089693000000001</v>
      </c>
      <c r="H171" s="1">
        <f t="shared" si="13"/>
        <v>244.11372122762148</v>
      </c>
      <c r="I171" s="1">
        <v>5.7323874999999997</v>
      </c>
      <c r="J171" s="1">
        <v>243.25233</v>
      </c>
      <c r="K171">
        <f t="shared" si="14"/>
        <v>4.110957539440629</v>
      </c>
    </row>
    <row r="172" spans="1:11" x14ac:dyDescent="0.25">
      <c r="A172" s="1">
        <v>2.6467836</v>
      </c>
      <c r="B172" s="1">
        <f t="shared" si="11"/>
        <v>338.46337595907926</v>
      </c>
      <c r="C172" s="1">
        <v>5.7317077000000003</v>
      </c>
      <c r="D172" s="1">
        <v>213.69299000000001</v>
      </c>
      <c r="E172">
        <f t="shared" si="12"/>
        <v>4.6796106882120929</v>
      </c>
      <c r="G172" s="1">
        <v>1.7381768</v>
      </c>
      <c r="H172" s="1">
        <f t="shared" si="13"/>
        <v>222.27324808184142</v>
      </c>
      <c r="I172" s="1">
        <v>5.7323896000000003</v>
      </c>
      <c r="J172" s="1">
        <v>252.71043</v>
      </c>
      <c r="K172">
        <f t="shared" si="14"/>
        <v>3.9570982487742987</v>
      </c>
    </row>
    <row r="173" spans="1:11" x14ac:dyDescent="0.25">
      <c r="A173" s="1">
        <v>2.4767931000000001</v>
      </c>
      <c r="B173" s="1">
        <f t="shared" si="11"/>
        <v>316.7254603580563</v>
      </c>
      <c r="C173" s="1">
        <v>5.7317023999999996</v>
      </c>
      <c r="D173" s="1">
        <v>215.89032</v>
      </c>
      <c r="E173">
        <f t="shared" si="12"/>
        <v>4.6319816469770387</v>
      </c>
      <c r="G173" s="1">
        <v>1.5693600000000001</v>
      </c>
      <c r="H173" s="1">
        <f t="shared" si="13"/>
        <v>200.6854219948849</v>
      </c>
      <c r="I173" s="1">
        <v>5.7327225000000004</v>
      </c>
      <c r="J173" s="1">
        <v>263.38902000000002</v>
      </c>
      <c r="K173">
        <f t="shared" si="14"/>
        <v>3.7966654798290373</v>
      </c>
    </row>
    <row r="174" spans="1:11" x14ac:dyDescent="0.25">
      <c r="A174" s="1">
        <v>2.3064786000000002</v>
      </c>
      <c r="B174" s="1">
        <f t="shared" si="11"/>
        <v>294.94611253196933</v>
      </c>
      <c r="C174" s="1">
        <v>5.7318688</v>
      </c>
      <c r="D174" s="1">
        <v>220.41597999999999</v>
      </c>
      <c r="E174">
        <f t="shared" si="12"/>
        <v>4.5368761375649811</v>
      </c>
      <c r="G174" s="1">
        <v>1.3902521000000001</v>
      </c>
      <c r="H174" s="1">
        <f t="shared" si="13"/>
        <v>177.78159846547317</v>
      </c>
      <c r="I174" s="1">
        <v>5.7328609999999998</v>
      </c>
      <c r="J174" s="1">
        <v>279.10527000000002</v>
      </c>
      <c r="K174">
        <f t="shared" si="14"/>
        <v>3.5828775286113368</v>
      </c>
    </row>
    <row r="175" spans="1:11" x14ac:dyDescent="0.25">
      <c r="A175" s="1">
        <v>2.1328425000000002</v>
      </c>
      <c r="B175" s="1">
        <f t="shared" si="11"/>
        <v>272.74200767263426</v>
      </c>
      <c r="C175" s="1">
        <v>5.7320384999999998</v>
      </c>
      <c r="D175" s="1">
        <v>224.73335</v>
      </c>
      <c r="E175">
        <f t="shared" si="12"/>
        <v>4.4497178545151401</v>
      </c>
      <c r="G175" s="1">
        <v>1.2272714</v>
      </c>
      <c r="H175" s="1">
        <f t="shared" si="13"/>
        <v>156.94007672634271</v>
      </c>
      <c r="I175" s="1">
        <v>5.7330521000000001</v>
      </c>
      <c r="J175" s="1">
        <v>299.50065000000001</v>
      </c>
      <c r="K175">
        <f t="shared" si="14"/>
        <v>3.3388909172651209</v>
      </c>
    </row>
    <row r="176" spans="1:11" x14ac:dyDescent="0.25">
      <c r="A176" s="1">
        <v>1.9571780999999999</v>
      </c>
      <c r="B176" s="1">
        <f t="shared" si="11"/>
        <v>250.27852941176468</v>
      </c>
      <c r="C176" s="1">
        <v>5.7323198</v>
      </c>
      <c r="D176" s="1">
        <v>229.53699</v>
      </c>
      <c r="E176">
        <f t="shared" si="12"/>
        <v>4.3565962941310676</v>
      </c>
      <c r="G176" s="1">
        <v>1.0519681000000001</v>
      </c>
      <c r="H176" s="1">
        <f t="shared" si="13"/>
        <v>134.52277493606138</v>
      </c>
      <c r="I176" s="1">
        <v>5.7333872000000001</v>
      </c>
      <c r="J176" s="1">
        <v>323.85163</v>
      </c>
      <c r="K176">
        <f t="shared" si="14"/>
        <v>3.0878337712859434</v>
      </c>
    </row>
    <row r="177" spans="1:11" x14ac:dyDescent="0.25">
      <c r="A177" s="1">
        <v>1.7894022000000001</v>
      </c>
      <c r="B177" s="1">
        <f t="shared" si="11"/>
        <v>228.82381074168799</v>
      </c>
      <c r="C177" s="1">
        <v>5.7323874999999997</v>
      </c>
      <c r="D177" s="1">
        <v>236.02271999999999</v>
      </c>
      <c r="E177">
        <f t="shared" si="12"/>
        <v>4.2368802461051205</v>
      </c>
      <c r="G177" s="1">
        <v>0.87815500000000002</v>
      </c>
      <c r="H177" s="1">
        <f t="shared" si="13"/>
        <v>112.29603580562659</v>
      </c>
      <c r="I177" s="1">
        <v>5.7337426000000002</v>
      </c>
      <c r="J177" s="1">
        <v>365.72120000000001</v>
      </c>
      <c r="K177">
        <f t="shared" si="14"/>
        <v>2.7343233042000299</v>
      </c>
    </row>
    <row r="178" spans="1:11" x14ac:dyDescent="0.25">
      <c r="A178" s="1">
        <v>1.6230306000000001</v>
      </c>
      <c r="B178" s="1">
        <f t="shared" si="11"/>
        <v>207.54867007672635</v>
      </c>
      <c r="C178" s="1">
        <v>5.7327214</v>
      </c>
      <c r="D178" s="1">
        <v>245.57311000000001</v>
      </c>
      <c r="E178">
        <f t="shared" si="12"/>
        <v>4.0721070804535557</v>
      </c>
      <c r="G178" s="1">
        <v>0.70207189999999997</v>
      </c>
      <c r="H178" s="1">
        <f t="shared" si="13"/>
        <v>89.779015345268533</v>
      </c>
      <c r="I178" s="1">
        <v>5.7343966000000002</v>
      </c>
      <c r="J178" s="1">
        <v>423.73210999999998</v>
      </c>
      <c r="K178">
        <f t="shared" si="14"/>
        <v>2.3599816402868314</v>
      </c>
    </row>
    <row r="179" spans="1:11" x14ac:dyDescent="0.25">
      <c r="A179" s="1">
        <v>1.4541237</v>
      </c>
      <c r="B179" s="1">
        <f t="shared" si="11"/>
        <v>185.9493222506394</v>
      </c>
      <c r="C179" s="1">
        <v>5.7327203000000004</v>
      </c>
      <c r="D179" s="1">
        <v>256.35798</v>
      </c>
      <c r="E179">
        <f t="shared" si="12"/>
        <v>3.9007952863413888</v>
      </c>
      <c r="G179" s="1">
        <v>0.53088639999999998</v>
      </c>
      <c r="H179" s="1">
        <f t="shared" si="13"/>
        <v>67.888286445012781</v>
      </c>
      <c r="I179" s="1">
        <v>5.7347476999999998</v>
      </c>
      <c r="J179" s="1">
        <v>510.69155000000001</v>
      </c>
      <c r="K179">
        <f t="shared" si="14"/>
        <v>1.9581291290212262</v>
      </c>
    </row>
    <row r="180" spans="1:11" x14ac:dyDescent="0.25">
      <c r="A180" s="1">
        <v>1.2791262000000001</v>
      </c>
      <c r="B180" s="1">
        <f t="shared" si="11"/>
        <v>163.5711253196931</v>
      </c>
      <c r="C180" s="1">
        <v>5.7330563999999997</v>
      </c>
      <c r="D180" s="1">
        <v>271.10919000000001</v>
      </c>
      <c r="E180">
        <f t="shared" si="12"/>
        <v>3.6885507274762612</v>
      </c>
      <c r="G180" s="1">
        <v>0.36233929999999998</v>
      </c>
      <c r="H180" s="1">
        <f t="shared" si="13"/>
        <v>46.334948849104862</v>
      </c>
      <c r="I180" s="1">
        <v>5.7357388</v>
      </c>
      <c r="J180" s="1">
        <v>696.94</v>
      </c>
      <c r="K180">
        <f t="shared" si="14"/>
        <v>1.4348437455161132</v>
      </c>
    </row>
    <row r="181" spans="1:11" x14ac:dyDescent="0.25">
      <c r="A181" s="1">
        <v>1.110913</v>
      </c>
      <c r="B181" s="1">
        <f t="shared" si="11"/>
        <v>142.06048593350383</v>
      </c>
      <c r="C181" s="1">
        <v>5.7333860999999997</v>
      </c>
      <c r="D181" s="1">
        <v>290.03611000000001</v>
      </c>
      <c r="E181">
        <f t="shared" si="12"/>
        <v>3.447846545728392</v>
      </c>
      <c r="G181" s="1">
        <v>0.18366399999999999</v>
      </c>
      <c r="H181" s="1">
        <f t="shared" si="13"/>
        <v>23.486445012787723</v>
      </c>
      <c r="I181" s="1">
        <v>5.7374150999999998</v>
      </c>
      <c r="J181" s="1">
        <v>1769.8746000000001</v>
      </c>
      <c r="K181">
        <f t="shared" si="14"/>
        <v>0.56501178106064687</v>
      </c>
    </row>
    <row r="182" spans="1:11" x14ac:dyDescent="0.25">
      <c r="A182" s="1">
        <v>0.94604790000000005</v>
      </c>
      <c r="B182" s="1">
        <f t="shared" ref="B182:B245" si="15">A182*100/0.782</f>
        <v>120.97799232736574</v>
      </c>
      <c r="C182" s="1">
        <v>5.7337265000000004</v>
      </c>
      <c r="D182" s="1">
        <v>315.57004999999998</v>
      </c>
      <c r="E182">
        <f t="shared" si="12"/>
        <v>3.1688685285564966</v>
      </c>
      <c r="G182" s="1">
        <v>2.38891E-2</v>
      </c>
      <c r="H182" s="1">
        <f t="shared" si="13"/>
        <v>3.0548721227621485</v>
      </c>
      <c r="I182" s="1">
        <v>5.7401017000000003</v>
      </c>
      <c r="J182" s="1">
        <v>1465.2031999999999</v>
      </c>
      <c r="K182">
        <f t="shared" si="14"/>
        <v>0.68249919192095676</v>
      </c>
    </row>
    <row r="183" spans="1:11" x14ac:dyDescent="0.25">
      <c r="A183" s="1">
        <v>0.78543419999999997</v>
      </c>
      <c r="B183" s="1">
        <f t="shared" si="15"/>
        <v>100.43915601023018</v>
      </c>
      <c r="C183" s="1">
        <v>5.7343139000000001</v>
      </c>
      <c r="D183" s="1">
        <v>361.67756000000003</v>
      </c>
      <c r="E183">
        <f t="shared" ref="E183:E246" si="16">1000/D183</f>
        <v>2.7648936804373485</v>
      </c>
    </row>
    <row r="184" spans="1:11" x14ac:dyDescent="0.25">
      <c r="A184" s="1">
        <v>0.57160429999999995</v>
      </c>
      <c r="B184" s="1">
        <f t="shared" si="15"/>
        <v>73.095179028132989</v>
      </c>
      <c r="C184" s="1">
        <v>5.7347315999999999</v>
      </c>
      <c r="D184" s="1">
        <v>421.70868000000002</v>
      </c>
      <c r="E184">
        <f t="shared" si="16"/>
        <v>2.3713052337457223</v>
      </c>
    </row>
    <row r="185" spans="1:11" x14ac:dyDescent="0.25">
      <c r="A185" s="1">
        <v>0.41226950000000001</v>
      </c>
      <c r="B185" s="1">
        <f t="shared" si="15"/>
        <v>52.719884910485938</v>
      </c>
      <c r="C185" s="1">
        <v>5.7354080999999999</v>
      </c>
      <c r="D185" s="1">
        <v>528.83484999999996</v>
      </c>
      <c r="E185">
        <f t="shared" si="16"/>
        <v>1.8909495090953254</v>
      </c>
    </row>
    <row r="186" spans="1:11" x14ac:dyDescent="0.25">
      <c r="A186" s="1">
        <v>0.24446570000000001</v>
      </c>
      <c r="B186" s="1">
        <f t="shared" si="15"/>
        <v>31.261598465473146</v>
      </c>
      <c r="C186" s="1">
        <v>5.7367793999999996</v>
      </c>
      <c r="D186" s="1">
        <v>961.53776000000005</v>
      </c>
      <c r="E186">
        <f t="shared" si="16"/>
        <v>1.0400007587845534</v>
      </c>
    </row>
    <row r="187" spans="1:11" x14ac:dyDescent="0.25">
      <c r="A187" s="1">
        <v>7.2528599999999999E-2</v>
      </c>
      <c r="B187" s="1">
        <f t="shared" si="15"/>
        <v>9.2747570332480809</v>
      </c>
      <c r="C187" s="1">
        <v>5.7396377999999997</v>
      </c>
      <c r="D187" s="1">
        <v>1399.6305</v>
      </c>
      <c r="E187">
        <f t="shared" si="16"/>
        <v>0.71447428446293504</v>
      </c>
    </row>
    <row r="188" spans="1:11" s="4" customFormat="1" x14ac:dyDescent="0.25">
      <c r="A188" s="3">
        <v>2.4339099999999999E-2</v>
      </c>
      <c r="B188" s="3">
        <f t="shared" si="15"/>
        <v>3.1124168797953962</v>
      </c>
      <c r="C188" s="3">
        <v>5.7404443000000001</v>
      </c>
      <c r="D188" s="3">
        <v>1301.1907000000001</v>
      </c>
      <c r="E188" s="4">
        <f t="shared" si="16"/>
        <v>0.76852685774652396</v>
      </c>
    </row>
    <row r="189" spans="1:11" x14ac:dyDescent="0.25">
      <c r="A189" s="1">
        <v>4.9386800000000002E-2</v>
      </c>
      <c r="B189" s="1">
        <f t="shared" si="15"/>
        <v>6.3154475703324806</v>
      </c>
      <c r="C189" s="1">
        <v>5.7387680999999997</v>
      </c>
      <c r="D189" s="1">
        <v>657.16364999999996</v>
      </c>
      <c r="E189">
        <f t="shared" si="16"/>
        <v>1.5216909821472933</v>
      </c>
    </row>
    <row r="190" spans="1:11" x14ac:dyDescent="0.25">
      <c r="A190" s="1">
        <v>0.2343364</v>
      </c>
      <c r="B190" s="1">
        <f t="shared" si="15"/>
        <v>29.966291560102302</v>
      </c>
      <c r="C190" s="1">
        <v>5.7367751</v>
      </c>
      <c r="D190" s="1">
        <v>497.98201999999998</v>
      </c>
      <c r="E190">
        <f t="shared" si="16"/>
        <v>2.0081046299623431</v>
      </c>
    </row>
    <row r="191" spans="1:11" x14ac:dyDescent="0.25">
      <c r="A191" s="1">
        <v>0.40050160000000001</v>
      </c>
      <c r="B191" s="1">
        <f t="shared" si="15"/>
        <v>51.215038363171352</v>
      </c>
      <c r="C191" s="1">
        <v>5.7360072999999998</v>
      </c>
      <c r="D191" s="1">
        <v>413.76841999999999</v>
      </c>
      <c r="E191">
        <f t="shared" si="16"/>
        <v>2.4168108334609006</v>
      </c>
    </row>
    <row r="192" spans="1:11" x14ac:dyDescent="0.25">
      <c r="A192" s="1">
        <v>0.57558810000000005</v>
      </c>
      <c r="B192" s="1">
        <f t="shared" si="15"/>
        <v>73.604616368286457</v>
      </c>
      <c r="C192" s="1">
        <v>5.7351149000000001</v>
      </c>
      <c r="D192" s="1">
        <v>362.93241</v>
      </c>
      <c r="E192">
        <f t="shared" si="16"/>
        <v>2.7553339752710428</v>
      </c>
    </row>
    <row r="193" spans="1:5" x14ac:dyDescent="0.25">
      <c r="A193" s="1">
        <v>0.76078159999999995</v>
      </c>
      <c r="B193" s="1">
        <f t="shared" si="15"/>
        <v>97.28664961636828</v>
      </c>
      <c r="C193" s="1">
        <v>5.7347380000000001</v>
      </c>
      <c r="D193" s="1">
        <v>333.06713999999999</v>
      </c>
      <c r="E193">
        <f t="shared" si="16"/>
        <v>3.0023976547191058</v>
      </c>
    </row>
    <row r="194" spans="1:5" x14ac:dyDescent="0.25">
      <c r="A194" s="1">
        <v>0.93311169999999999</v>
      </c>
      <c r="B194" s="1">
        <f t="shared" si="15"/>
        <v>119.32374680306906</v>
      </c>
      <c r="C194" s="1">
        <v>5.7340625999999997</v>
      </c>
      <c r="D194" s="1">
        <v>313.29541999999998</v>
      </c>
      <c r="E194">
        <f t="shared" si="16"/>
        <v>3.191875578647144</v>
      </c>
    </row>
    <row r="195" spans="1:5" x14ac:dyDescent="0.25">
      <c r="A195" s="1">
        <v>1.1111158999999999</v>
      </c>
      <c r="B195" s="1">
        <f t="shared" si="15"/>
        <v>142.08643222506393</v>
      </c>
      <c r="C195" s="1">
        <v>5.7337308</v>
      </c>
      <c r="D195" s="1">
        <v>292.95693</v>
      </c>
      <c r="E195">
        <f t="shared" si="16"/>
        <v>3.4134710518710039</v>
      </c>
    </row>
    <row r="196" spans="1:5" x14ac:dyDescent="0.25">
      <c r="A196" s="1">
        <v>1.2837307</v>
      </c>
      <c r="B196" s="1">
        <f t="shared" si="15"/>
        <v>164.15993606138107</v>
      </c>
      <c r="C196" s="1">
        <v>5.7333892999999998</v>
      </c>
      <c r="D196" s="1">
        <v>280.23451999999997</v>
      </c>
      <c r="E196">
        <f t="shared" si="16"/>
        <v>3.5684397482508583</v>
      </c>
    </row>
    <row r="197" spans="1:5" x14ac:dyDescent="0.25">
      <c r="A197" s="1">
        <v>1.4482885999999999</v>
      </c>
      <c r="B197" s="1">
        <f t="shared" si="15"/>
        <v>185.20314578005113</v>
      </c>
      <c r="C197" s="1">
        <v>5.7333119999999997</v>
      </c>
      <c r="D197" s="1">
        <v>268.90757000000002</v>
      </c>
      <c r="E197">
        <f t="shared" si="16"/>
        <v>3.7187499035449241</v>
      </c>
    </row>
    <row r="198" spans="1:5" x14ac:dyDescent="0.25">
      <c r="A198" s="1">
        <v>1.5986366999999999</v>
      </c>
      <c r="B198" s="1">
        <f t="shared" si="15"/>
        <v>204.42924552429665</v>
      </c>
      <c r="C198" s="1">
        <v>5.7330563999999997</v>
      </c>
      <c r="D198" s="1">
        <v>258.20537000000002</v>
      </c>
      <c r="E198">
        <f t="shared" si="16"/>
        <v>3.8728861448543843</v>
      </c>
    </row>
    <row r="199" spans="1:5" x14ac:dyDescent="0.25">
      <c r="A199" s="1">
        <v>1.771101</v>
      </c>
      <c r="B199" s="1">
        <f t="shared" si="15"/>
        <v>226.48350383631714</v>
      </c>
      <c r="C199" s="1">
        <v>5.7327193000000003</v>
      </c>
      <c r="D199" s="1">
        <v>248.48535000000001</v>
      </c>
      <c r="E199">
        <f t="shared" si="16"/>
        <v>4.0243821215214499</v>
      </c>
    </row>
    <row r="200" spans="1:5" x14ac:dyDescent="0.25">
      <c r="A200" s="1">
        <v>1.9553161999999999</v>
      </c>
      <c r="B200" s="1">
        <f t="shared" si="15"/>
        <v>250.04043478260868</v>
      </c>
      <c r="C200" s="1">
        <v>5.7323798999999998</v>
      </c>
      <c r="D200" s="1">
        <v>239.96224000000001</v>
      </c>
      <c r="E200">
        <f t="shared" si="16"/>
        <v>4.1673223253791924</v>
      </c>
    </row>
    <row r="201" spans="1:5" x14ac:dyDescent="0.25">
      <c r="A201" s="1">
        <v>2.1253505000000001</v>
      </c>
      <c r="B201" s="1">
        <f t="shared" si="15"/>
        <v>271.78395140664963</v>
      </c>
      <c r="C201" s="1">
        <v>5.7320836000000002</v>
      </c>
      <c r="D201" s="1">
        <v>232.93013999999999</v>
      </c>
      <c r="E201">
        <f t="shared" si="16"/>
        <v>4.2931326963526493</v>
      </c>
    </row>
    <row r="202" spans="1:5" x14ac:dyDescent="0.25">
      <c r="A202" s="1">
        <v>2.3095477</v>
      </c>
      <c r="B202" s="1">
        <f t="shared" si="15"/>
        <v>295.33858056265984</v>
      </c>
      <c r="C202" s="1">
        <v>5.7320416999999999</v>
      </c>
      <c r="D202" s="1">
        <v>226.33600000000001</v>
      </c>
      <c r="E202">
        <f t="shared" si="16"/>
        <v>4.4182100947264242</v>
      </c>
    </row>
    <row r="203" spans="1:5" x14ac:dyDescent="0.25">
      <c r="A203" s="1">
        <v>2.4771817999999999</v>
      </c>
      <c r="B203" s="1">
        <f t="shared" si="15"/>
        <v>316.77516624040919</v>
      </c>
      <c r="C203" s="1">
        <v>5.7317067000000002</v>
      </c>
      <c r="D203" s="1">
        <v>220.69936999999999</v>
      </c>
      <c r="E203">
        <f t="shared" si="16"/>
        <v>4.5310505417391997</v>
      </c>
    </row>
    <row r="204" spans="1:5" x14ac:dyDescent="0.25">
      <c r="A204" s="1">
        <v>2.6482139</v>
      </c>
      <c r="B204" s="1">
        <f t="shared" si="15"/>
        <v>338.64627877237854</v>
      </c>
      <c r="C204" s="1">
        <v>5.7317067000000002</v>
      </c>
      <c r="D204" s="1">
        <v>215.69496000000001</v>
      </c>
      <c r="E204">
        <f t="shared" si="16"/>
        <v>4.6361769417328986</v>
      </c>
    </row>
    <row r="205" spans="1:5" x14ac:dyDescent="0.25">
      <c r="A205" s="1">
        <v>2.8235540000000001</v>
      </c>
      <c r="B205" s="1">
        <f t="shared" si="15"/>
        <v>361.0682864450128</v>
      </c>
      <c r="C205" s="1">
        <v>5.7313758999999997</v>
      </c>
      <c r="D205" s="1">
        <v>210.37392</v>
      </c>
      <c r="E205">
        <f t="shared" si="16"/>
        <v>4.7534409208137589</v>
      </c>
    </row>
    <row r="206" spans="1:5" x14ac:dyDescent="0.25">
      <c r="A206" s="1">
        <v>2.9875311</v>
      </c>
      <c r="B206" s="1">
        <f t="shared" si="15"/>
        <v>382.03722506393859</v>
      </c>
      <c r="C206" s="1">
        <v>5.7313694999999996</v>
      </c>
      <c r="D206" s="1">
        <v>208.31182999999999</v>
      </c>
      <c r="E206">
        <f t="shared" si="16"/>
        <v>4.8004954879422836</v>
      </c>
    </row>
    <row r="207" spans="1:5" x14ac:dyDescent="0.25">
      <c r="A207" s="1">
        <v>3.0097</v>
      </c>
      <c r="B207" s="1">
        <f t="shared" si="15"/>
        <v>384.87212276214836</v>
      </c>
      <c r="C207" s="1">
        <v>5.7313726999999997</v>
      </c>
      <c r="D207" s="1">
        <v>210.56177</v>
      </c>
      <c r="E207">
        <f t="shared" si="16"/>
        <v>4.7492001990674755</v>
      </c>
    </row>
    <row r="208" spans="1:5" x14ac:dyDescent="0.25">
      <c r="A208" s="1">
        <v>2.8296929999999998</v>
      </c>
      <c r="B208" s="1">
        <f t="shared" si="15"/>
        <v>361.85332480818408</v>
      </c>
      <c r="C208" s="1">
        <v>5.7313672999999996</v>
      </c>
      <c r="D208" s="1">
        <v>212.93621999999999</v>
      </c>
      <c r="E208">
        <f t="shared" si="16"/>
        <v>4.6962419075533512</v>
      </c>
    </row>
    <row r="209" spans="1:5" x14ac:dyDescent="0.25">
      <c r="A209" s="1">
        <v>2.6609718999999998</v>
      </c>
      <c r="B209" s="1">
        <f t="shared" si="15"/>
        <v>340.27773657288998</v>
      </c>
      <c r="C209" s="1">
        <v>5.7317119999999999</v>
      </c>
      <c r="D209" s="1">
        <v>215.61552</v>
      </c>
      <c r="E209">
        <f t="shared" si="16"/>
        <v>4.6378850650454106</v>
      </c>
    </row>
    <row r="210" spans="1:5" x14ac:dyDescent="0.25">
      <c r="A210" s="1">
        <v>2.4943767999999999</v>
      </c>
      <c r="B210" s="1">
        <f t="shared" si="15"/>
        <v>318.97401534526853</v>
      </c>
      <c r="C210" s="1">
        <v>5.7317077000000003</v>
      </c>
      <c r="D210" s="1">
        <v>218.44618</v>
      </c>
      <c r="E210">
        <f t="shared" si="16"/>
        <v>4.5777866200269557</v>
      </c>
    </row>
    <row r="211" spans="1:5" x14ac:dyDescent="0.25">
      <c r="A211" s="1">
        <v>2.3202880000000001</v>
      </c>
      <c r="B211" s="1">
        <f t="shared" si="15"/>
        <v>296.71202046035808</v>
      </c>
      <c r="C211" s="1">
        <v>5.7317366999999999</v>
      </c>
      <c r="D211" s="1">
        <v>222.28162</v>
      </c>
      <c r="E211">
        <f t="shared" si="16"/>
        <v>4.4987975164118383</v>
      </c>
    </row>
    <row r="212" spans="1:5" x14ac:dyDescent="0.25">
      <c r="A212" s="1">
        <v>2.1498024</v>
      </c>
      <c r="B212" s="1">
        <f t="shared" si="15"/>
        <v>274.91079283887467</v>
      </c>
      <c r="C212" s="1">
        <v>5.7320416999999999</v>
      </c>
      <c r="D212" s="1">
        <v>226.29306</v>
      </c>
      <c r="E212">
        <f t="shared" si="16"/>
        <v>4.4190484675049246</v>
      </c>
    </row>
    <row r="213" spans="1:5" x14ac:dyDescent="0.25">
      <c r="A213" s="1">
        <v>1.9757863</v>
      </c>
      <c r="B213" s="1">
        <f t="shared" si="15"/>
        <v>252.65809462915601</v>
      </c>
      <c r="C213" s="1">
        <v>5.7321340000000003</v>
      </c>
      <c r="D213" s="1">
        <v>231.76331999999999</v>
      </c>
      <c r="E213">
        <f t="shared" si="16"/>
        <v>4.3147466130533516</v>
      </c>
    </row>
    <row r="214" spans="1:5" x14ac:dyDescent="0.25">
      <c r="A214" s="1">
        <v>1.7995669000000001</v>
      </c>
      <c r="B214" s="1">
        <f t="shared" si="15"/>
        <v>230.12364450127876</v>
      </c>
      <c r="C214" s="1">
        <v>5.7323820999999997</v>
      </c>
      <c r="D214" s="1">
        <v>240.20161999999999</v>
      </c>
      <c r="E214">
        <f t="shared" si="16"/>
        <v>4.1631692575595451</v>
      </c>
    </row>
    <row r="215" spans="1:5" x14ac:dyDescent="0.25">
      <c r="A215" s="1">
        <v>1.6313118</v>
      </c>
      <c r="B215" s="1">
        <f t="shared" si="15"/>
        <v>208.60764705882352</v>
      </c>
      <c r="C215" s="1">
        <v>5.7327181999999999</v>
      </c>
      <c r="D215" s="1">
        <v>248.27924999999999</v>
      </c>
      <c r="E215">
        <f t="shared" si="16"/>
        <v>4.0277228161435161</v>
      </c>
    </row>
    <row r="216" spans="1:5" x14ac:dyDescent="0.25">
      <c r="A216" s="1">
        <v>1.4683204999999999</v>
      </c>
      <c r="B216" s="1">
        <f t="shared" si="15"/>
        <v>187.76476982097185</v>
      </c>
      <c r="C216" s="1">
        <v>5.7327193000000003</v>
      </c>
      <c r="D216" s="1">
        <v>258.51558999999997</v>
      </c>
      <c r="E216">
        <f t="shared" si="16"/>
        <v>3.8682386621247877</v>
      </c>
    </row>
    <row r="217" spans="1:5" x14ac:dyDescent="0.25">
      <c r="A217" s="1">
        <v>1.2910798999999999</v>
      </c>
      <c r="B217" s="1">
        <f t="shared" si="15"/>
        <v>165.09973145780052</v>
      </c>
      <c r="C217" s="1">
        <v>5.7330563999999997</v>
      </c>
      <c r="D217" s="1">
        <v>274.22863000000001</v>
      </c>
      <c r="E217">
        <f t="shared" si="16"/>
        <v>3.6465922613550599</v>
      </c>
    </row>
    <row r="218" spans="1:5" x14ac:dyDescent="0.25">
      <c r="A218" s="1">
        <v>1.1266239</v>
      </c>
      <c r="B218" s="1">
        <f t="shared" si="15"/>
        <v>144.06955242966751</v>
      </c>
      <c r="C218" s="1">
        <v>5.7333872000000001</v>
      </c>
      <c r="D218" s="1">
        <v>295.37756999999999</v>
      </c>
      <c r="E218">
        <f t="shared" si="16"/>
        <v>3.3854974160698799</v>
      </c>
    </row>
    <row r="219" spans="1:5" x14ac:dyDescent="0.25">
      <c r="A219" s="1">
        <v>0.95951140000000001</v>
      </c>
      <c r="B219" s="1">
        <f t="shared" si="15"/>
        <v>122.69966751918157</v>
      </c>
      <c r="C219" s="1">
        <v>5.7337265000000004</v>
      </c>
      <c r="D219" s="1">
        <v>327.05266</v>
      </c>
      <c r="E219">
        <f t="shared" si="16"/>
        <v>3.0576115785146039</v>
      </c>
    </row>
    <row r="220" spans="1:5" x14ac:dyDescent="0.25">
      <c r="A220" s="1">
        <v>0.76502099999999995</v>
      </c>
      <c r="B220" s="1">
        <f t="shared" si="15"/>
        <v>97.828772378516618</v>
      </c>
      <c r="C220" s="1">
        <v>5.7340776</v>
      </c>
      <c r="D220" s="1">
        <v>372.44632000000001</v>
      </c>
      <c r="E220">
        <f t="shared" si="16"/>
        <v>2.6849506796039759</v>
      </c>
    </row>
    <row r="221" spans="1:5" x14ac:dyDescent="0.25">
      <c r="A221" s="1">
        <v>0.59568989999999999</v>
      </c>
      <c r="B221" s="1">
        <f t="shared" si="15"/>
        <v>76.175179028132987</v>
      </c>
      <c r="C221" s="1">
        <v>5.7347305000000004</v>
      </c>
      <c r="D221" s="1">
        <v>420.34003999999999</v>
      </c>
      <c r="E221">
        <f t="shared" si="16"/>
        <v>2.3790262759645739</v>
      </c>
    </row>
    <row r="222" spans="1:5" x14ac:dyDescent="0.25">
      <c r="A222" s="1">
        <v>0.43310599999999999</v>
      </c>
      <c r="B222" s="1">
        <f t="shared" si="15"/>
        <v>55.384398976982098</v>
      </c>
      <c r="C222" s="1">
        <v>5.7354048999999998</v>
      </c>
      <c r="D222" s="1">
        <v>549.93550000000005</v>
      </c>
      <c r="E222">
        <f t="shared" si="16"/>
        <v>1.818395066330506</v>
      </c>
    </row>
    <row r="223" spans="1:5" x14ac:dyDescent="0.25">
      <c r="A223" s="1">
        <v>0.25600699999999998</v>
      </c>
      <c r="B223" s="1">
        <f t="shared" si="15"/>
        <v>32.737468030690536</v>
      </c>
      <c r="C223" s="1">
        <v>5.7366526000000002</v>
      </c>
      <c r="D223" s="1">
        <v>923.34045000000003</v>
      </c>
      <c r="E223">
        <f t="shared" si="16"/>
        <v>1.083024143478172</v>
      </c>
    </row>
    <row r="224" spans="1:5" x14ac:dyDescent="0.25">
      <c r="A224" s="1">
        <v>8.1178200000000006E-2</v>
      </c>
      <c r="B224" s="1">
        <f t="shared" si="15"/>
        <v>10.38084398976982</v>
      </c>
      <c r="C224" s="1">
        <v>5.7392361999999997</v>
      </c>
      <c r="D224" s="1">
        <v>1378.2954999999999</v>
      </c>
      <c r="E224">
        <f t="shared" si="16"/>
        <v>0.7255338205776628</v>
      </c>
    </row>
    <row r="225" spans="1:5" x14ac:dyDescent="0.25">
      <c r="A225" s="1">
        <v>2.78891E-2</v>
      </c>
      <c r="B225" s="1">
        <f t="shared" si="15"/>
        <v>3.566381074168798</v>
      </c>
      <c r="C225" s="1">
        <v>5.7401039000000003</v>
      </c>
      <c r="D225" s="1">
        <v>1424.2189000000001</v>
      </c>
      <c r="E225">
        <f t="shared" si="16"/>
        <v>0.70213925682351208</v>
      </c>
    </row>
    <row r="226" spans="1:5" s="4" customFormat="1" x14ac:dyDescent="0.25">
      <c r="A226" s="3">
        <v>2.1728600000000001E-2</v>
      </c>
      <c r="B226" s="3">
        <f t="shared" si="15"/>
        <v>2.7785933503836318</v>
      </c>
      <c r="C226" s="3">
        <v>5.7399439000000001</v>
      </c>
      <c r="D226" s="3">
        <v>846.57656999999995</v>
      </c>
      <c r="E226" s="4">
        <f t="shared" si="16"/>
        <v>1.1812280606820953</v>
      </c>
    </row>
    <row r="227" spans="1:5" x14ac:dyDescent="0.25">
      <c r="A227" s="1">
        <v>0.17174149999999999</v>
      </c>
      <c r="B227" s="1">
        <f t="shared" si="15"/>
        <v>21.961828644501274</v>
      </c>
      <c r="C227" s="1">
        <v>5.7373538000000002</v>
      </c>
      <c r="D227" s="1">
        <v>547.82405000000006</v>
      </c>
      <c r="E227">
        <f t="shared" si="16"/>
        <v>1.8254036127110518</v>
      </c>
    </row>
    <row r="228" spans="1:5" x14ac:dyDescent="0.25">
      <c r="A228" s="1">
        <v>0.3473832</v>
      </c>
      <c r="B228" s="1">
        <f t="shared" si="15"/>
        <v>44.422404092071609</v>
      </c>
      <c r="C228" s="1">
        <v>5.7361855000000004</v>
      </c>
      <c r="D228" s="1">
        <v>440.76010000000002</v>
      </c>
      <c r="E228">
        <f t="shared" si="16"/>
        <v>2.2688079070678131</v>
      </c>
    </row>
    <row r="229" spans="1:5" x14ac:dyDescent="0.25">
      <c r="A229" s="1">
        <v>0.51143099999999997</v>
      </c>
      <c r="B229" s="1">
        <f t="shared" si="15"/>
        <v>65.400383631713552</v>
      </c>
      <c r="C229" s="1">
        <v>5.7354070000000004</v>
      </c>
      <c r="D229" s="1">
        <v>390.62826999999999</v>
      </c>
      <c r="E229">
        <f t="shared" si="16"/>
        <v>2.5599785699073956</v>
      </c>
    </row>
    <row r="230" spans="1:5" x14ac:dyDescent="0.25">
      <c r="A230" s="1">
        <v>0.68923230000000002</v>
      </c>
      <c r="B230" s="1">
        <f t="shared" si="15"/>
        <v>88.137122762148337</v>
      </c>
      <c r="C230" s="1">
        <v>5.7347315999999999</v>
      </c>
      <c r="D230" s="1">
        <v>351.78685999999999</v>
      </c>
      <c r="E230">
        <f t="shared" si="16"/>
        <v>2.842630335880084</v>
      </c>
    </row>
    <row r="231" spans="1:5" x14ac:dyDescent="0.25">
      <c r="A231" s="1">
        <v>0.86621740000000003</v>
      </c>
      <c r="B231" s="1">
        <f t="shared" si="15"/>
        <v>110.76948849104859</v>
      </c>
      <c r="C231" s="1">
        <v>5.7343966000000002</v>
      </c>
      <c r="D231" s="1">
        <v>323.46627000000001</v>
      </c>
      <c r="E231">
        <f t="shared" si="16"/>
        <v>3.0915124473411093</v>
      </c>
    </row>
    <row r="232" spans="1:5" x14ac:dyDescent="0.25">
      <c r="A232" s="1">
        <v>1.0443126</v>
      </c>
      <c r="B232" s="1">
        <f t="shared" si="15"/>
        <v>133.54381074168799</v>
      </c>
      <c r="C232" s="1">
        <v>5.7340669000000002</v>
      </c>
      <c r="D232" s="1">
        <v>305.25644</v>
      </c>
      <c r="E232">
        <f t="shared" si="16"/>
        <v>3.2759341621097331</v>
      </c>
    </row>
    <row r="233" spans="1:5" x14ac:dyDescent="0.25">
      <c r="A233" s="1">
        <v>1.210623</v>
      </c>
      <c r="B233" s="1">
        <f t="shared" si="15"/>
        <v>154.81112531969308</v>
      </c>
      <c r="C233" s="1">
        <v>5.7337340000000001</v>
      </c>
      <c r="D233" s="1">
        <v>287.51245</v>
      </c>
      <c r="E233">
        <f t="shared" si="16"/>
        <v>3.4781102522690754</v>
      </c>
    </row>
    <row r="234" spans="1:5" x14ac:dyDescent="0.25">
      <c r="A234" s="1">
        <v>1.3816809999999999</v>
      </c>
      <c r="B234" s="1">
        <f t="shared" si="15"/>
        <v>176.68554987212272</v>
      </c>
      <c r="C234" s="1">
        <v>5.7333958000000003</v>
      </c>
      <c r="D234" s="1">
        <v>274.58715999999998</v>
      </c>
      <c r="E234">
        <f t="shared" si="16"/>
        <v>3.6418308853188912</v>
      </c>
    </row>
    <row r="235" spans="1:5" x14ac:dyDescent="0.25">
      <c r="A235" s="1">
        <v>1.5555722000000001</v>
      </c>
      <c r="B235" s="1">
        <f t="shared" si="15"/>
        <v>198.92227621483374</v>
      </c>
      <c r="C235" s="1">
        <v>5.7330585999999997</v>
      </c>
      <c r="D235" s="1">
        <v>263.78940999999998</v>
      </c>
      <c r="E235">
        <f t="shared" si="16"/>
        <v>3.7909027507965543</v>
      </c>
    </row>
    <row r="236" spans="1:5" x14ac:dyDescent="0.25">
      <c r="A236" s="1">
        <v>1.7322139000000001</v>
      </c>
      <c r="B236" s="1">
        <f t="shared" si="15"/>
        <v>221.51072890025577</v>
      </c>
      <c r="C236" s="1">
        <v>5.7327235999999999</v>
      </c>
      <c r="D236" s="1">
        <v>253.82574</v>
      </c>
      <c r="E236">
        <f t="shared" si="16"/>
        <v>3.9397107637704516</v>
      </c>
    </row>
    <row r="237" spans="1:5" x14ac:dyDescent="0.25">
      <c r="A237" s="1">
        <v>1.9034875</v>
      </c>
      <c r="B237" s="1">
        <f t="shared" si="15"/>
        <v>243.41272378516624</v>
      </c>
      <c r="C237" s="1">
        <v>5.7323832000000001</v>
      </c>
      <c r="D237" s="1">
        <v>245.13515000000001</v>
      </c>
      <c r="E237">
        <f t="shared" si="16"/>
        <v>4.079382332562262</v>
      </c>
    </row>
    <row r="238" spans="1:5" x14ac:dyDescent="0.25">
      <c r="A238" s="1">
        <v>2.0731576999999999</v>
      </c>
      <c r="B238" s="1">
        <f t="shared" si="15"/>
        <v>265.10968030690532</v>
      </c>
      <c r="C238" s="1">
        <v>5.7323874999999997</v>
      </c>
      <c r="D238" s="1">
        <v>235.82306</v>
      </c>
      <c r="E238">
        <f t="shared" si="16"/>
        <v>4.2404674080643341</v>
      </c>
    </row>
    <row r="239" spans="1:5" x14ac:dyDescent="0.25">
      <c r="A239" s="1">
        <v>2.2498586</v>
      </c>
      <c r="B239" s="1">
        <f t="shared" si="15"/>
        <v>287.70570332480816</v>
      </c>
      <c r="C239" s="1">
        <v>5.7320416999999999</v>
      </c>
      <c r="D239" s="1">
        <v>230.17247</v>
      </c>
      <c r="E239">
        <f t="shared" si="16"/>
        <v>4.3445682274687325</v>
      </c>
    </row>
    <row r="240" spans="1:5" x14ac:dyDescent="0.25">
      <c r="A240" s="1">
        <v>2.4212619000000002</v>
      </c>
      <c r="B240" s="1">
        <f t="shared" si="15"/>
        <v>309.62428388746804</v>
      </c>
      <c r="C240" s="1">
        <v>5.7317099000000002</v>
      </c>
      <c r="D240" s="1">
        <v>223.02444</v>
      </c>
      <c r="E240">
        <f t="shared" si="16"/>
        <v>4.4838135228587506</v>
      </c>
    </row>
    <row r="241" spans="1:5" x14ac:dyDescent="0.25">
      <c r="A241" s="1">
        <v>2.5879116</v>
      </c>
      <c r="B241" s="1">
        <f t="shared" si="15"/>
        <v>330.93498721227621</v>
      </c>
      <c r="C241" s="1">
        <v>5.7317077000000003</v>
      </c>
      <c r="D241" s="1">
        <v>216.98845</v>
      </c>
      <c r="E241">
        <f t="shared" si="16"/>
        <v>4.6085402241455711</v>
      </c>
    </row>
    <row r="242" spans="1:5" x14ac:dyDescent="0.25">
      <c r="A242" s="1">
        <v>2.7734939000000001</v>
      </c>
      <c r="B242" s="1">
        <f t="shared" si="15"/>
        <v>354.66673913043479</v>
      </c>
      <c r="C242" s="1">
        <v>5.7313780999999997</v>
      </c>
      <c r="D242" s="1">
        <v>212.51543000000001</v>
      </c>
      <c r="E242">
        <f t="shared" si="16"/>
        <v>4.7055406753288453</v>
      </c>
    </row>
    <row r="243" spans="1:5" x14ac:dyDescent="0.25">
      <c r="A243" s="1">
        <v>2.9360643</v>
      </c>
      <c r="B243" s="1">
        <f t="shared" si="15"/>
        <v>375.45579283887463</v>
      </c>
      <c r="C243" s="1">
        <v>5.7313738000000001</v>
      </c>
      <c r="D243" s="1">
        <v>208.48357999999999</v>
      </c>
      <c r="E243">
        <f t="shared" si="16"/>
        <v>4.7965408115113908</v>
      </c>
    </row>
    <row r="244" spans="1:5" x14ac:dyDescent="0.25">
      <c r="A244" s="1">
        <v>3.0167226999999999</v>
      </c>
      <c r="B244" s="1">
        <f t="shared" si="15"/>
        <v>385.77016624040914</v>
      </c>
      <c r="C244" s="1">
        <v>5.7313726999999997</v>
      </c>
      <c r="D244" s="1">
        <v>210.46409</v>
      </c>
      <c r="E244">
        <f t="shared" si="16"/>
        <v>4.7514043844724299</v>
      </c>
    </row>
    <row r="245" spans="1:5" x14ac:dyDescent="0.25">
      <c r="A245" s="1">
        <v>2.8607434999999999</v>
      </c>
      <c r="B245" s="1">
        <f t="shared" si="15"/>
        <v>365.82397698209712</v>
      </c>
      <c r="C245" s="1">
        <v>5.7313716000000001</v>
      </c>
      <c r="D245" s="1">
        <v>213.23034000000001</v>
      </c>
      <c r="E245">
        <f t="shared" si="16"/>
        <v>4.6897641301889772</v>
      </c>
    </row>
    <row r="246" spans="1:5" x14ac:dyDescent="0.25">
      <c r="A246" s="1">
        <v>2.6878365</v>
      </c>
      <c r="B246" s="1">
        <f t="shared" ref="B246:B309" si="17">A246*100/0.782</f>
        <v>343.71310741687984</v>
      </c>
      <c r="C246" s="1">
        <v>5.7314651000000003</v>
      </c>
      <c r="D246" s="1">
        <v>216.02771999999999</v>
      </c>
      <c r="E246">
        <f t="shared" si="16"/>
        <v>4.6290355700648051</v>
      </c>
    </row>
    <row r="247" spans="1:5" x14ac:dyDescent="0.25">
      <c r="A247" s="1">
        <v>2.5042881000000001</v>
      </c>
      <c r="B247" s="1">
        <f t="shared" si="17"/>
        <v>320.24144501278772</v>
      </c>
      <c r="C247" s="1">
        <v>5.7317067000000002</v>
      </c>
      <c r="D247" s="1">
        <v>219.19328999999999</v>
      </c>
      <c r="E247">
        <f t="shared" ref="E247:E310" si="18">1000/D247</f>
        <v>4.5621834500499538</v>
      </c>
    </row>
    <row r="248" spans="1:5" x14ac:dyDescent="0.25">
      <c r="A248" s="1">
        <v>2.3225806000000002</v>
      </c>
      <c r="B248" s="1">
        <f t="shared" si="17"/>
        <v>297.00519181585679</v>
      </c>
      <c r="C248" s="1">
        <v>5.7317067000000002</v>
      </c>
      <c r="D248" s="1">
        <v>223.12105</v>
      </c>
      <c r="E248">
        <f t="shared" si="18"/>
        <v>4.4818720600319875</v>
      </c>
    </row>
    <row r="249" spans="1:5" x14ac:dyDescent="0.25">
      <c r="A249" s="1">
        <v>2.1503961999999999</v>
      </c>
      <c r="B249" s="1">
        <f t="shared" si="17"/>
        <v>274.98672634271099</v>
      </c>
      <c r="C249" s="1">
        <v>5.7320384999999998</v>
      </c>
      <c r="D249" s="1">
        <v>227.29243</v>
      </c>
      <c r="E249">
        <f t="shared" si="18"/>
        <v>4.399618588265346</v>
      </c>
    </row>
    <row r="250" spans="1:5" x14ac:dyDescent="0.25">
      <c r="A250" s="1">
        <v>1.9745804</v>
      </c>
      <c r="B250" s="1">
        <f t="shared" si="17"/>
        <v>252.50388746803068</v>
      </c>
      <c r="C250" s="1">
        <v>5.7320609999999999</v>
      </c>
      <c r="D250" s="1">
        <v>232.49539999999999</v>
      </c>
      <c r="E250">
        <f t="shared" si="18"/>
        <v>4.3011603670438214</v>
      </c>
    </row>
    <row r="251" spans="1:5" x14ac:dyDescent="0.25">
      <c r="A251" s="1">
        <v>1.8011528999999999</v>
      </c>
      <c r="B251" s="1">
        <f t="shared" si="17"/>
        <v>230.32645780051149</v>
      </c>
      <c r="C251" s="1">
        <v>5.7323810000000002</v>
      </c>
      <c r="D251" s="1">
        <v>240.66212999999999</v>
      </c>
      <c r="E251">
        <f t="shared" si="18"/>
        <v>4.1552029810423434</v>
      </c>
    </row>
    <row r="252" spans="1:5" x14ac:dyDescent="0.25">
      <c r="A252" s="1">
        <v>1.632144</v>
      </c>
      <c r="B252" s="1">
        <f t="shared" si="17"/>
        <v>208.7140664961637</v>
      </c>
      <c r="C252" s="1">
        <v>5.7327203000000004</v>
      </c>
      <c r="D252" s="1">
        <v>251.25697</v>
      </c>
      <c r="E252">
        <f t="shared" si="18"/>
        <v>3.9799890924418935</v>
      </c>
    </row>
    <row r="253" spans="1:5" x14ac:dyDescent="0.25">
      <c r="A253" s="1">
        <v>1.4639523000000001</v>
      </c>
      <c r="B253" s="1">
        <f t="shared" si="17"/>
        <v>187.20617647058822</v>
      </c>
      <c r="C253" s="1">
        <v>5.7327171000000003</v>
      </c>
      <c r="D253" s="1">
        <v>262.18783999999999</v>
      </c>
      <c r="E253">
        <f t="shared" si="18"/>
        <v>3.8140594163329622</v>
      </c>
    </row>
    <row r="254" spans="1:5" x14ac:dyDescent="0.25">
      <c r="A254" s="1">
        <v>1.2885435000000001</v>
      </c>
      <c r="B254" s="1">
        <f t="shared" si="17"/>
        <v>164.77538363171357</v>
      </c>
      <c r="C254" s="1">
        <v>5.7330553999999996</v>
      </c>
      <c r="D254" s="1">
        <v>277.25895000000003</v>
      </c>
      <c r="E254">
        <f t="shared" si="18"/>
        <v>3.6067365904689459</v>
      </c>
    </row>
    <row r="255" spans="1:5" x14ac:dyDescent="0.25">
      <c r="A255" s="1">
        <v>1.1162101</v>
      </c>
      <c r="B255" s="1">
        <f t="shared" si="17"/>
        <v>142.73786445012786</v>
      </c>
      <c r="C255" s="1">
        <v>5.7333924999999999</v>
      </c>
      <c r="D255" s="1">
        <v>300.08138000000002</v>
      </c>
      <c r="E255">
        <f t="shared" si="18"/>
        <v>3.3324293563299392</v>
      </c>
    </row>
    <row r="256" spans="1:5" x14ac:dyDescent="0.25">
      <c r="A256" s="1">
        <v>0.92893559999999997</v>
      </c>
      <c r="B256" s="1">
        <f t="shared" si="17"/>
        <v>118.78971867007671</v>
      </c>
      <c r="C256" s="1">
        <v>5.7337287000000003</v>
      </c>
      <c r="D256" s="1">
        <v>331.7833</v>
      </c>
      <c r="E256">
        <f t="shared" si="18"/>
        <v>3.0140154733526372</v>
      </c>
    </row>
    <row r="257" spans="1:5" x14ac:dyDescent="0.25">
      <c r="A257" s="1">
        <v>0.76884909999999995</v>
      </c>
      <c r="B257" s="1">
        <f t="shared" si="17"/>
        <v>98.318299232736564</v>
      </c>
      <c r="C257" s="1">
        <v>5.7340625999999997</v>
      </c>
      <c r="D257" s="1">
        <v>374.94635</v>
      </c>
      <c r="E257">
        <f t="shared" si="18"/>
        <v>2.6670482323671107</v>
      </c>
    </row>
    <row r="258" spans="1:5" x14ac:dyDescent="0.25">
      <c r="A258" s="1">
        <v>0.59599060000000004</v>
      </c>
      <c r="B258" s="1">
        <f t="shared" si="17"/>
        <v>76.213631713554989</v>
      </c>
      <c r="C258" s="1">
        <v>5.7347327000000003</v>
      </c>
      <c r="D258" s="1">
        <v>434.03070000000002</v>
      </c>
      <c r="E258">
        <f t="shared" si="18"/>
        <v>2.3039844877332407</v>
      </c>
    </row>
    <row r="259" spans="1:5" x14ac:dyDescent="0.25">
      <c r="A259" s="1">
        <v>0.4275157</v>
      </c>
      <c r="B259" s="1">
        <f t="shared" si="17"/>
        <v>54.669526854219946</v>
      </c>
      <c r="C259" s="1">
        <v>5.7354058999999999</v>
      </c>
      <c r="D259" s="1">
        <v>575.76784999999995</v>
      </c>
      <c r="E259">
        <f t="shared" si="18"/>
        <v>1.7368111123259142</v>
      </c>
    </row>
    <row r="260" spans="1:5" x14ac:dyDescent="0.25">
      <c r="A260" s="1">
        <v>0.25017089999999997</v>
      </c>
      <c r="B260" s="1">
        <f t="shared" si="17"/>
        <v>31.991163682864443</v>
      </c>
      <c r="C260" s="1">
        <v>5.7366580000000003</v>
      </c>
      <c r="D260" s="1">
        <v>948.83253000000002</v>
      </c>
      <c r="E260">
        <f t="shared" si="18"/>
        <v>1.0539267661912899</v>
      </c>
    </row>
    <row r="261" spans="1:5" x14ac:dyDescent="0.25">
      <c r="A261" s="1">
        <v>8.1388600000000005E-2</v>
      </c>
      <c r="B261" s="1">
        <f t="shared" si="17"/>
        <v>10.407749360613812</v>
      </c>
      <c r="C261" s="1">
        <v>5.7400555999999998</v>
      </c>
      <c r="D261" s="1">
        <v>1414.6413</v>
      </c>
      <c r="E261">
        <f t="shared" si="18"/>
        <v>0.70689297703947995</v>
      </c>
    </row>
    <row r="262" spans="1:5" s="4" customFormat="1" x14ac:dyDescent="0.25">
      <c r="A262" s="3">
        <v>6.5754999999999994E-2</v>
      </c>
      <c r="B262" s="3">
        <f t="shared" si="17"/>
        <v>8.4085677749360599</v>
      </c>
      <c r="C262" s="3">
        <v>5.7382698000000003</v>
      </c>
      <c r="D262" s="3">
        <v>666.93732999999997</v>
      </c>
      <c r="E262" s="4">
        <f t="shared" si="18"/>
        <v>1.4993912546475694</v>
      </c>
    </row>
    <row r="263" spans="1:5" x14ac:dyDescent="0.25">
      <c r="A263" s="1">
        <v>0.25111149999999999</v>
      </c>
      <c r="B263" s="1">
        <f t="shared" si="17"/>
        <v>32.111445012787719</v>
      </c>
      <c r="C263" s="1">
        <v>5.7366096999999998</v>
      </c>
      <c r="D263" s="1">
        <v>495.23937999999998</v>
      </c>
      <c r="E263">
        <f t="shared" si="18"/>
        <v>2.0192255308937672</v>
      </c>
    </row>
    <row r="264" spans="1:5" x14ac:dyDescent="0.25">
      <c r="A264" s="1">
        <v>0.4290641</v>
      </c>
      <c r="B264" s="1">
        <f t="shared" si="17"/>
        <v>54.867531969309461</v>
      </c>
      <c r="C264" s="1">
        <v>5.7357377999999999</v>
      </c>
      <c r="D264" s="1">
        <v>426.01639</v>
      </c>
      <c r="E264">
        <f t="shared" si="18"/>
        <v>2.3473275288774689</v>
      </c>
    </row>
    <row r="265" spans="1:5" x14ac:dyDescent="0.25">
      <c r="A265" s="1">
        <v>0.60281790000000002</v>
      </c>
      <c r="B265" s="1">
        <f t="shared" si="17"/>
        <v>77.086687979539647</v>
      </c>
      <c r="C265" s="1">
        <v>5.7350741000000003</v>
      </c>
      <c r="D265" s="1">
        <v>375.51742000000002</v>
      </c>
      <c r="E265">
        <f t="shared" si="18"/>
        <v>2.6629923053902531</v>
      </c>
    </row>
    <row r="266" spans="1:5" x14ac:dyDescent="0.25">
      <c r="A266" s="1">
        <v>0.77662779999999998</v>
      </c>
      <c r="B266" s="1">
        <f t="shared" si="17"/>
        <v>99.3130179028133</v>
      </c>
      <c r="C266" s="1">
        <v>5.7344008999999998</v>
      </c>
      <c r="D266" s="1">
        <v>344.44452999999999</v>
      </c>
      <c r="E266">
        <f t="shared" si="18"/>
        <v>2.9032250853279629</v>
      </c>
    </row>
    <row r="267" spans="1:5" x14ac:dyDescent="0.25">
      <c r="A267" s="1">
        <v>0.95039899999999999</v>
      </c>
      <c r="B267" s="1">
        <f t="shared" si="17"/>
        <v>121.5343989769821</v>
      </c>
      <c r="C267" s="1">
        <v>5.7340637000000001</v>
      </c>
      <c r="D267" s="1">
        <v>323.08089999999999</v>
      </c>
      <c r="E267">
        <f t="shared" si="18"/>
        <v>3.0951999948000641</v>
      </c>
    </row>
    <row r="268" spans="1:5" x14ac:dyDescent="0.25">
      <c r="A268" s="1">
        <v>1.116892</v>
      </c>
      <c r="B268" s="1">
        <f t="shared" si="17"/>
        <v>142.82506393861891</v>
      </c>
      <c r="C268" s="1">
        <v>5.7337328999999997</v>
      </c>
      <c r="D268" s="1">
        <v>302.30340000000001</v>
      </c>
      <c r="E268">
        <f t="shared" si="18"/>
        <v>3.307935008339304</v>
      </c>
    </row>
    <row r="269" spans="1:5" x14ac:dyDescent="0.25">
      <c r="A269" s="1">
        <v>1.2789200000000001</v>
      </c>
      <c r="B269" s="1">
        <f t="shared" si="17"/>
        <v>163.54475703324809</v>
      </c>
      <c r="C269" s="1">
        <v>5.7333914999999998</v>
      </c>
      <c r="D269" s="1">
        <v>287.17216999999999</v>
      </c>
      <c r="E269">
        <f t="shared" si="18"/>
        <v>3.4822315825380992</v>
      </c>
    </row>
    <row r="270" spans="1:5" x14ac:dyDescent="0.25">
      <c r="A270" s="1">
        <v>1.4522724</v>
      </c>
      <c r="B270" s="1">
        <f t="shared" si="17"/>
        <v>185.71258312020458</v>
      </c>
      <c r="C270" s="1">
        <v>5.7330585999999997</v>
      </c>
      <c r="D270" s="1">
        <v>273.01778999999999</v>
      </c>
      <c r="E270">
        <f t="shared" si="18"/>
        <v>3.6627649795275246</v>
      </c>
    </row>
    <row r="271" spans="1:5" x14ac:dyDescent="0.25">
      <c r="A271" s="1">
        <v>1.6266912</v>
      </c>
      <c r="B271" s="1">
        <f t="shared" si="17"/>
        <v>208.01677749360613</v>
      </c>
      <c r="C271" s="1">
        <v>5.7327268</v>
      </c>
      <c r="D271" s="1">
        <v>261.82501000000002</v>
      </c>
      <c r="E271">
        <f t="shared" si="18"/>
        <v>3.8193448364615739</v>
      </c>
    </row>
    <row r="272" spans="1:5" x14ac:dyDescent="0.25">
      <c r="A272" s="1">
        <v>1.8068248</v>
      </c>
      <c r="B272" s="1">
        <f t="shared" si="17"/>
        <v>231.05176470588233</v>
      </c>
      <c r="C272" s="1">
        <v>5.7327246000000001</v>
      </c>
      <c r="D272" s="1">
        <v>251.64447999999999</v>
      </c>
      <c r="E272">
        <f t="shared" si="18"/>
        <v>3.9738602650850918</v>
      </c>
    </row>
    <row r="273" spans="1:5" x14ac:dyDescent="0.25">
      <c r="A273" s="1">
        <v>1.9754115000000001</v>
      </c>
      <c r="B273" s="1">
        <f t="shared" si="17"/>
        <v>252.61016624040923</v>
      </c>
      <c r="C273" s="1">
        <v>5.7323864000000002</v>
      </c>
      <c r="D273" s="1">
        <v>242.42901000000001</v>
      </c>
      <c r="E273">
        <f t="shared" si="18"/>
        <v>4.1249188783141095</v>
      </c>
    </row>
    <row r="274" spans="1:5" x14ac:dyDescent="0.25">
      <c r="A274" s="1">
        <v>2.1505841000000001</v>
      </c>
      <c r="B274" s="1">
        <f t="shared" si="17"/>
        <v>275.01075447570332</v>
      </c>
      <c r="C274" s="1">
        <v>5.7320460000000004</v>
      </c>
      <c r="D274" s="1">
        <v>234.94927999999999</v>
      </c>
      <c r="E274">
        <f t="shared" si="18"/>
        <v>4.2562377718288822</v>
      </c>
    </row>
    <row r="275" spans="1:5" x14ac:dyDescent="0.25">
      <c r="A275" s="1">
        <v>2.3214122000000001</v>
      </c>
      <c r="B275" s="1">
        <f t="shared" si="17"/>
        <v>296.85578005115087</v>
      </c>
      <c r="C275" s="1">
        <v>5.7320428000000003</v>
      </c>
      <c r="D275" s="1">
        <v>227.88926000000001</v>
      </c>
      <c r="E275">
        <f t="shared" si="18"/>
        <v>4.3880962183123504</v>
      </c>
    </row>
    <row r="276" spans="1:5" x14ac:dyDescent="0.25">
      <c r="A276" s="1">
        <v>2.5061673</v>
      </c>
      <c r="B276" s="1">
        <f t="shared" si="17"/>
        <v>320.48175191815852</v>
      </c>
      <c r="C276" s="1">
        <v>5.7317099000000002</v>
      </c>
      <c r="D276" s="1">
        <v>222.01433</v>
      </c>
      <c r="E276">
        <f t="shared" si="18"/>
        <v>4.5042137595352516</v>
      </c>
    </row>
    <row r="277" spans="1:5" x14ac:dyDescent="0.25">
      <c r="A277" s="1">
        <v>2.6706791000000001</v>
      </c>
      <c r="B277" s="1">
        <f t="shared" si="17"/>
        <v>341.51906649616365</v>
      </c>
      <c r="C277" s="1">
        <v>5.7313758999999997</v>
      </c>
      <c r="D277" s="1">
        <v>216.15332000000001</v>
      </c>
      <c r="E277">
        <f t="shared" si="18"/>
        <v>4.6263457808559219</v>
      </c>
    </row>
    <row r="278" spans="1:5" x14ac:dyDescent="0.25">
      <c r="A278" s="1">
        <v>2.8396012000000002</v>
      </c>
      <c r="B278" s="1">
        <f t="shared" si="17"/>
        <v>363.12035805626601</v>
      </c>
      <c r="C278" s="1">
        <v>5.7313716000000001</v>
      </c>
      <c r="D278" s="1">
        <v>211.32499000000001</v>
      </c>
      <c r="E278">
        <f t="shared" si="18"/>
        <v>4.7320480176054893</v>
      </c>
    </row>
    <row r="279" spans="1:5" x14ac:dyDescent="0.25">
      <c r="A279" s="1">
        <v>3.0223816999999999</v>
      </c>
      <c r="B279" s="1">
        <f t="shared" si="17"/>
        <v>386.49382352941171</v>
      </c>
      <c r="C279" s="1">
        <v>5.7310409</v>
      </c>
      <c r="D279" s="1">
        <v>211.33250000000001</v>
      </c>
      <c r="E279">
        <f t="shared" si="18"/>
        <v>4.7318798575704157</v>
      </c>
    </row>
    <row r="280" spans="1:5" x14ac:dyDescent="0.25">
      <c r="A280" s="1">
        <v>2.9005111000000001</v>
      </c>
      <c r="B280" s="1">
        <f t="shared" si="17"/>
        <v>370.90934782608696</v>
      </c>
      <c r="C280" s="1">
        <v>5.7313694999999996</v>
      </c>
      <c r="D280" s="1">
        <v>214.17711</v>
      </c>
      <c r="E280">
        <f t="shared" si="18"/>
        <v>4.6690330259848967</v>
      </c>
    </row>
    <row r="281" spans="1:5" x14ac:dyDescent="0.25">
      <c r="A281" s="1">
        <v>2.7229760000000001</v>
      </c>
      <c r="B281" s="1">
        <f t="shared" si="17"/>
        <v>348.20664961636828</v>
      </c>
      <c r="C281" s="1">
        <v>5.7313726999999997</v>
      </c>
      <c r="D281" s="1">
        <v>217.04105000000001</v>
      </c>
      <c r="E281">
        <f t="shared" si="18"/>
        <v>4.6074233422663591</v>
      </c>
    </row>
    <row r="282" spans="1:5" x14ac:dyDescent="0.25">
      <c r="A282" s="1">
        <v>2.5529644</v>
      </c>
      <c r="B282" s="1">
        <f t="shared" si="17"/>
        <v>326.46603580562657</v>
      </c>
      <c r="C282" s="1">
        <v>5.7317055999999997</v>
      </c>
      <c r="D282" s="1">
        <v>220.28932</v>
      </c>
      <c r="E282">
        <f t="shared" si="18"/>
        <v>4.5394847103799671</v>
      </c>
    </row>
    <row r="283" spans="1:5" x14ac:dyDescent="0.25">
      <c r="A283" s="1">
        <v>2.3775040000000001</v>
      </c>
      <c r="B283" s="1">
        <f t="shared" si="17"/>
        <v>304.02864450127879</v>
      </c>
      <c r="C283" s="1">
        <v>5.7317087999999998</v>
      </c>
      <c r="D283" s="1">
        <v>223.56223</v>
      </c>
      <c r="E283">
        <f t="shared" si="18"/>
        <v>4.4730274876932477</v>
      </c>
    </row>
    <row r="284" spans="1:5" x14ac:dyDescent="0.25">
      <c r="A284" s="1">
        <v>2.2094423999999999</v>
      </c>
      <c r="B284" s="1">
        <f t="shared" si="17"/>
        <v>282.53739130434781</v>
      </c>
      <c r="C284" s="1">
        <v>5.7320384999999998</v>
      </c>
      <c r="D284" s="1">
        <v>228.78022000000001</v>
      </c>
      <c r="E284">
        <f t="shared" si="18"/>
        <v>4.3710072487910008</v>
      </c>
    </row>
    <row r="285" spans="1:5" x14ac:dyDescent="0.25">
      <c r="A285" s="1">
        <v>2.0374910000000002</v>
      </c>
      <c r="B285" s="1">
        <f t="shared" si="17"/>
        <v>260.54872122762151</v>
      </c>
      <c r="C285" s="1">
        <v>5.7320449</v>
      </c>
      <c r="D285" s="1">
        <v>233.66973999999999</v>
      </c>
      <c r="E285">
        <f t="shared" si="18"/>
        <v>4.2795442833119939</v>
      </c>
    </row>
    <row r="286" spans="1:5" x14ac:dyDescent="0.25">
      <c r="A286" s="1">
        <v>1.8705782</v>
      </c>
      <c r="B286" s="1">
        <f t="shared" si="17"/>
        <v>239.2043734015345</v>
      </c>
      <c r="C286" s="1">
        <v>5.7323778000000001</v>
      </c>
      <c r="D286" s="1">
        <v>240.01268999999999</v>
      </c>
      <c r="E286">
        <f t="shared" si="18"/>
        <v>4.1664463658150748</v>
      </c>
    </row>
    <row r="287" spans="1:5" x14ac:dyDescent="0.25">
      <c r="A287" s="1">
        <v>1.6937789000000001</v>
      </c>
      <c r="B287" s="1">
        <f t="shared" si="17"/>
        <v>216.59576726342712</v>
      </c>
      <c r="C287" s="1">
        <v>5.7323864000000002</v>
      </c>
      <c r="D287" s="1">
        <v>248.16867999999999</v>
      </c>
      <c r="E287">
        <f t="shared" si="18"/>
        <v>4.0295173428008724</v>
      </c>
    </row>
    <row r="288" spans="1:5" x14ac:dyDescent="0.25">
      <c r="A288" s="1">
        <v>1.5185105999999999</v>
      </c>
      <c r="B288" s="1">
        <f t="shared" si="17"/>
        <v>194.18294117647056</v>
      </c>
      <c r="C288" s="1">
        <v>5.7327214</v>
      </c>
      <c r="D288" s="1">
        <v>260.68500999999998</v>
      </c>
      <c r="E288">
        <f t="shared" si="18"/>
        <v>3.8360471896715507</v>
      </c>
    </row>
    <row r="289" spans="1:5" x14ac:dyDescent="0.25">
      <c r="A289" s="1">
        <v>1.3546046</v>
      </c>
      <c r="B289" s="1">
        <f t="shared" si="17"/>
        <v>173.22309462915601</v>
      </c>
      <c r="C289" s="1">
        <v>5.7330563999999997</v>
      </c>
      <c r="D289" s="1">
        <v>274.18677000000002</v>
      </c>
      <c r="E289">
        <f t="shared" si="18"/>
        <v>3.6471489853430925</v>
      </c>
    </row>
    <row r="290" spans="1:5" x14ac:dyDescent="0.25">
      <c r="A290" s="1">
        <v>1.1749509</v>
      </c>
      <c r="B290" s="1">
        <f t="shared" si="17"/>
        <v>150.2494757033248</v>
      </c>
      <c r="C290" s="1">
        <v>5.7332980999999998</v>
      </c>
      <c r="D290" s="1">
        <v>294.50594000000001</v>
      </c>
      <c r="E290">
        <f t="shared" si="18"/>
        <v>3.3955172517063663</v>
      </c>
    </row>
    <row r="291" spans="1:5" x14ac:dyDescent="0.25">
      <c r="A291" s="1">
        <v>1.0071962000000001</v>
      </c>
      <c r="B291" s="1">
        <f t="shared" si="17"/>
        <v>128.79746803069054</v>
      </c>
      <c r="C291" s="1">
        <v>5.7334291000000004</v>
      </c>
      <c r="D291" s="1">
        <v>326.10266000000001</v>
      </c>
      <c r="E291">
        <f t="shared" si="18"/>
        <v>3.06651899128943</v>
      </c>
    </row>
    <row r="292" spans="1:5" x14ac:dyDescent="0.25">
      <c r="A292" s="1">
        <v>0.82952179999999998</v>
      </c>
      <c r="B292" s="1">
        <f t="shared" si="17"/>
        <v>106.07695652173912</v>
      </c>
      <c r="C292" s="1">
        <v>5.7340647999999996</v>
      </c>
      <c r="D292" s="1">
        <v>362.61144999999999</v>
      </c>
      <c r="E292">
        <f t="shared" si="18"/>
        <v>2.7577728171573184</v>
      </c>
    </row>
    <row r="293" spans="1:5" x14ac:dyDescent="0.25">
      <c r="A293" s="1">
        <v>0.65761709999999995</v>
      </c>
      <c r="B293" s="1">
        <f t="shared" si="17"/>
        <v>84.094258312020443</v>
      </c>
      <c r="C293" s="1">
        <v>5.7344018999999999</v>
      </c>
      <c r="D293" s="1">
        <v>418.20816000000002</v>
      </c>
      <c r="E293">
        <f t="shared" si="18"/>
        <v>2.3911537259339939</v>
      </c>
    </row>
    <row r="294" spans="1:5" x14ac:dyDescent="0.25">
      <c r="A294" s="1">
        <v>0.48961329999999997</v>
      </c>
      <c r="B294" s="1">
        <f t="shared" si="17"/>
        <v>62.610396419437336</v>
      </c>
      <c r="C294" s="1">
        <v>5.7350731000000001</v>
      </c>
      <c r="D294" s="1">
        <v>522.75595999999996</v>
      </c>
      <c r="E294">
        <f t="shared" si="18"/>
        <v>1.9129384961961984</v>
      </c>
    </row>
    <row r="295" spans="1:5" x14ac:dyDescent="0.25">
      <c r="A295" s="1">
        <v>0.31182500000000002</v>
      </c>
      <c r="B295" s="1">
        <f t="shared" si="17"/>
        <v>39.875319693094632</v>
      </c>
      <c r="C295" s="1">
        <v>5.7360749000000002</v>
      </c>
      <c r="D295" s="1">
        <v>758.64353000000006</v>
      </c>
      <c r="E295">
        <f t="shared" si="18"/>
        <v>1.3181421319180036</v>
      </c>
    </row>
    <row r="296" spans="1:5" x14ac:dyDescent="0.25">
      <c r="A296" s="1">
        <v>0.14331440000000001</v>
      </c>
      <c r="B296" s="1">
        <f t="shared" si="17"/>
        <v>18.326649616368286</v>
      </c>
      <c r="C296" s="1">
        <v>5.7383514</v>
      </c>
      <c r="D296" s="1">
        <v>1534.3943999999999</v>
      </c>
      <c r="E296">
        <f t="shared" si="18"/>
        <v>0.65172292078229699</v>
      </c>
    </row>
    <row r="297" spans="1:5" s="4" customFormat="1" x14ac:dyDescent="0.25">
      <c r="A297" s="3">
        <v>2.3854799999999999E-2</v>
      </c>
      <c r="B297" s="3">
        <f t="shared" si="17"/>
        <v>3.0504859335038361</v>
      </c>
      <c r="C297" s="3">
        <v>5.7401049999999998</v>
      </c>
      <c r="D297" s="3">
        <v>1216.7629999999999</v>
      </c>
      <c r="E297" s="4">
        <f t="shared" si="18"/>
        <v>0.82185273549573756</v>
      </c>
    </row>
    <row r="298" spans="1:5" x14ac:dyDescent="0.25">
      <c r="A298" s="1">
        <v>9.5015299999999997E-2</v>
      </c>
      <c r="B298" s="1">
        <f t="shared" si="17"/>
        <v>12.150294117647057</v>
      </c>
      <c r="C298" s="1">
        <v>5.7378295000000001</v>
      </c>
      <c r="D298" s="1">
        <v>642.88797</v>
      </c>
      <c r="E298">
        <f t="shared" si="18"/>
        <v>1.5554809650583445</v>
      </c>
    </row>
    <row r="299" spans="1:5" x14ac:dyDescent="0.25">
      <c r="A299" s="1">
        <v>0.28544890000000001</v>
      </c>
      <c r="B299" s="1">
        <f t="shared" si="17"/>
        <v>36.502416879795398</v>
      </c>
      <c r="C299" s="1">
        <v>5.7364132000000003</v>
      </c>
      <c r="D299" s="1">
        <v>480.72215999999997</v>
      </c>
      <c r="E299">
        <f t="shared" si="18"/>
        <v>2.0802036669164576</v>
      </c>
    </row>
    <row r="300" spans="1:5" x14ac:dyDescent="0.25">
      <c r="A300" s="1">
        <v>0.4615513</v>
      </c>
      <c r="B300" s="1">
        <f t="shared" si="17"/>
        <v>59.021905370843989</v>
      </c>
      <c r="C300" s="1">
        <v>5.7356229000000001</v>
      </c>
      <c r="D300" s="1">
        <v>423.62261999999998</v>
      </c>
      <c r="E300">
        <f t="shared" si="18"/>
        <v>2.3605916039138797</v>
      </c>
    </row>
    <row r="301" spans="1:5" x14ac:dyDescent="0.25">
      <c r="A301" s="1">
        <v>0.63750030000000002</v>
      </c>
      <c r="B301" s="1">
        <f t="shared" si="17"/>
        <v>81.521777493606137</v>
      </c>
      <c r="C301" s="1">
        <v>5.7348775999999999</v>
      </c>
      <c r="D301" s="1">
        <v>381.85716000000002</v>
      </c>
      <c r="E301">
        <f t="shared" si="18"/>
        <v>2.6187802789922805</v>
      </c>
    </row>
    <row r="302" spans="1:5" x14ac:dyDescent="0.25">
      <c r="A302" s="1">
        <v>0.80978510000000004</v>
      </c>
      <c r="B302" s="1">
        <f t="shared" si="17"/>
        <v>103.55308184143222</v>
      </c>
      <c r="C302" s="1">
        <v>5.7343998000000003</v>
      </c>
      <c r="D302" s="1">
        <v>347.79795999999999</v>
      </c>
      <c r="E302">
        <f t="shared" si="18"/>
        <v>2.8752325056765717</v>
      </c>
    </row>
    <row r="303" spans="1:5" x14ac:dyDescent="0.25">
      <c r="A303" s="1">
        <v>0.97994389999999998</v>
      </c>
      <c r="B303" s="1">
        <f t="shared" si="17"/>
        <v>125.31251918158567</v>
      </c>
      <c r="C303" s="1">
        <v>5.7340679999999997</v>
      </c>
      <c r="D303" s="1">
        <v>321.74768999999998</v>
      </c>
      <c r="E303">
        <f t="shared" si="18"/>
        <v>3.1080254220317793</v>
      </c>
    </row>
    <row r="304" spans="1:5" x14ac:dyDescent="0.25">
      <c r="A304" s="1">
        <v>1.1543669999999999</v>
      </c>
      <c r="B304" s="1">
        <f t="shared" si="17"/>
        <v>147.61726342710995</v>
      </c>
      <c r="C304" s="1">
        <v>5.7337296999999996</v>
      </c>
      <c r="D304" s="1">
        <v>305.55162999999999</v>
      </c>
      <c r="E304">
        <f t="shared" si="18"/>
        <v>3.2727693188872862</v>
      </c>
    </row>
    <row r="305" spans="1:5" x14ac:dyDescent="0.25">
      <c r="A305" s="1">
        <v>1.3305221</v>
      </c>
      <c r="B305" s="1">
        <f t="shared" si="17"/>
        <v>170.14349104859335</v>
      </c>
      <c r="C305" s="1">
        <v>5.7333936000000003</v>
      </c>
      <c r="D305" s="1">
        <v>289.26001000000002</v>
      </c>
      <c r="E305">
        <f t="shared" si="18"/>
        <v>3.4570973014901019</v>
      </c>
    </row>
    <row r="306" spans="1:5" x14ac:dyDescent="0.25">
      <c r="A306" s="1">
        <v>1.5026343</v>
      </c>
      <c r="B306" s="1">
        <f t="shared" si="17"/>
        <v>192.15272378516624</v>
      </c>
      <c r="C306" s="1">
        <v>5.7330607000000002</v>
      </c>
      <c r="D306" s="1">
        <v>274.21253000000002</v>
      </c>
      <c r="E306">
        <f t="shared" si="18"/>
        <v>3.6468063658506047</v>
      </c>
    </row>
    <row r="307" spans="1:5" x14ac:dyDescent="0.25">
      <c r="A307" s="1">
        <v>1.6780356999999999</v>
      </c>
      <c r="B307" s="1">
        <f t="shared" si="17"/>
        <v>214.58257033248077</v>
      </c>
      <c r="C307" s="1">
        <v>5.7327235999999999</v>
      </c>
      <c r="D307" s="1">
        <v>262.90275000000003</v>
      </c>
      <c r="E307">
        <f t="shared" si="18"/>
        <v>3.8036878655700632</v>
      </c>
    </row>
    <row r="308" spans="1:5" x14ac:dyDescent="0.25">
      <c r="A308" s="1">
        <v>1.8496646000000001</v>
      </c>
      <c r="B308" s="1">
        <f t="shared" si="17"/>
        <v>236.53</v>
      </c>
      <c r="C308" s="1">
        <v>5.7326527</v>
      </c>
      <c r="D308" s="1">
        <v>252.05993000000001</v>
      </c>
      <c r="E308">
        <f t="shared" si="18"/>
        <v>3.9673104725530948</v>
      </c>
    </row>
    <row r="309" spans="1:5" x14ac:dyDescent="0.25">
      <c r="A309" s="1">
        <v>2.0237504999999998</v>
      </c>
      <c r="B309" s="1">
        <f t="shared" si="17"/>
        <v>258.79162404092068</v>
      </c>
      <c r="C309" s="1">
        <v>5.7323906999999998</v>
      </c>
      <c r="D309" s="1">
        <v>244.62419</v>
      </c>
      <c r="E309">
        <f t="shared" si="18"/>
        <v>4.0879031628065894</v>
      </c>
    </row>
    <row r="310" spans="1:5" x14ac:dyDescent="0.25">
      <c r="A310" s="1">
        <v>2.1860445999999998</v>
      </c>
      <c r="B310" s="1">
        <f t="shared" ref="B310:B368" si="19">A310*100/0.782</f>
        <v>279.54534526854218</v>
      </c>
      <c r="C310" s="1">
        <v>5.7320406000000004</v>
      </c>
      <c r="D310" s="1">
        <v>235.93254999999999</v>
      </c>
      <c r="E310">
        <f t="shared" si="18"/>
        <v>4.2384995203078173</v>
      </c>
    </row>
    <row r="311" spans="1:5" x14ac:dyDescent="0.25">
      <c r="A311" s="1">
        <v>2.368223</v>
      </c>
      <c r="B311" s="1">
        <f t="shared" si="19"/>
        <v>302.84181585677749</v>
      </c>
      <c r="C311" s="1">
        <v>5.7320244999999996</v>
      </c>
      <c r="D311" s="1">
        <v>229.59495999999999</v>
      </c>
      <c r="E311">
        <f t="shared" ref="E311:E368" si="20">1000/D311</f>
        <v>4.3554963053195941</v>
      </c>
    </row>
    <row r="312" spans="1:5" x14ac:dyDescent="0.25">
      <c r="A312" s="1">
        <v>2.5335057999999999</v>
      </c>
      <c r="B312" s="1">
        <f t="shared" si="19"/>
        <v>323.97772378516618</v>
      </c>
      <c r="C312" s="1">
        <v>5.7317077000000003</v>
      </c>
      <c r="D312" s="1">
        <v>222.86234999999999</v>
      </c>
      <c r="E312">
        <f t="shared" si="20"/>
        <v>4.4870746449546104</v>
      </c>
    </row>
    <row r="313" spans="1:5" x14ac:dyDescent="0.25">
      <c r="A313" s="1">
        <v>2.704777</v>
      </c>
      <c r="B313" s="1">
        <f t="shared" si="19"/>
        <v>345.87941176470588</v>
      </c>
      <c r="C313" s="1">
        <v>5.7313824000000002</v>
      </c>
      <c r="D313" s="1">
        <v>216.49789000000001</v>
      </c>
      <c r="E313">
        <f t="shared" si="20"/>
        <v>4.6189826607548001</v>
      </c>
    </row>
    <row r="314" spans="1:5" x14ac:dyDescent="0.25">
      <c r="A314" s="1">
        <v>2.8832570999999998</v>
      </c>
      <c r="B314" s="1">
        <f t="shared" si="19"/>
        <v>368.70295396419431</v>
      </c>
      <c r="C314" s="1">
        <v>5.7313758999999997</v>
      </c>
      <c r="D314" s="1">
        <v>210.97290000000001</v>
      </c>
      <c r="E314">
        <f t="shared" si="20"/>
        <v>4.739945272591882</v>
      </c>
    </row>
    <row r="315" spans="1:5" x14ac:dyDescent="0.25">
      <c r="A315" s="1">
        <v>3.0247934999999999</v>
      </c>
      <c r="B315" s="1">
        <f t="shared" si="19"/>
        <v>386.80223785166243</v>
      </c>
      <c r="C315" s="1">
        <v>5.7313684</v>
      </c>
      <c r="D315" s="1">
        <v>213.05</v>
      </c>
      <c r="E315">
        <f t="shared" si="20"/>
        <v>4.6937338652898379</v>
      </c>
    </row>
    <row r="316" spans="1:5" x14ac:dyDescent="0.25">
      <c r="A316" s="1">
        <v>2.8777344</v>
      </c>
      <c r="B316" s="1">
        <f t="shared" si="19"/>
        <v>367.99672634271099</v>
      </c>
      <c r="C316" s="1">
        <v>5.7313770000000002</v>
      </c>
      <c r="D316" s="1">
        <v>215.84308999999999</v>
      </c>
      <c r="E316">
        <f t="shared" si="20"/>
        <v>4.6329952003559622</v>
      </c>
    </row>
    <row r="317" spans="1:5" x14ac:dyDescent="0.25">
      <c r="A317" s="1">
        <v>2.7017682000000001</v>
      </c>
      <c r="B317" s="1">
        <f t="shared" si="19"/>
        <v>345.49465473145784</v>
      </c>
      <c r="C317" s="1">
        <v>5.7313780999999997</v>
      </c>
      <c r="D317" s="1">
        <v>218.50737000000001</v>
      </c>
      <c r="E317">
        <f t="shared" si="20"/>
        <v>4.5765046735036901</v>
      </c>
    </row>
    <row r="318" spans="1:5" x14ac:dyDescent="0.25">
      <c r="A318" s="1">
        <v>2.5328175000000002</v>
      </c>
      <c r="B318" s="1">
        <f t="shared" si="19"/>
        <v>323.88970588235293</v>
      </c>
      <c r="C318" s="1">
        <v>5.7317077000000003</v>
      </c>
      <c r="D318" s="1">
        <v>220.95269999999999</v>
      </c>
      <c r="E318">
        <f t="shared" si="20"/>
        <v>4.5258555337861903</v>
      </c>
    </row>
    <row r="319" spans="1:5" x14ac:dyDescent="0.25">
      <c r="A319" s="1">
        <v>2.3565217000000001</v>
      </c>
      <c r="B319" s="1">
        <f t="shared" si="19"/>
        <v>301.34548593350382</v>
      </c>
      <c r="C319" s="1">
        <v>5.7317067000000002</v>
      </c>
      <c r="D319" s="1">
        <v>225.24753000000001</v>
      </c>
      <c r="E319">
        <f t="shared" si="20"/>
        <v>4.4395603361333196</v>
      </c>
    </row>
    <row r="320" spans="1:5" x14ac:dyDescent="0.25">
      <c r="A320" s="1">
        <v>2.1877917</v>
      </c>
      <c r="B320" s="1">
        <f t="shared" si="19"/>
        <v>279.7687595907928</v>
      </c>
      <c r="C320" s="1">
        <v>5.7320449</v>
      </c>
      <c r="D320" s="1">
        <v>229.62824000000001</v>
      </c>
      <c r="E320">
        <f t="shared" si="20"/>
        <v>4.3548650636350299</v>
      </c>
    </row>
    <row r="321" spans="1:5" x14ac:dyDescent="0.25">
      <c r="A321" s="1">
        <v>2.0194025999999998</v>
      </c>
      <c r="B321" s="1">
        <f t="shared" si="19"/>
        <v>258.23562659846544</v>
      </c>
      <c r="C321" s="1">
        <v>5.7320449</v>
      </c>
      <c r="D321" s="1">
        <v>236.69362000000001</v>
      </c>
      <c r="E321">
        <f t="shared" si="20"/>
        <v>4.2248709534291624</v>
      </c>
    </row>
    <row r="322" spans="1:5" x14ac:dyDescent="0.25">
      <c r="A322" s="1">
        <v>1.8328100000000001</v>
      </c>
      <c r="B322" s="1">
        <f t="shared" si="19"/>
        <v>234.37468030690536</v>
      </c>
      <c r="C322" s="1">
        <v>5.7323864000000002</v>
      </c>
      <c r="D322" s="1">
        <v>244.66927000000001</v>
      </c>
      <c r="E322">
        <f t="shared" si="20"/>
        <v>4.0871499718783646</v>
      </c>
    </row>
    <row r="323" spans="1:5" x14ac:dyDescent="0.25">
      <c r="A323" s="1">
        <v>1.6581002</v>
      </c>
      <c r="B323" s="1">
        <f t="shared" si="19"/>
        <v>212.03327365728902</v>
      </c>
      <c r="C323" s="1">
        <v>5.7325527999999997</v>
      </c>
      <c r="D323" s="1">
        <v>254.94318999999999</v>
      </c>
      <c r="E323">
        <f t="shared" si="20"/>
        <v>3.922442486108376</v>
      </c>
    </row>
    <row r="324" spans="1:5" x14ac:dyDescent="0.25">
      <c r="A324" s="1">
        <v>1.4907708</v>
      </c>
      <c r="B324" s="1">
        <f t="shared" si="19"/>
        <v>190.63565217391303</v>
      </c>
      <c r="C324" s="1">
        <v>5.7327268</v>
      </c>
      <c r="D324" s="1">
        <v>266.78429999999997</v>
      </c>
      <c r="E324">
        <f t="shared" si="20"/>
        <v>3.7483465106454918</v>
      </c>
    </row>
    <row r="325" spans="1:5" x14ac:dyDescent="0.25">
      <c r="A325" s="1">
        <v>1.3155874999999999</v>
      </c>
      <c r="B325" s="1">
        <f t="shared" si="19"/>
        <v>168.23369565217391</v>
      </c>
      <c r="C325" s="1">
        <v>5.7330531999999996</v>
      </c>
      <c r="D325" s="1">
        <v>284.34473000000003</v>
      </c>
      <c r="E325">
        <f t="shared" si="20"/>
        <v>3.5168578647474842</v>
      </c>
    </row>
    <row r="326" spans="1:5" x14ac:dyDescent="0.25">
      <c r="A326" s="1">
        <v>1.1499288999999999</v>
      </c>
      <c r="B326" s="1">
        <f t="shared" si="19"/>
        <v>147.0497314578005</v>
      </c>
      <c r="C326" s="1">
        <v>5.7333882999999997</v>
      </c>
      <c r="D326" s="1">
        <v>305.46789999999999</v>
      </c>
      <c r="E326">
        <f t="shared" si="20"/>
        <v>3.2736663983351444</v>
      </c>
    </row>
    <row r="327" spans="1:5" x14ac:dyDescent="0.25">
      <c r="A327" s="1">
        <v>0.97664090000000003</v>
      </c>
      <c r="B327" s="1">
        <f t="shared" si="19"/>
        <v>124.89014066496163</v>
      </c>
      <c r="C327" s="1">
        <v>5.7337254</v>
      </c>
      <c r="D327" s="1">
        <v>343.37966999999998</v>
      </c>
      <c r="E327">
        <f t="shared" si="20"/>
        <v>2.9122283214961446</v>
      </c>
    </row>
    <row r="328" spans="1:5" x14ac:dyDescent="0.25">
      <c r="A328" s="1">
        <v>0.7833542</v>
      </c>
      <c r="B328" s="1">
        <f t="shared" si="19"/>
        <v>100.17317135549871</v>
      </c>
      <c r="C328" s="1">
        <v>5.7340615000000001</v>
      </c>
      <c r="D328" s="1">
        <v>378.97712999999999</v>
      </c>
      <c r="E328">
        <f t="shared" si="20"/>
        <v>2.6386816534285327</v>
      </c>
    </row>
    <row r="329" spans="1:5" x14ac:dyDescent="0.25">
      <c r="A329" s="1">
        <v>0.61898529999999996</v>
      </c>
      <c r="B329" s="1">
        <f t="shared" si="19"/>
        <v>79.154130434782601</v>
      </c>
      <c r="C329" s="1">
        <v>5.7345050000000004</v>
      </c>
      <c r="D329" s="1">
        <v>444.36579</v>
      </c>
      <c r="E329">
        <f t="shared" si="20"/>
        <v>2.2503982586058209</v>
      </c>
    </row>
    <row r="330" spans="1:5" x14ac:dyDescent="0.25">
      <c r="A330" s="1">
        <v>0.45565820000000001</v>
      </c>
      <c r="B330" s="1">
        <f t="shared" si="19"/>
        <v>58.268312020460357</v>
      </c>
      <c r="C330" s="1">
        <v>5.7350944999999998</v>
      </c>
      <c r="D330" s="1">
        <v>532.63374999999996</v>
      </c>
      <c r="E330">
        <f t="shared" si="20"/>
        <v>1.8774627030299902</v>
      </c>
    </row>
    <row r="331" spans="1:5" x14ac:dyDescent="0.25">
      <c r="A331" s="1">
        <v>0.29086840000000003</v>
      </c>
      <c r="B331" s="1">
        <f t="shared" si="19"/>
        <v>37.195447570332483</v>
      </c>
      <c r="C331" s="1">
        <v>5.7363068999999998</v>
      </c>
      <c r="D331" s="1">
        <v>863.92552999999998</v>
      </c>
      <c r="E331">
        <f t="shared" si="20"/>
        <v>1.1575071754159181</v>
      </c>
    </row>
    <row r="332" spans="1:5" x14ac:dyDescent="0.25">
      <c r="A332" s="1">
        <v>0.1119279</v>
      </c>
      <c r="B332" s="1">
        <f t="shared" si="19"/>
        <v>14.313030690537085</v>
      </c>
      <c r="C332" s="1">
        <v>5.7391997000000003</v>
      </c>
      <c r="D332" s="1">
        <v>1558.0916</v>
      </c>
      <c r="E332">
        <f t="shared" si="20"/>
        <v>0.64181078955820059</v>
      </c>
    </row>
    <row r="333" spans="1:5" s="4" customFormat="1" x14ac:dyDescent="0.25">
      <c r="A333" s="3">
        <v>2.2122699999999999E-2</v>
      </c>
      <c r="B333" s="3">
        <f t="shared" si="19"/>
        <v>2.8289897698209714</v>
      </c>
      <c r="C333" s="3">
        <v>5.7390730000000003</v>
      </c>
      <c r="D333" s="3">
        <v>769.28885000000002</v>
      </c>
      <c r="E333" s="4">
        <f t="shared" si="20"/>
        <v>1.2999018509107469</v>
      </c>
    </row>
    <row r="334" spans="1:5" x14ac:dyDescent="0.25">
      <c r="A334" s="1">
        <v>0.19460620000000001</v>
      </c>
      <c r="B334" s="1">
        <f t="shared" si="19"/>
        <v>24.885703324808187</v>
      </c>
      <c r="C334" s="1">
        <v>5.7368739</v>
      </c>
      <c r="D334" s="1">
        <v>562.72555</v>
      </c>
      <c r="E334">
        <f t="shared" si="20"/>
        <v>1.7770652141172549</v>
      </c>
    </row>
    <row r="335" spans="1:5" x14ac:dyDescent="0.25">
      <c r="A335" s="1">
        <v>0.36554249999999999</v>
      </c>
      <c r="B335" s="1">
        <f t="shared" si="19"/>
        <v>46.744565217391298</v>
      </c>
      <c r="C335" s="1">
        <v>5.7359976000000001</v>
      </c>
      <c r="D335" s="1">
        <v>462.23966999999999</v>
      </c>
      <c r="E335">
        <f t="shared" si="20"/>
        <v>2.1633798760716494</v>
      </c>
    </row>
    <row r="336" spans="1:5" x14ac:dyDescent="0.25">
      <c r="A336" s="1">
        <v>0.54189509999999996</v>
      </c>
      <c r="B336" s="1">
        <f t="shared" si="19"/>
        <v>69.296048593350378</v>
      </c>
      <c r="C336" s="1">
        <v>5.7351010000000002</v>
      </c>
      <c r="D336" s="1">
        <v>403.84339</v>
      </c>
      <c r="E336">
        <f t="shared" si="20"/>
        <v>2.4762074228824198</v>
      </c>
    </row>
    <row r="337" spans="1:5" x14ac:dyDescent="0.25">
      <c r="A337" s="1">
        <v>0.71792250000000002</v>
      </c>
      <c r="B337" s="1">
        <f t="shared" si="19"/>
        <v>91.80594629156009</v>
      </c>
      <c r="C337" s="1">
        <v>5.7347348</v>
      </c>
      <c r="D337" s="1">
        <v>366.32661999999999</v>
      </c>
      <c r="E337">
        <f t="shared" si="20"/>
        <v>2.7298043478249001</v>
      </c>
    </row>
    <row r="338" spans="1:5" x14ac:dyDescent="0.25">
      <c r="A338" s="1">
        <v>0.88876319999999998</v>
      </c>
      <c r="B338" s="1">
        <f t="shared" si="19"/>
        <v>113.6525831202046</v>
      </c>
      <c r="C338" s="1">
        <v>5.7340625999999997</v>
      </c>
      <c r="D338" s="1">
        <v>342.58962000000002</v>
      </c>
      <c r="E338">
        <f t="shared" si="20"/>
        <v>2.918944245888127</v>
      </c>
    </row>
    <row r="339" spans="1:5" x14ac:dyDescent="0.25">
      <c r="A339" s="1">
        <v>1.068405</v>
      </c>
      <c r="B339" s="1">
        <f t="shared" si="19"/>
        <v>136.62468030690536</v>
      </c>
      <c r="C339" s="1">
        <v>5.7337254</v>
      </c>
      <c r="D339" s="1">
        <v>319.97221999999999</v>
      </c>
      <c r="E339">
        <f t="shared" si="20"/>
        <v>3.1252713126158267</v>
      </c>
    </row>
    <row r="340" spans="1:5" x14ac:dyDescent="0.25">
      <c r="A340" s="1">
        <v>1.2357298999999999</v>
      </c>
      <c r="B340" s="1">
        <f t="shared" si="19"/>
        <v>158.02172634271099</v>
      </c>
      <c r="C340" s="1">
        <v>5.7333924999999999</v>
      </c>
      <c r="D340" s="1">
        <v>302.10588000000001</v>
      </c>
      <c r="E340">
        <f t="shared" si="20"/>
        <v>3.310097771019882</v>
      </c>
    </row>
    <row r="341" spans="1:5" x14ac:dyDescent="0.25">
      <c r="A341" s="1">
        <v>1.4056066</v>
      </c>
      <c r="B341" s="1">
        <f t="shared" si="19"/>
        <v>179.74508951406651</v>
      </c>
      <c r="C341" s="1">
        <v>5.7330563999999997</v>
      </c>
      <c r="D341" s="1">
        <v>282.28050000000002</v>
      </c>
      <c r="E341">
        <f t="shared" si="20"/>
        <v>3.5425755587084478</v>
      </c>
    </row>
    <row r="342" spans="1:5" x14ac:dyDescent="0.25">
      <c r="A342" s="1">
        <v>1.5858422000000001</v>
      </c>
      <c r="B342" s="1">
        <f t="shared" si="19"/>
        <v>202.79312020460358</v>
      </c>
      <c r="C342" s="1">
        <v>5.7330511</v>
      </c>
      <c r="D342" s="1">
        <v>272.27172000000002</v>
      </c>
      <c r="E342">
        <f t="shared" si="20"/>
        <v>3.672801567492944</v>
      </c>
    </row>
    <row r="343" spans="1:5" x14ac:dyDescent="0.25">
      <c r="A343" s="1">
        <v>1.7559708999999999</v>
      </c>
      <c r="B343" s="1">
        <f t="shared" si="19"/>
        <v>224.54870843989767</v>
      </c>
      <c r="C343" s="1">
        <v>5.7327193000000003</v>
      </c>
      <c r="D343" s="1">
        <v>260.26636999999999</v>
      </c>
      <c r="E343">
        <f t="shared" si="20"/>
        <v>3.8422174943309044</v>
      </c>
    </row>
    <row r="344" spans="1:5" x14ac:dyDescent="0.25">
      <c r="A344" s="1">
        <v>1.9265582999999999</v>
      </c>
      <c r="B344" s="1">
        <f t="shared" si="19"/>
        <v>246.36295396419433</v>
      </c>
      <c r="C344" s="1">
        <v>5.7323842000000003</v>
      </c>
      <c r="D344" s="1">
        <v>251.69281000000001</v>
      </c>
      <c r="E344">
        <f t="shared" si="20"/>
        <v>3.9730972052797218</v>
      </c>
    </row>
    <row r="345" spans="1:5" x14ac:dyDescent="0.25">
      <c r="A345" s="1">
        <v>2.1031279999999999</v>
      </c>
      <c r="B345" s="1">
        <f t="shared" si="19"/>
        <v>268.94219948849104</v>
      </c>
      <c r="C345" s="1">
        <v>5.7320460000000004</v>
      </c>
      <c r="D345" s="1">
        <v>242.57391999999999</v>
      </c>
      <c r="E345">
        <f t="shared" si="20"/>
        <v>4.1224547140104759</v>
      </c>
    </row>
    <row r="346" spans="1:5" x14ac:dyDescent="0.25">
      <c r="A346" s="1">
        <v>2.272967</v>
      </c>
      <c r="B346" s="1">
        <f t="shared" si="19"/>
        <v>290.66074168797951</v>
      </c>
      <c r="C346" s="1">
        <v>5.7320460000000004</v>
      </c>
      <c r="D346" s="1">
        <v>234.37285</v>
      </c>
      <c r="E346">
        <f t="shared" si="20"/>
        <v>4.2667058065812657</v>
      </c>
    </row>
    <row r="347" spans="1:5" x14ac:dyDescent="0.25">
      <c r="A347" s="1">
        <v>2.4421292999999999</v>
      </c>
      <c r="B347" s="1">
        <f t="shared" si="19"/>
        <v>312.29274936061381</v>
      </c>
      <c r="C347" s="1">
        <v>5.7317119999999999</v>
      </c>
      <c r="D347" s="1">
        <v>227.16255000000001</v>
      </c>
      <c r="E347">
        <f t="shared" si="20"/>
        <v>4.4021340665527831</v>
      </c>
    </row>
    <row r="348" spans="1:5" x14ac:dyDescent="0.25">
      <c r="A348" s="1">
        <v>2.6227333000000002</v>
      </c>
      <c r="B348" s="1">
        <f t="shared" si="19"/>
        <v>335.38789002557542</v>
      </c>
      <c r="C348" s="1">
        <v>5.7317087999999998</v>
      </c>
      <c r="D348" s="1">
        <v>221.15128999999999</v>
      </c>
      <c r="E348">
        <f t="shared" si="20"/>
        <v>4.521791394479318</v>
      </c>
    </row>
    <row r="349" spans="1:5" x14ac:dyDescent="0.25">
      <c r="A349" s="1">
        <v>2.7886270999999998</v>
      </c>
      <c r="B349" s="1">
        <f t="shared" si="19"/>
        <v>356.60193094629153</v>
      </c>
      <c r="C349" s="1">
        <v>5.7313748999999996</v>
      </c>
      <c r="D349" s="1">
        <v>214.61615</v>
      </c>
      <c r="E349">
        <f t="shared" si="20"/>
        <v>4.6594815907376956</v>
      </c>
    </row>
    <row r="350" spans="1:5" x14ac:dyDescent="0.25">
      <c r="A350" s="1">
        <v>2.9635560999999999</v>
      </c>
      <c r="B350" s="1">
        <f t="shared" si="19"/>
        <v>378.971368286445</v>
      </c>
      <c r="C350" s="1">
        <v>5.7310409</v>
      </c>
      <c r="D350" s="1">
        <v>212.34583000000001</v>
      </c>
      <c r="E350">
        <f t="shared" si="20"/>
        <v>4.7092989770507856</v>
      </c>
    </row>
    <row r="351" spans="1:5" x14ac:dyDescent="0.25">
      <c r="A351" s="1">
        <v>2.9437194999999998</v>
      </c>
      <c r="B351" s="1">
        <f t="shared" si="19"/>
        <v>376.43471867007668</v>
      </c>
      <c r="C351" s="1">
        <v>5.7313770000000002</v>
      </c>
      <c r="D351" s="1">
        <v>215.93110999999999</v>
      </c>
      <c r="E351">
        <f t="shared" si="20"/>
        <v>4.6311066524874533</v>
      </c>
    </row>
    <row r="352" spans="1:5" x14ac:dyDescent="0.25">
      <c r="A352" s="1">
        <v>2.7693886999999999</v>
      </c>
      <c r="B352" s="1">
        <f t="shared" si="19"/>
        <v>354.14177749360613</v>
      </c>
      <c r="C352" s="1">
        <v>5.7313716000000001</v>
      </c>
      <c r="D352" s="1">
        <v>218.62759</v>
      </c>
      <c r="E352">
        <f t="shared" si="20"/>
        <v>4.5739881229080011</v>
      </c>
    </row>
    <row r="353" spans="1:5" x14ac:dyDescent="0.25">
      <c r="A353" s="1">
        <v>2.5953412999999999</v>
      </c>
      <c r="B353" s="1">
        <f t="shared" si="19"/>
        <v>331.88507672634273</v>
      </c>
      <c r="C353" s="1">
        <v>5.7317077000000003</v>
      </c>
      <c r="D353" s="1">
        <v>221.39174</v>
      </c>
      <c r="E353">
        <f t="shared" si="20"/>
        <v>4.516880349736625</v>
      </c>
    </row>
    <row r="354" spans="1:5" x14ac:dyDescent="0.25">
      <c r="A354" s="1">
        <v>2.4202192</v>
      </c>
      <c r="B354" s="1">
        <f t="shared" si="19"/>
        <v>309.49094629156008</v>
      </c>
      <c r="C354" s="1">
        <v>5.7317087999999998</v>
      </c>
      <c r="D354" s="1">
        <v>225.27115000000001</v>
      </c>
      <c r="E354">
        <f t="shared" si="20"/>
        <v>4.4390948419271616</v>
      </c>
    </row>
    <row r="355" spans="1:5" x14ac:dyDescent="0.25">
      <c r="A355" s="1">
        <v>2.2506145000000002</v>
      </c>
      <c r="B355" s="1">
        <f t="shared" si="19"/>
        <v>287.80236572890027</v>
      </c>
      <c r="C355" s="1">
        <v>5.7320428000000003</v>
      </c>
      <c r="D355" s="1">
        <v>230.02862999999999</v>
      </c>
      <c r="E355">
        <f t="shared" si="20"/>
        <v>4.3472849444871278</v>
      </c>
    </row>
    <row r="356" spans="1:5" x14ac:dyDescent="0.25">
      <c r="A356" s="1">
        <v>2.0788071000000001</v>
      </c>
      <c r="B356" s="1">
        <f t="shared" si="19"/>
        <v>265.83210997442455</v>
      </c>
      <c r="C356" s="1">
        <v>5.7320416999999999</v>
      </c>
      <c r="D356" s="1">
        <v>235.84237999999999</v>
      </c>
      <c r="E356">
        <f t="shared" si="20"/>
        <v>4.2401200327099824</v>
      </c>
    </row>
    <row r="357" spans="1:5" x14ac:dyDescent="0.25">
      <c r="A357" s="1">
        <v>1.9089693000000001</v>
      </c>
      <c r="B357" s="1">
        <f t="shared" si="19"/>
        <v>244.11372122762148</v>
      </c>
      <c r="C357" s="1">
        <v>5.7323874999999997</v>
      </c>
      <c r="D357" s="1">
        <v>243.25233</v>
      </c>
      <c r="E357">
        <f t="shared" si="20"/>
        <v>4.110957539440629</v>
      </c>
    </row>
    <row r="358" spans="1:5" x14ac:dyDescent="0.25">
      <c r="A358" s="1">
        <v>1.7381768</v>
      </c>
      <c r="B358" s="1">
        <f t="shared" si="19"/>
        <v>222.27324808184142</v>
      </c>
      <c r="C358" s="1">
        <v>5.7323896000000003</v>
      </c>
      <c r="D358" s="1">
        <v>252.71043</v>
      </c>
      <c r="E358">
        <f t="shared" si="20"/>
        <v>3.9570982487742987</v>
      </c>
    </row>
    <row r="359" spans="1:5" x14ac:dyDescent="0.25">
      <c r="A359" s="1">
        <v>1.5693600000000001</v>
      </c>
      <c r="B359" s="1">
        <f t="shared" si="19"/>
        <v>200.6854219948849</v>
      </c>
      <c r="C359" s="1">
        <v>5.7327225000000004</v>
      </c>
      <c r="D359" s="1">
        <v>263.38902000000002</v>
      </c>
      <c r="E359">
        <f t="shared" si="20"/>
        <v>3.7966654798290373</v>
      </c>
    </row>
    <row r="360" spans="1:5" x14ac:dyDescent="0.25">
      <c r="A360" s="1">
        <v>1.3902521000000001</v>
      </c>
      <c r="B360" s="1">
        <f t="shared" si="19"/>
        <v>177.78159846547317</v>
      </c>
      <c r="C360" s="1">
        <v>5.7328609999999998</v>
      </c>
      <c r="D360" s="1">
        <v>279.10527000000002</v>
      </c>
      <c r="E360">
        <f t="shared" si="20"/>
        <v>3.5828775286113368</v>
      </c>
    </row>
    <row r="361" spans="1:5" x14ac:dyDescent="0.25">
      <c r="A361" s="1">
        <v>1.2272714</v>
      </c>
      <c r="B361" s="1">
        <f t="shared" si="19"/>
        <v>156.94007672634271</v>
      </c>
      <c r="C361" s="1">
        <v>5.7330521000000001</v>
      </c>
      <c r="D361" s="1">
        <v>299.50065000000001</v>
      </c>
      <c r="E361">
        <f t="shared" si="20"/>
        <v>3.3388909172651209</v>
      </c>
    </row>
    <row r="362" spans="1:5" x14ac:dyDescent="0.25">
      <c r="A362" s="1">
        <v>1.0519681000000001</v>
      </c>
      <c r="B362" s="1">
        <f t="shared" si="19"/>
        <v>134.52277493606138</v>
      </c>
      <c r="C362" s="1">
        <v>5.7333872000000001</v>
      </c>
      <c r="D362" s="1">
        <v>323.85163</v>
      </c>
      <c r="E362">
        <f t="shared" si="20"/>
        <v>3.0878337712859434</v>
      </c>
    </row>
    <row r="363" spans="1:5" x14ac:dyDescent="0.25">
      <c r="A363" s="1">
        <v>0.87815500000000002</v>
      </c>
      <c r="B363" s="1">
        <f t="shared" si="19"/>
        <v>112.29603580562659</v>
      </c>
      <c r="C363" s="1">
        <v>5.7337426000000002</v>
      </c>
      <c r="D363" s="1">
        <v>365.72120000000001</v>
      </c>
      <c r="E363">
        <f t="shared" si="20"/>
        <v>2.7343233042000299</v>
      </c>
    </row>
    <row r="364" spans="1:5" x14ac:dyDescent="0.25">
      <c r="A364" s="1">
        <v>0.70207189999999997</v>
      </c>
      <c r="B364" s="1">
        <f t="shared" si="19"/>
        <v>89.779015345268533</v>
      </c>
      <c r="C364" s="1">
        <v>5.7343966000000002</v>
      </c>
      <c r="D364" s="1">
        <v>423.73210999999998</v>
      </c>
      <c r="E364">
        <f t="shared" si="20"/>
        <v>2.3599816402868314</v>
      </c>
    </row>
    <row r="365" spans="1:5" x14ac:dyDescent="0.25">
      <c r="A365" s="1">
        <v>0.53088639999999998</v>
      </c>
      <c r="B365" s="1">
        <f t="shared" si="19"/>
        <v>67.888286445012781</v>
      </c>
      <c r="C365" s="1">
        <v>5.7347476999999998</v>
      </c>
      <c r="D365" s="1">
        <v>510.69155000000001</v>
      </c>
      <c r="E365">
        <f t="shared" si="20"/>
        <v>1.9581291290212262</v>
      </c>
    </row>
    <row r="366" spans="1:5" x14ac:dyDescent="0.25">
      <c r="A366" s="1">
        <v>0.36233929999999998</v>
      </c>
      <c r="B366" s="1">
        <f t="shared" si="19"/>
        <v>46.334948849104862</v>
      </c>
      <c r="C366" s="1">
        <v>5.7357388</v>
      </c>
      <c r="D366" s="1">
        <v>696.94</v>
      </c>
      <c r="E366">
        <f t="shared" si="20"/>
        <v>1.4348437455161132</v>
      </c>
    </row>
    <row r="367" spans="1:5" x14ac:dyDescent="0.25">
      <c r="A367" s="1">
        <v>0.18366399999999999</v>
      </c>
      <c r="B367" s="1">
        <f t="shared" si="19"/>
        <v>23.486445012787723</v>
      </c>
      <c r="C367" s="1">
        <v>5.7374150999999998</v>
      </c>
      <c r="D367" s="1">
        <v>1769.8746000000001</v>
      </c>
      <c r="E367">
        <f t="shared" si="20"/>
        <v>0.56501178106064687</v>
      </c>
    </row>
    <row r="368" spans="1:5" x14ac:dyDescent="0.25">
      <c r="A368" s="1">
        <v>2.38891E-2</v>
      </c>
      <c r="B368" s="1">
        <f t="shared" si="19"/>
        <v>3.0548721227621485</v>
      </c>
      <c r="C368" s="1">
        <v>5.7401017000000003</v>
      </c>
      <c r="D368" s="1">
        <v>1465.2031999999999</v>
      </c>
      <c r="E368">
        <f t="shared" si="20"/>
        <v>0.68249919192095676</v>
      </c>
    </row>
  </sheetData>
  <phoneticPr fontId="6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2"/>
  <sheetViews>
    <sheetView workbookViewId="0">
      <selection activeCell="B9" sqref="B9"/>
    </sheetView>
  </sheetViews>
  <sheetFormatPr defaultRowHeight="15" x14ac:dyDescent="0.25"/>
  <cols>
    <col min="1" max="1" width="16.28515625" bestFit="1" customWidth="1"/>
    <col min="2" max="2" width="31.42578125" bestFit="1" customWidth="1"/>
    <col min="3" max="3" width="15.42578125" bestFit="1" customWidth="1"/>
    <col min="4" max="4" width="12.5703125" bestFit="1" customWidth="1"/>
    <col min="5" max="5" width="15.85546875" bestFit="1" customWidth="1"/>
    <col min="6" max="6" width="40" bestFit="1" customWidth="1"/>
    <col min="7" max="9" width="11.140625" bestFit="1" customWidth="1"/>
    <col min="10" max="14" width="12.140625" bestFit="1" customWidth="1"/>
  </cols>
  <sheetData>
    <row r="1" spans="1:14" x14ac:dyDescent="0.25">
      <c r="A1" t="s">
        <v>4301</v>
      </c>
      <c r="B1" t="s">
        <v>4302</v>
      </c>
      <c r="C1" t="s">
        <v>4303</v>
      </c>
      <c r="D1" t="s">
        <v>4304</v>
      </c>
      <c r="E1" t="s">
        <v>4305</v>
      </c>
      <c r="F1" t="s">
        <v>4306</v>
      </c>
      <c r="G1" t="s">
        <v>4307</v>
      </c>
      <c r="H1" t="s">
        <v>4308</v>
      </c>
      <c r="I1" t="s">
        <v>4309</v>
      </c>
      <c r="J1" t="s">
        <v>4310</v>
      </c>
      <c r="K1" t="s">
        <v>4311</v>
      </c>
      <c r="L1" t="s">
        <v>4312</v>
      </c>
      <c r="M1" t="s">
        <v>4313</v>
      </c>
      <c r="N1" t="s">
        <v>4314</v>
      </c>
    </row>
    <row r="2" spans="1:14" x14ac:dyDescent="0.25">
      <c r="A2" s="1" t="s">
        <v>4315</v>
      </c>
      <c r="B2" s="1" t="s">
        <v>1947</v>
      </c>
      <c r="C2" s="1" t="s">
        <v>4317</v>
      </c>
      <c r="D2" s="1" t="s">
        <v>4317</v>
      </c>
      <c r="E2" s="1" t="s">
        <v>4317</v>
      </c>
      <c r="F2" s="1" t="s">
        <v>4317</v>
      </c>
      <c r="G2" s="1" t="s">
        <v>4317</v>
      </c>
      <c r="H2" s="1" t="s">
        <v>4317</v>
      </c>
      <c r="I2" s="1" t="s">
        <v>4317</v>
      </c>
      <c r="J2" s="1" t="s">
        <v>4317</v>
      </c>
      <c r="K2" s="1" t="s">
        <v>4317</v>
      </c>
      <c r="L2" s="1" t="s">
        <v>4317</v>
      </c>
      <c r="M2" s="1" t="s">
        <v>4317</v>
      </c>
      <c r="N2" s="1" t="s">
        <v>4317</v>
      </c>
    </row>
    <row r="3" spans="1:14" x14ac:dyDescent="0.25">
      <c r="A3" s="1" t="s">
        <v>4318</v>
      </c>
      <c r="B3" s="1" t="s">
        <v>4319</v>
      </c>
      <c r="C3" s="1" t="s">
        <v>4317</v>
      </c>
      <c r="D3" s="1" t="s">
        <v>4317</v>
      </c>
      <c r="E3" s="1" t="s">
        <v>4317</v>
      </c>
      <c r="F3" s="1" t="s">
        <v>4317</v>
      </c>
      <c r="G3" s="1" t="s">
        <v>4317</v>
      </c>
      <c r="H3" s="1" t="s">
        <v>4317</v>
      </c>
      <c r="I3" s="1" t="s">
        <v>4317</v>
      </c>
      <c r="J3" s="1" t="s">
        <v>4317</v>
      </c>
      <c r="K3" s="1" t="s">
        <v>4317</v>
      </c>
      <c r="L3" s="1" t="s">
        <v>4317</v>
      </c>
      <c r="M3" s="1" t="s">
        <v>4317</v>
      </c>
      <c r="N3" s="1" t="s">
        <v>4317</v>
      </c>
    </row>
    <row r="4" spans="1:14" x14ac:dyDescent="0.25">
      <c r="A4" s="1" t="s">
        <v>4320</v>
      </c>
      <c r="B4" s="1" t="s">
        <v>4317</v>
      </c>
      <c r="C4" s="1" t="s">
        <v>4317</v>
      </c>
      <c r="D4" s="1" t="s">
        <v>4317</v>
      </c>
      <c r="E4" s="1" t="s">
        <v>4317</v>
      </c>
      <c r="F4" s="1" t="s">
        <v>4317</v>
      </c>
      <c r="G4" s="1" t="s">
        <v>4317</v>
      </c>
      <c r="H4" s="1" t="s">
        <v>4317</v>
      </c>
      <c r="I4" s="1" t="s">
        <v>4317</v>
      </c>
      <c r="J4" s="1" t="s">
        <v>4317</v>
      </c>
      <c r="K4" s="1" t="s">
        <v>4317</v>
      </c>
      <c r="L4" s="1" t="s">
        <v>4317</v>
      </c>
      <c r="M4" s="1" t="s">
        <v>4317</v>
      </c>
      <c r="N4" s="1" t="s">
        <v>4317</v>
      </c>
    </row>
    <row r="5" spans="1:14" x14ac:dyDescent="0.25">
      <c r="A5" s="1" t="s">
        <v>4321</v>
      </c>
      <c r="B5" s="1" t="s">
        <v>1948</v>
      </c>
      <c r="C5" s="1" t="s">
        <v>4317</v>
      </c>
      <c r="D5" s="1" t="s">
        <v>4317</v>
      </c>
      <c r="E5" s="1" t="s">
        <v>4317</v>
      </c>
      <c r="F5" s="1" t="s">
        <v>4317</v>
      </c>
      <c r="G5" s="1" t="s">
        <v>4317</v>
      </c>
      <c r="H5" s="1" t="s">
        <v>4317</v>
      </c>
      <c r="I5" s="1" t="s">
        <v>4317</v>
      </c>
      <c r="J5" s="1" t="s">
        <v>4317</v>
      </c>
      <c r="K5" s="1" t="s">
        <v>4317</v>
      </c>
      <c r="L5" s="1" t="s">
        <v>4317</v>
      </c>
      <c r="M5" s="1" t="s">
        <v>4317</v>
      </c>
      <c r="N5" s="1" t="s">
        <v>4317</v>
      </c>
    </row>
    <row r="6" spans="1:14" x14ac:dyDescent="0.25">
      <c r="A6" s="1" t="s">
        <v>4323</v>
      </c>
      <c r="B6" s="1" t="s">
        <v>4324</v>
      </c>
      <c r="C6" s="1" t="s">
        <v>4325</v>
      </c>
      <c r="D6" s="1" t="s">
        <v>4326</v>
      </c>
      <c r="E6" s="1" t="s">
        <v>4327</v>
      </c>
      <c r="F6" s="1" t="s">
        <v>4328</v>
      </c>
      <c r="G6" s="1" t="s">
        <v>4329</v>
      </c>
      <c r="H6" s="1" t="s">
        <v>4330</v>
      </c>
      <c r="I6" s="1" t="s">
        <v>4317</v>
      </c>
      <c r="J6" s="1" t="s">
        <v>4317</v>
      </c>
      <c r="K6" s="1" t="s">
        <v>4317</v>
      </c>
      <c r="L6" s="1" t="s">
        <v>4317</v>
      </c>
      <c r="M6" s="1" t="s">
        <v>4317</v>
      </c>
      <c r="N6" s="1" t="s">
        <v>4317</v>
      </c>
    </row>
    <row r="7" spans="1:14" x14ac:dyDescent="0.25">
      <c r="A7" s="1" t="s">
        <v>4331</v>
      </c>
      <c r="B7" s="1" t="s">
        <v>4332</v>
      </c>
      <c r="C7" s="1" t="s">
        <v>4317</v>
      </c>
      <c r="D7" s="1" t="s">
        <v>4317</v>
      </c>
      <c r="E7" s="1" t="s">
        <v>4317</v>
      </c>
      <c r="F7" s="1" t="s">
        <v>4317</v>
      </c>
      <c r="G7" s="1" t="s">
        <v>4317</v>
      </c>
      <c r="H7" s="1" t="s">
        <v>4317</v>
      </c>
      <c r="I7" s="1" t="s">
        <v>4317</v>
      </c>
      <c r="J7" s="1" t="s">
        <v>4317</v>
      </c>
      <c r="K7" s="1" t="s">
        <v>4317</v>
      </c>
      <c r="L7" s="1" t="s">
        <v>4317</v>
      </c>
      <c r="M7" s="1" t="s">
        <v>4317</v>
      </c>
      <c r="N7" s="1" t="s">
        <v>4317</v>
      </c>
    </row>
    <row r="8" spans="1:14" x14ac:dyDescent="0.25">
      <c r="A8" s="1" t="s">
        <v>4333</v>
      </c>
      <c r="B8" s="1" t="s">
        <v>4334</v>
      </c>
      <c r="C8" s="1" t="s">
        <v>4335</v>
      </c>
      <c r="D8" s="1" t="s">
        <v>4336</v>
      </c>
      <c r="E8" s="1" t="s">
        <v>4337</v>
      </c>
      <c r="F8" s="1" t="s">
        <v>4338</v>
      </c>
      <c r="G8" s="1" t="s">
        <v>4339</v>
      </c>
      <c r="H8" s="1" t="s">
        <v>4340</v>
      </c>
      <c r="I8" s="1" t="s">
        <v>4341</v>
      </c>
      <c r="J8" s="1" t="s">
        <v>4342</v>
      </c>
      <c r="K8" s="1" t="s">
        <v>4343</v>
      </c>
      <c r="L8" s="1" t="s">
        <v>4344</v>
      </c>
      <c r="M8" s="1" t="s">
        <v>4345</v>
      </c>
      <c r="N8" s="1" t="s">
        <v>4346</v>
      </c>
    </row>
    <row r="9" spans="1:14" x14ac:dyDescent="0.25">
      <c r="A9" s="1" t="s">
        <v>4347</v>
      </c>
      <c r="B9" s="1" t="s">
        <v>4317</v>
      </c>
      <c r="C9" s="1" t="s">
        <v>4348</v>
      </c>
      <c r="D9" s="1" t="s">
        <v>4349</v>
      </c>
      <c r="E9" s="1" t="s">
        <v>4350</v>
      </c>
      <c r="F9" s="1" t="s">
        <v>4351</v>
      </c>
      <c r="G9" s="1" t="s">
        <v>4352</v>
      </c>
      <c r="H9" s="1" t="s">
        <v>4328</v>
      </c>
      <c r="I9" s="1" t="s">
        <v>4353</v>
      </c>
      <c r="J9" s="1" t="s">
        <v>4354</v>
      </c>
      <c r="K9" s="1" t="s">
        <v>4355</v>
      </c>
      <c r="L9" s="1" t="s">
        <v>4353</v>
      </c>
      <c r="M9" s="1" t="s">
        <v>4328</v>
      </c>
      <c r="N9" s="1" t="s">
        <v>4356</v>
      </c>
    </row>
    <row r="10" spans="1:14" x14ac:dyDescent="0.25">
      <c r="A10" s="1" t="s">
        <v>4357</v>
      </c>
      <c r="B10" s="1" t="s">
        <v>4317</v>
      </c>
      <c r="C10" s="1" t="s">
        <v>4348</v>
      </c>
      <c r="D10" s="1" t="s">
        <v>4349</v>
      </c>
      <c r="E10" s="1" t="s">
        <v>4350</v>
      </c>
      <c r="F10" s="1" t="s">
        <v>4351</v>
      </c>
      <c r="G10" s="1" t="s">
        <v>4352</v>
      </c>
      <c r="H10" s="1" t="s">
        <v>4328</v>
      </c>
      <c r="I10" s="1" t="s">
        <v>4353</v>
      </c>
      <c r="J10" s="1" t="s">
        <v>4354</v>
      </c>
      <c r="K10" s="1" t="s">
        <v>4355</v>
      </c>
      <c r="L10" s="1" t="s">
        <v>4353</v>
      </c>
      <c r="M10" s="1" t="s">
        <v>4328</v>
      </c>
      <c r="N10" s="1" t="s">
        <v>4356</v>
      </c>
    </row>
    <row r="11" spans="1:14" x14ac:dyDescent="0.25">
      <c r="A11" s="1" t="s">
        <v>4358</v>
      </c>
      <c r="B11" s="1" t="s">
        <v>4317</v>
      </c>
      <c r="C11" s="1" t="s">
        <v>4359</v>
      </c>
      <c r="D11" s="1" t="s">
        <v>4360</v>
      </c>
      <c r="E11" s="1" t="s">
        <v>4361</v>
      </c>
      <c r="F11" s="1" t="s">
        <v>4362</v>
      </c>
      <c r="G11" s="1" t="s">
        <v>4352</v>
      </c>
      <c r="H11" s="1" t="s">
        <v>4328</v>
      </c>
      <c r="I11" s="1" t="s">
        <v>4353</v>
      </c>
      <c r="J11" s="1" t="s">
        <v>4363</v>
      </c>
      <c r="K11" s="1" t="s">
        <v>4355</v>
      </c>
      <c r="L11" s="1" t="s">
        <v>4353</v>
      </c>
      <c r="M11" s="1" t="s">
        <v>4328</v>
      </c>
      <c r="N11" s="1" t="s">
        <v>4356</v>
      </c>
    </row>
    <row r="12" spans="1:14" x14ac:dyDescent="0.25">
      <c r="A12" s="1" t="s">
        <v>4364</v>
      </c>
      <c r="B12" s="1" t="s">
        <v>4365</v>
      </c>
      <c r="C12" s="1" t="s">
        <v>4366</v>
      </c>
      <c r="D12" s="1" t="s">
        <v>4367</v>
      </c>
      <c r="E12" s="1" t="s">
        <v>4368</v>
      </c>
      <c r="F12" s="1" t="s">
        <v>4317</v>
      </c>
      <c r="G12" s="1" t="s">
        <v>4317</v>
      </c>
      <c r="H12" s="1" t="s">
        <v>4317</v>
      </c>
      <c r="I12" s="1" t="s">
        <v>4317</v>
      </c>
      <c r="J12" s="1" t="s">
        <v>4317</v>
      </c>
      <c r="K12" s="1" t="s">
        <v>4317</v>
      </c>
      <c r="L12" s="1" t="s">
        <v>4317</v>
      </c>
      <c r="M12" s="1" t="s">
        <v>4317</v>
      </c>
      <c r="N12" s="1" t="s">
        <v>4317</v>
      </c>
    </row>
    <row r="13" spans="1:14" x14ac:dyDescent="0.25">
      <c r="A13" s="1" t="s">
        <v>4369</v>
      </c>
      <c r="B13" s="1" t="s">
        <v>4370</v>
      </c>
      <c r="C13" s="1" t="s">
        <v>4371</v>
      </c>
      <c r="D13" s="1" t="s">
        <v>4372</v>
      </c>
      <c r="E13" s="1" t="s">
        <v>4373</v>
      </c>
      <c r="F13" s="1" t="s">
        <v>4374</v>
      </c>
      <c r="G13" s="1" t="s">
        <v>4375</v>
      </c>
      <c r="H13" s="1" t="s">
        <v>4376</v>
      </c>
      <c r="I13" s="1" t="s">
        <v>4377</v>
      </c>
      <c r="J13" s="1" t="s">
        <v>4317</v>
      </c>
      <c r="K13" s="1" t="s">
        <v>4317</v>
      </c>
      <c r="L13" s="1" t="s">
        <v>4317</v>
      </c>
      <c r="M13" s="1" t="s">
        <v>4317</v>
      </c>
      <c r="N13" s="1" t="s">
        <v>4317</v>
      </c>
    </row>
    <row r="14" spans="1:14" x14ac:dyDescent="0.25">
      <c r="A14" s="1" t="s">
        <v>4328</v>
      </c>
      <c r="B14" s="1" t="s">
        <v>1949</v>
      </c>
      <c r="C14" s="1" t="s">
        <v>4379</v>
      </c>
      <c r="D14" s="1" t="s">
        <v>1950</v>
      </c>
      <c r="E14" s="1" t="s">
        <v>4353</v>
      </c>
      <c r="F14" s="1" t="s">
        <v>1951</v>
      </c>
      <c r="G14" s="1" t="s">
        <v>4353</v>
      </c>
      <c r="H14" s="1" t="s">
        <v>1952</v>
      </c>
      <c r="I14" s="1" t="s">
        <v>4353</v>
      </c>
      <c r="J14" s="1" t="s">
        <v>4317</v>
      </c>
      <c r="K14" s="1" t="s">
        <v>4317</v>
      </c>
      <c r="L14" s="1" t="s">
        <v>4317</v>
      </c>
      <c r="M14" s="1" t="s">
        <v>4317</v>
      </c>
      <c r="N14" s="1" t="s">
        <v>4317</v>
      </c>
    </row>
    <row r="15" spans="1:14" x14ac:dyDescent="0.25">
      <c r="A15" s="1" t="s">
        <v>4383</v>
      </c>
      <c r="B15" s="1" t="s">
        <v>1953</v>
      </c>
      <c r="C15" s="1" t="s">
        <v>1954</v>
      </c>
      <c r="D15" s="1" t="s">
        <v>1955</v>
      </c>
      <c r="E15" s="1" t="s">
        <v>4353</v>
      </c>
      <c r="F15" s="1" t="s">
        <v>1951</v>
      </c>
      <c r="G15" s="1" t="s">
        <v>4353</v>
      </c>
      <c r="H15" s="1" t="s">
        <v>1956</v>
      </c>
      <c r="I15" s="1" t="s">
        <v>4353</v>
      </c>
      <c r="J15" s="1" t="s">
        <v>4317</v>
      </c>
      <c r="K15" s="1" t="s">
        <v>4317</v>
      </c>
      <c r="L15" s="1" t="s">
        <v>4317</v>
      </c>
      <c r="M15" s="1" t="s">
        <v>4317</v>
      </c>
      <c r="N15" s="1" t="s">
        <v>4317</v>
      </c>
    </row>
    <row r="16" spans="1:14" x14ac:dyDescent="0.25">
      <c r="A16" s="1" t="s">
        <v>4332</v>
      </c>
      <c r="B16" s="1" t="s">
        <v>1957</v>
      </c>
      <c r="C16" s="1" t="s">
        <v>4389</v>
      </c>
      <c r="D16" s="1" t="s">
        <v>1958</v>
      </c>
      <c r="E16" s="1" t="s">
        <v>4353</v>
      </c>
      <c r="F16" s="1" t="s">
        <v>1959</v>
      </c>
      <c r="G16" s="1" t="s">
        <v>4353</v>
      </c>
      <c r="H16" s="1" t="s">
        <v>1960</v>
      </c>
      <c r="I16" s="1" t="s">
        <v>4353</v>
      </c>
      <c r="J16" s="1" t="s">
        <v>4317</v>
      </c>
      <c r="K16" s="1" t="s">
        <v>4317</v>
      </c>
      <c r="L16" s="1" t="s">
        <v>4317</v>
      </c>
      <c r="M16" s="1" t="s">
        <v>4317</v>
      </c>
      <c r="N16" s="1" t="s">
        <v>4317</v>
      </c>
    </row>
    <row r="17" spans="1:14" x14ac:dyDescent="0.25">
      <c r="A17" s="1" t="s">
        <v>4392</v>
      </c>
      <c r="B17" s="1" t="s">
        <v>1961</v>
      </c>
      <c r="C17" s="1" t="s">
        <v>4394</v>
      </c>
      <c r="D17" s="1" t="s">
        <v>1962</v>
      </c>
      <c r="E17" s="1" t="s">
        <v>4353</v>
      </c>
      <c r="F17" s="1" t="s">
        <v>1959</v>
      </c>
      <c r="G17" s="1" t="s">
        <v>4353</v>
      </c>
      <c r="H17" s="1" t="s">
        <v>1963</v>
      </c>
      <c r="I17" s="1" t="s">
        <v>4353</v>
      </c>
      <c r="J17" s="1" t="s">
        <v>4317</v>
      </c>
      <c r="K17" s="1" t="s">
        <v>4317</v>
      </c>
      <c r="L17" s="1" t="s">
        <v>4317</v>
      </c>
      <c r="M17" s="1" t="s">
        <v>4317</v>
      </c>
      <c r="N17" s="1" t="s">
        <v>4317</v>
      </c>
    </row>
    <row r="18" spans="1:14" x14ac:dyDescent="0.25">
      <c r="A18" s="1" t="s">
        <v>4397</v>
      </c>
      <c r="B18" s="1" t="s">
        <v>1964</v>
      </c>
      <c r="C18" s="1" t="s">
        <v>1965</v>
      </c>
      <c r="D18" s="1" t="s">
        <v>1966</v>
      </c>
      <c r="E18" s="1" t="s">
        <v>4353</v>
      </c>
      <c r="F18" s="1" t="s">
        <v>1967</v>
      </c>
      <c r="G18" s="1" t="s">
        <v>4353</v>
      </c>
      <c r="H18" s="1" t="s">
        <v>1968</v>
      </c>
      <c r="I18" s="1" t="s">
        <v>4353</v>
      </c>
      <c r="J18" s="1" t="s">
        <v>4317</v>
      </c>
      <c r="K18" s="1" t="s">
        <v>4317</v>
      </c>
      <c r="L18" s="1" t="s">
        <v>4317</v>
      </c>
      <c r="M18" s="1" t="s">
        <v>4317</v>
      </c>
      <c r="N18" s="1" t="s">
        <v>4317</v>
      </c>
    </row>
    <row r="19" spans="1:14" x14ac:dyDescent="0.25">
      <c r="A19" s="1" t="s">
        <v>4402</v>
      </c>
      <c r="B19" s="1" t="s">
        <v>1969</v>
      </c>
      <c r="C19" s="1" t="s">
        <v>1970</v>
      </c>
      <c r="D19" s="1" t="s">
        <v>1971</v>
      </c>
      <c r="E19" s="1" t="s">
        <v>4353</v>
      </c>
      <c r="F19" s="1" t="s">
        <v>1951</v>
      </c>
      <c r="G19" s="1" t="s">
        <v>4353</v>
      </c>
      <c r="H19" s="1" t="s">
        <v>1972</v>
      </c>
      <c r="I19" s="1" t="s">
        <v>4353</v>
      </c>
      <c r="J19" s="1" t="s">
        <v>4317</v>
      </c>
      <c r="K19" s="1" t="s">
        <v>4317</v>
      </c>
      <c r="L19" s="1" t="s">
        <v>4317</v>
      </c>
      <c r="M19" s="1" t="s">
        <v>4317</v>
      </c>
      <c r="N19" s="1" t="s">
        <v>4317</v>
      </c>
    </row>
    <row r="20" spans="1:14" x14ac:dyDescent="0.25">
      <c r="A20" s="1" t="s">
        <v>4408</v>
      </c>
      <c r="B20" s="1" t="s">
        <v>1973</v>
      </c>
      <c r="C20" s="1" t="s">
        <v>1974</v>
      </c>
      <c r="D20" s="1" t="s">
        <v>1975</v>
      </c>
      <c r="E20" s="1" t="s">
        <v>4353</v>
      </c>
      <c r="F20" s="1" t="s">
        <v>1976</v>
      </c>
      <c r="G20" s="1" t="s">
        <v>4353</v>
      </c>
      <c r="H20" s="1" t="s">
        <v>1977</v>
      </c>
      <c r="I20" s="1" t="s">
        <v>4353</v>
      </c>
      <c r="J20" s="1" t="s">
        <v>4317</v>
      </c>
      <c r="K20" s="1" t="s">
        <v>4317</v>
      </c>
      <c r="L20" s="1" t="s">
        <v>4317</v>
      </c>
      <c r="M20" s="1" t="s">
        <v>4317</v>
      </c>
      <c r="N20" s="1" t="s">
        <v>4317</v>
      </c>
    </row>
    <row r="21" spans="1:14" x14ac:dyDescent="0.25">
      <c r="A21" s="1" t="s">
        <v>4413</v>
      </c>
      <c r="B21" s="1" t="s">
        <v>1978</v>
      </c>
      <c r="C21" s="1" t="s">
        <v>4415</v>
      </c>
      <c r="D21" s="1" t="s">
        <v>1979</v>
      </c>
      <c r="E21" s="1" t="s">
        <v>4353</v>
      </c>
      <c r="F21" s="1" t="s">
        <v>1951</v>
      </c>
      <c r="G21" s="1" t="s">
        <v>4353</v>
      </c>
      <c r="H21" s="1" t="s">
        <v>1980</v>
      </c>
      <c r="I21" s="1" t="s">
        <v>4353</v>
      </c>
      <c r="J21" s="1" t="s">
        <v>4317</v>
      </c>
      <c r="K21" s="1" t="s">
        <v>4317</v>
      </c>
      <c r="L21" s="1" t="s">
        <v>4317</v>
      </c>
      <c r="M21" s="1" t="s">
        <v>4317</v>
      </c>
      <c r="N21" s="1" t="s">
        <v>4317</v>
      </c>
    </row>
    <row r="22" spans="1:14" x14ac:dyDescent="0.25">
      <c r="A22" s="1" t="s">
        <v>4419</v>
      </c>
      <c r="B22" s="1" t="s">
        <v>1981</v>
      </c>
      <c r="C22" s="1" t="s">
        <v>4421</v>
      </c>
      <c r="D22" s="1" t="s">
        <v>1982</v>
      </c>
      <c r="E22" s="1" t="s">
        <v>4353</v>
      </c>
      <c r="F22" s="1" t="s">
        <v>1983</v>
      </c>
      <c r="G22" s="1" t="s">
        <v>4353</v>
      </c>
      <c r="H22" s="1" t="s">
        <v>1984</v>
      </c>
      <c r="I22" s="1" t="s">
        <v>4353</v>
      </c>
      <c r="J22" s="1" t="s">
        <v>4317</v>
      </c>
      <c r="K22" s="1" t="s">
        <v>4317</v>
      </c>
      <c r="L22" s="1" t="s">
        <v>4317</v>
      </c>
      <c r="M22" s="1" t="s">
        <v>4317</v>
      </c>
      <c r="N22" s="1" t="s">
        <v>4317</v>
      </c>
    </row>
    <row r="23" spans="1:14" x14ac:dyDescent="0.25">
      <c r="A23" s="1" t="s">
        <v>4424</v>
      </c>
      <c r="B23" s="1" t="s">
        <v>1985</v>
      </c>
      <c r="C23" s="1" t="s">
        <v>3948</v>
      </c>
      <c r="D23" s="1" t="s">
        <v>1986</v>
      </c>
      <c r="E23" s="1" t="s">
        <v>4353</v>
      </c>
      <c r="F23" s="1" t="s">
        <v>1987</v>
      </c>
      <c r="G23" s="1" t="s">
        <v>4353</v>
      </c>
      <c r="H23" s="1" t="s">
        <v>1988</v>
      </c>
      <c r="I23" s="1" t="s">
        <v>4353</v>
      </c>
      <c r="J23" s="1" t="s">
        <v>4317</v>
      </c>
      <c r="K23" s="1" t="s">
        <v>4317</v>
      </c>
      <c r="L23" s="1" t="s">
        <v>4317</v>
      </c>
      <c r="M23" s="1" t="s">
        <v>4317</v>
      </c>
      <c r="N23" s="1" t="s">
        <v>4317</v>
      </c>
    </row>
    <row r="24" spans="1:14" x14ac:dyDescent="0.25">
      <c r="A24" s="1" t="s">
        <v>4430</v>
      </c>
      <c r="B24" s="1" t="s">
        <v>1989</v>
      </c>
      <c r="C24" s="1" t="s">
        <v>3953</v>
      </c>
      <c r="D24" s="1" t="s">
        <v>1990</v>
      </c>
      <c r="E24" s="1" t="s">
        <v>4353</v>
      </c>
      <c r="F24" s="1" t="s">
        <v>1991</v>
      </c>
      <c r="G24" s="1" t="s">
        <v>4353</v>
      </c>
      <c r="H24" s="1" t="s">
        <v>1992</v>
      </c>
      <c r="I24" s="1" t="s">
        <v>4353</v>
      </c>
      <c r="J24" s="1" t="s">
        <v>4317</v>
      </c>
      <c r="K24" s="1" t="s">
        <v>4317</v>
      </c>
      <c r="L24" s="1" t="s">
        <v>4317</v>
      </c>
      <c r="M24" s="1" t="s">
        <v>4317</v>
      </c>
      <c r="N24" s="1" t="s">
        <v>4317</v>
      </c>
    </row>
    <row r="25" spans="1:14" x14ac:dyDescent="0.25">
      <c r="A25" s="1" t="s">
        <v>4435</v>
      </c>
      <c r="B25" s="1" t="s">
        <v>1993</v>
      </c>
      <c r="C25" s="1" t="s">
        <v>1994</v>
      </c>
      <c r="D25" s="1" t="s">
        <v>1979</v>
      </c>
      <c r="E25" s="1" t="s">
        <v>4353</v>
      </c>
      <c r="F25" s="1" t="s">
        <v>1987</v>
      </c>
      <c r="G25" s="1" t="s">
        <v>4353</v>
      </c>
      <c r="H25" s="1" t="s">
        <v>1995</v>
      </c>
      <c r="I25" s="1" t="s">
        <v>4353</v>
      </c>
      <c r="J25" s="1" t="s">
        <v>4317</v>
      </c>
      <c r="K25" s="1" t="s">
        <v>4317</v>
      </c>
      <c r="L25" s="1" t="s">
        <v>4317</v>
      </c>
      <c r="M25" s="1" t="s">
        <v>4317</v>
      </c>
      <c r="N25" s="1" t="s">
        <v>4317</v>
      </c>
    </row>
    <row r="26" spans="1:14" x14ac:dyDescent="0.25">
      <c r="A26" s="1" t="s">
        <v>4440</v>
      </c>
      <c r="B26" s="1" t="s">
        <v>1996</v>
      </c>
      <c r="C26" s="1" t="s">
        <v>4442</v>
      </c>
      <c r="D26" s="1" t="s">
        <v>1997</v>
      </c>
      <c r="E26" s="1" t="s">
        <v>4353</v>
      </c>
      <c r="F26" s="1" t="s">
        <v>1976</v>
      </c>
      <c r="G26" s="1" t="s">
        <v>4353</v>
      </c>
      <c r="H26" s="1" t="s">
        <v>1998</v>
      </c>
      <c r="I26" s="1" t="s">
        <v>4353</v>
      </c>
      <c r="J26" s="1" t="s">
        <v>4317</v>
      </c>
      <c r="K26" s="1" t="s">
        <v>4317</v>
      </c>
      <c r="L26" s="1" t="s">
        <v>4317</v>
      </c>
      <c r="M26" s="1" t="s">
        <v>4317</v>
      </c>
      <c r="N26" s="1" t="s">
        <v>4317</v>
      </c>
    </row>
    <row r="27" spans="1:14" x14ac:dyDescent="0.25">
      <c r="A27" s="1" t="s">
        <v>4446</v>
      </c>
      <c r="B27" s="1" t="s">
        <v>1999</v>
      </c>
      <c r="C27" s="1" t="s">
        <v>3967</v>
      </c>
      <c r="D27" s="1" t="s">
        <v>2000</v>
      </c>
      <c r="E27" s="1" t="s">
        <v>4353</v>
      </c>
      <c r="F27" s="1" t="s">
        <v>2001</v>
      </c>
      <c r="G27" s="1" t="s">
        <v>4353</v>
      </c>
      <c r="H27" s="1" t="s">
        <v>2002</v>
      </c>
      <c r="I27" s="1" t="s">
        <v>4353</v>
      </c>
      <c r="J27" s="1" t="s">
        <v>4317</v>
      </c>
      <c r="K27" s="1" t="s">
        <v>4317</v>
      </c>
      <c r="L27" s="1" t="s">
        <v>4317</v>
      </c>
      <c r="M27" s="1" t="s">
        <v>4317</v>
      </c>
      <c r="N27" s="1" t="s">
        <v>4317</v>
      </c>
    </row>
    <row r="28" spans="1:14" x14ac:dyDescent="0.25">
      <c r="A28" s="1" t="s">
        <v>4452</v>
      </c>
      <c r="B28" s="1" t="s">
        <v>2003</v>
      </c>
      <c r="C28" s="1" t="s">
        <v>2004</v>
      </c>
      <c r="D28" s="1" t="s">
        <v>2005</v>
      </c>
      <c r="E28" s="1" t="s">
        <v>4353</v>
      </c>
      <c r="F28" s="1" t="s">
        <v>2006</v>
      </c>
      <c r="G28" s="1" t="s">
        <v>4353</v>
      </c>
      <c r="H28" s="1" t="s">
        <v>2007</v>
      </c>
      <c r="I28" s="1" t="s">
        <v>4353</v>
      </c>
      <c r="J28" s="1" t="s">
        <v>4317</v>
      </c>
      <c r="K28" s="1" t="s">
        <v>4317</v>
      </c>
      <c r="L28" s="1" t="s">
        <v>4317</v>
      </c>
      <c r="M28" s="1" t="s">
        <v>4317</v>
      </c>
      <c r="N28" s="1" t="s">
        <v>4317</v>
      </c>
    </row>
    <row r="29" spans="1:14" x14ac:dyDescent="0.25">
      <c r="A29" s="1" t="s">
        <v>4458</v>
      </c>
      <c r="B29" s="1" t="s">
        <v>2008</v>
      </c>
      <c r="C29" s="1" t="s">
        <v>3977</v>
      </c>
      <c r="D29" s="1" t="s">
        <v>2009</v>
      </c>
      <c r="E29" s="1" t="s">
        <v>4353</v>
      </c>
      <c r="F29" s="1" t="s">
        <v>3224</v>
      </c>
      <c r="G29" s="1" t="s">
        <v>4353</v>
      </c>
      <c r="H29" s="1" t="s">
        <v>2010</v>
      </c>
      <c r="I29" s="1" t="s">
        <v>4353</v>
      </c>
      <c r="J29" s="1" t="s">
        <v>4317</v>
      </c>
      <c r="K29" s="1" t="s">
        <v>4317</v>
      </c>
      <c r="L29" s="1" t="s">
        <v>4317</v>
      </c>
      <c r="M29" s="1" t="s">
        <v>4317</v>
      </c>
      <c r="N29" s="1" t="s">
        <v>4317</v>
      </c>
    </row>
    <row r="30" spans="1:14" x14ac:dyDescent="0.25">
      <c r="A30" s="1" t="s">
        <v>4464</v>
      </c>
      <c r="B30" s="1" t="s">
        <v>2011</v>
      </c>
      <c r="C30" s="1" t="s">
        <v>2012</v>
      </c>
      <c r="D30" s="1" t="s">
        <v>2013</v>
      </c>
      <c r="E30" s="1" t="s">
        <v>4353</v>
      </c>
      <c r="F30" s="1" t="s">
        <v>2014</v>
      </c>
      <c r="G30" s="1" t="s">
        <v>4353</v>
      </c>
      <c r="H30" s="1" t="s">
        <v>2015</v>
      </c>
      <c r="I30" s="1" t="s">
        <v>4353</v>
      </c>
      <c r="J30" s="1" t="s">
        <v>4317</v>
      </c>
      <c r="K30" s="1" t="s">
        <v>4317</v>
      </c>
      <c r="L30" s="1" t="s">
        <v>4317</v>
      </c>
      <c r="M30" s="1" t="s">
        <v>4317</v>
      </c>
      <c r="N30" s="1" t="s">
        <v>4317</v>
      </c>
    </row>
    <row r="31" spans="1:14" x14ac:dyDescent="0.25">
      <c r="A31" s="1" t="s">
        <v>4470</v>
      </c>
      <c r="B31" s="1" t="s">
        <v>2016</v>
      </c>
      <c r="C31" s="1" t="s">
        <v>2017</v>
      </c>
      <c r="D31" s="1" t="s">
        <v>2018</v>
      </c>
      <c r="E31" s="1" t="s">
        <v>4353</v>
      </c>
      <c r="F31" s="1" t="s">
        <v>2019</v>
      </c>
      <c r="G31" s="1" t="s">
        <v>4353</v>
      </c>
      <c r="H31" s="1" t="s">
        <v>2020</v>
      </c>
      <c r="I31" s="1" t="s">
        <v>4353</v>
      </c>
      <c r="J31" s="1" t="s">
        <v>4317</v>
      </c>
      <c r="K31" s="1" t="s">
        <v>4317</v>
      </c>
      <c r="L31" s="1" t="s">
        <v>4317</v>
      </c>
      <c r="M31" s="1" t="s">
        <v>4317</v>
      </c>
      <c r="N31" s="1" t="s">
        <v>4317</v>
      </c>
    </row>
    <row r="32" spans="1:14" x14ac:dyDescent="0.25">
      <c r="A32" s="1" t="s">
        <v>4476</v>
      </c>
      <c r="B32" s="1" t="s">
        <v>2021</v>
      </c>
      <c r="C32" s="1" t="s">
        <v>2022</v>
      </c>
      <c r="D32" s="1" t="s">
        <v>2023</v>
      </c>
      <c r="E32" s="1" t="s">
        <v>4353</v>
      </c>
      <c r="F32" s="1" t="s">
        <v>2024</v>
      </c>
      <c r="G32" s="1" t="s">
        <v>4353</v>
      </c>
      <c r="H32" s="1" t="s">
        <v>2025</v>
      </c>
      <c r="I32" s="1" t="s">
        <v>4353</v>
      </c>
      <c r="J32" s="1" t="s">
        <v>4317</v>
      </c>
      <c r="K32" s="1" t="s">
        <v>4317</v>
      </c>
      <c r="L32" s="1" t="s">
        <v>4317</v>
      </c>
      <c r="M32" s="1" t="s">
        <v>4317</v>
      </c>
      <c r="N32" s="1" t="s">
        <v>4317</v>
      </c>
    </row>
    <row r="33" spans="1:14" x14ac:dyDescent="0.25">
      <c r="A33" s="1" t="s">
        <v>4482</v>
      </c>
      <c r="B33" s="1" t="s">
        <v>2026</v>
      </c>
      <c r="C33" s="1" t="s">
        <v>4484</v>
      </c>
      <c r="D33" s="1" t="s">
        <v>2027</v>
      </c>
      <c r="E33" s="1" t="s">
        <v>4353</v>
      </c>
      <c r="F33" s="1" t="s">
        <v>5514</v>
      </c>
      <c r="G33" s="1" t="s">
        <v>4353</v>
      </c>
      <c r="H33" s="1" t="s">
        <v>2028</v>
      </c>
      <c r="I33" s="1" t="s">
        <v>4353</v>
      </c>
      <c r="J33" s="1" t="s">
        <v>4317</v>
      </c>
      <c r="K33" s="1" t="s">
        <v>4317</v>
      </c>
      <c r="L33" s="1" t="s">
        <v>4317</v>
      </c>
      <c r="M33" s="1" t="s">
        <v>4317</v>
      </c>
      <c r="N33" s="1" t="s">
        <v>4317</v>
      </c>
    </row>
    <row r="34" spans="1:14" x14ac:dyDescent="0.25">
      <c r="A34" s="1" t="s">
        <v>4488</v>
      </c>
      <c r="B34" s="1" t="s">
        <v>2029</v>
      </c>
      <c r="C34" s="1" t="s">
        <v>4490</v>
      </c>
      <c r="D34" s="1" t="s">
        <v>2030</v>
      </c>
      <c r="E34" s="1" t="s">
        <v>4353</v>
      </c>
      <c r="F34" s="1" t="s">
        <v>1634</v>
      </c>
      <c r="G34" s="1" t="s">
        <v>4353</v>
      </c>
      <c r="H34" s="1" t="s">
        <v>2031</v>
      </c>
      <c r="I34" s="1" t="s">
        <v>4353</v>
      </c>
      <c r="J34" s="1" t="s">
        <v>4317</v>
      </c>
      <c r="K34" s="1" t="s">
        <v>4317</v>
      </c>
      <c r="L34" s="1" t="s">
        <v>4317</v>
      </c>
      <c r="M34" s="1" t="s">
        <v>4317</v>
      </c>
      <c r="N34" s="1" t="s">
        <v>4317</v>
      </c>
    </row>
    <row r="35" spans="1:14" x14ac:dyDescent="0.25">
      <c r="A35" s="1" t="s">
        <v>4494</v>
      </c>
      <c r="B35" s="1" t="s">
        <v>2032</v>
      </c>
      <c r="C35" s="1" t="s">
        <v>4000</v>
      </c>
      <c r="D35" s="1" t="s">
        <v>2033</v>
      </c>
      <c r="E35" s="1" t="s">
        <v>4353</v>
      </c>
      <c r="F35" s="1" t="s">
        <v>4856</v>
      </c>
      <c r="G35" s="1" t="s">
        <v>4353</v>
      </c>
      <c r="H35" s="1" t="s">
        <v>2034</v>
      </c>
      <c r="I35" s="1" t="s">
        <v>4353</v>
      </c>
      <c r="J35" s="1" t="s">
        <v>4317</v>
      </c>
      <c r="K35" s="1" t="s">
        <v>4317</v>
      </c>
      <c r="L35" s="1" t="s">
        <v>4317</v>
      </c>
      <c r="M35" s="1" t="s">
        <v>4317</v>
      </c>
      <c r="N35" s="1" t="s">
        <v>4317</v>
      </c>
    </row>
    <row r="36" spans="1:14" x14ac:dyDescent="0.25">
      <c r="A36" s="1" t="s">
        <v>4500</v>
      </c>
      <c r="B36" s="1" t="s">
        <v>2035</v>
      </c>
      <c r="C36" s="1" t="s">
        <v>4004</v>
      </c>
      <c r="D36" s="1" t="s">
        <v>2036</v>
      </c>
      <c r="E36" s="1" t="s">
        <v>4353</v>
      </c>
      <c r="F36" s="1" t="s">
        <v>5081</v>
      </c>
      <c r="G36" s="1" t="s">
        <v>4353</v>
      </c>
      <c r="H36" s="1" t="s">
        <v>2037</v>
      </c>
      <c r="I36" s="1" t="s">
        <v>4353</v>
      </c>
      <c r="J36" s="1" t="s">
        <v>4317</v>
      </c>
      <c r="K36" s="1" t="s">
        <v>4317</v>
      </c>
      <c r="L36" s="1" t="s">
        <v>4317</v>
      </c>
      <c r="M36" s="1" t="s">
        <v>4317</v>
      </c>
      <c r="N36" s="1" t="s">
        <v>4317</v>
      </c>
    </row>
    <row r="37" spans="1:14" x14ac:dyDescent="0.25">
      <c r="A37" s="1" t="s">
        <v>4506</v>
      </c>
      <c r="B37" s="1" t="s">
        <v>2038</v>
      </c>
      <c r="C37" s="1" t="s">
        <v>4008</v>
      </c>
      <c r="D37" s="1" t="s">
        <v>2039</v>
      </c>
      <c r="E37" s="1" t="s">
        <v>4353</v>
      </c>
      <c r="F37" s="1" t="s">
        <v>5205</v>
      </c>
      <c r="G37" s="1" t="s">
        <v>4353</v>
      </c>
      <c r="H37" s="1" t="s">
        <v>2040</v>
      </c>
      <c r="I37" s="1" t="s">
        <v>4353</v>
      </c>
      <c r="J37" s="1" t="s">
        <v>4317</v>
      </c>
      <c r="K37" s="1" t="s">
        <v>4317</v>
      </c>
      <c r="L37" s="1" t="s">
        <v>4317</v>
      </c>
      <c r="M37" s="1" t="s">
        <v>4317</v>
      </c>
      <c r="N37" s="1" t="s">
        <v>4317</v>
      </c>
    </row>
    <row r="38" spans="1:14" x14ac:dyDescent="0.25">
      <c r="A38" s="1" t="s">
        <v>4512</v>
      </c>
      <c r="B38" s="1" t="s">
        <v>2041</v>
      </c>
      <c r="C38" s="1" t="s">
        <v>4012</v>
      </c>
      <c r="D38" s="1" t="s">
        <v>2042</v>
      </c>
      <c r="E38" s="1" t="s">
        <v>4353</v>
      </c>
      <c r="F38" s="1" t="s">
        <v>5205</v>
      </c>
      <c r="G38" s="1" t="s">
        <v>4353</v>
      </c>
      <c r="H38" s="1" t="s">
        <v>2043</v>
      </c>
      <c r="I38" s="1" t="s">
        <v>4353</v>
      </c>
      <c r="J38" s="1" t="s">
        <v>4317</v>
      </c>
      <c r="K38" s="1" t="s">
        <v>4317</v>
      </c>
      <c r="L38" s="1" t="s">
        <v>4317</v>
      </c>
      <c r="M38" s="1" t="s">
        <v>4317</v>
      </c>
      <c r="N38" s="1" t="s">
        <v>4317</v>
      </c>
    </row>
    <row r="39" spans="1:14" x14ac:dyDescent="0.25">
      <c r="A39" s="1" t="s">
        <v>4518</v>
      </c>
      <c r="B39" s="1" t="s">
        <v>2044</v>
      </c>
      <c r="C39" s="1" t="s">
        <v>2045</v>
      </c>
      <c r="D39" s="1" t="s">
        <v>2046</v>
      </c>
      <c r="E39" s="1" t="s">
        <v>4353</v>
      </c>
      <c r="F39" s="1" t="s">
        <v>920</v>
      </c>
      <c r="G39" s="1" t="s">
        <v>4353</v>
      </c>
      <c r="H39" s="1" t="s">
        <v>2047</v>
      </c>
      <c r="I39" s="1" t="s">
        <v>4353</v>
      </c>
      <c r="J39" s="1" t="s">
        <v>4317</v>
      </c>
      <c r="K39" s="1" t="s">
        <v>4317</v>
      </c>
      <c r="L39" s="1" t="s">
        <v>4317</v>
      </c>
      <c r="M39" s="1" t="s">
        <v>4317</v>
      </c>
      <c r="N39" s="1" t="s">
        <v>4317</v>
      </c>
    </row>
    <row r="40" spans="1:14" x14ac:dyDescent="0.25">
      <c r="A40" s="1" t="s">
        <v>4524</v>
      </c>
      <c r="B40" s="1" t="s">
        <v>2048</v>
      </c>
      <c r="C40" s="1" t="s">
        <v>2049</v>
      </c>
      <c r="D40" s="1" t="s">
        <v>2050</v>
      </c>
      <c r="E40" s="1" t="s">
        <v>4353</v>
      </c>
      <c r="F40" s="1" t="s">
        <v>6182</v>
      </c>
      <c r="G40" s="1" t="s">
        <v>4353</v>
      </c>
      <c r="H40" s="1" t="s">
        <v>2051</v>
      </c>
      <c r="I40" s="1" t="s">
        <v>4353</v>
      </c>
      <c r="J40" s="1" t="s">
        <v>4317</v>
      </c>
      <c r="K40" s="1" t="s">
        <v>4317</v>
      </c>
      <c r="L40" s="1" t="s">
        <v>4317</v>
      </c>
      <c r="M40" s="1" t="s">
        <v>4317</v>
      </c>
      <c r="N40" s="1" t="s">
        <v>4317</v>
      </c>
    </row>
    <row r="41" spans="1:14" x14ac:dyDescent="0.25">
      <c r="A41" s="1" t="s">
        <v>4530</v>
      </c>
      <c r="B41" s="1" t="s">
        <v>2052</v>
      </c>
      <c r="C41" s="1" t="s">
        <v>4024</v>
      </c>
      <c r="D41" s="1" t="s">
        <v>2053</v>
      </c>
      <c r="E41" s="1" t="s">
        <v>4353</v>
      </c>
      <c r="F41" s="1" t="s">
        <v>1643</v>
      </c>
      <c r="G41" s="1" t="s">
        <v>4353</v>
      </c>
      <c r="H41" s="1" t="s">
        <v>2054</v>
      </c>
      <c r="I41" s="1" t="s">
        <v>4353</v>
      </c>
      <c r="J41" s="1" t="s">
        <v>4317</v>
      </c>
      <c r="K41" s="1" t="s">
        <v>4317</v>
      </c>
      <c r="L41" s="1" t="s">
        <v>4317</v>
      </c>
      <c r="M41" s="1" t="s">
        <v>4317</v>
      </c>
      <c r="N41" s="1" t="s">
        <v>4317</v>
      </c>
    </row>
    <row r="42" spans="1:14" x14ac:dyDescent="0.25">
      <c r="A42" s="1" t="s">
        <v>4536</v>
      </c>
      <c r="B42" s="1" t="s">
        <v>2055</v>
      </c>
      <c r="C42" s="1" t="s">
        <v>4028</v>
      </c>
      <c r="D42" s="1" t="s">
        <v>2056</v>
      </c>
      <c r="E42" s="1" t="s">
        <v>4353</v>
      </c>
      <c r="F42" s="1" t="s">
        <v>4528</v>
      </c>
      <c r="G42" s="1" t="s">
        <v>4353</v>
      </c>
      <c r="H42" s="1" t="s">
        <v>2057</v>
      </c>
      <c r="I42" s="1" t="s">
        <v>4353</v>
      </c>
      <c r="J42" s="1" t="s">
        <v>4317</v>
      </c>
      <c r="K42" s="1" t="s">
        <v>4317</v>
      </c>
      <c r="L42" s="1" t="s">
        <v>4317</v>
      </c>
      <c r="M42" s="1" t="s">
        <v>4317</v>
      </c>
      <c r="N42" s="1" t="s">
        <v>4317</v>
      </c>
    </row>
    <row r="43" spans="1:14" x14ac:dyDescent="0.25">
      <c r="A43" s="1" t="s">
        <v>4542</v>
      </c>
      <c r="B43" s="1" t="s">
        <v>2058</v>
      </c>
      <c r="C43" s="1" t="s">
        <v>4544</v>
      </c>
      <c r="D43" s="1" t="s">
        <v>1330</v>
      </c>
      <c r="E43" s="1" t="s">
        <v>4353</v>
      </c>
      <c r="F43" s="1" t="s">
        <v>5520</v>
      </c>
      <c r="G43" s="1" t="s">
        <v>4353</v>
      </c>
      <c r="H43" s="1" t="s">
        <v>2059</v>
      </c>
      <c r="I43" s="1" t="s">
        <v>4353</v>
      </c>
      <c r="J43" s="1" t="s">
        <v>4317</v>
      </c>
      <c r="K43" s="1" t="s">
        <v>4317</v>
      </c>
      <c r="L43" s="1" t="s">
        <v>4317</v>
      </c>
      <c r="M43" s="1" t="s">
        <v>4317</v>
      </c>
      <c r="N43" s="1" t="s">
        <v>4317</v>
      </c>
    </row>
    <row r="44" spans="1:14" x14ac:dyDescent="0.25">
      <c r="A44" s="1" t="s">
        <v>4548</v>
      </c>
      <c r="B44" s="1" t="s">
        <v>2060</v>
      </c>
      <c r="C44" s="1" t="s">
        <v>4550</v>
      </c>
      <c r="D44" s="1" t="s">
        <v>2061</v>
      </c>
      <c r="E44" s="1" t="s">
        <v>4353</v>
      </c>
      <c r="F44" s="1" t="s">
        <v>2062</v>
      </c>
      <c r="G44" s="1" t="s">
        <v>4353</v>
      </c>
      <c r="H44" s="1" t="s">
        <v>2063</v>
      </c>
      <c r="I44" s="1" t="s">
        <v>4353</v>
      </c>
      <c r="J44" s="1" t="s">
        <v>4317</v>
      </c>
      <c r="K44" s="1" t="s">
        <v>4317</v>
      </c>
      <c r="L44" s="1" t="s">
        <v>4317</v>
      </c>
      <c r="M44" s="1" t="s">
        <v>4317</v>
      </c>
      <c r="N44" s="1" t="s">
        <v>4317</v>
      </c>
    </row>
    <row r="45" spans="1:14" x14ac:dyDescent="0.25">
      <c r="A45" s="1" t="s">
        <v>4554</v>
      </c>
      <c r="B45" s="1" t="s">
        <v>2064</v>
      </c>
      <c r="C45" s="1" t="s">
        <v>4556</v>
      </c>
      <c r="D45" s="1" t="s">
        <v>2065</v>
      </c>
      <c r="E45" s="1" t="s">
        <v>4353</v>
      </c>
      <c r="F45" s="1" t="s">
        <v>4510</v>
      </c>
      <c r="G45" s="1" t="s">
        <v>4353</v>
      </c>
      <c r="H45" s="1" t="s">
        <v>2066</v>
      </c>
      <c r="I45" s="1" t="s">
        <v>4353</v>
      </c>
      <c r="J45" s="1" t="s">
        <v>4317</v>
      </c>
      <c r="K45" s="1" t="s">
        <v>4317</v>
      </c>
      <c r="L45" s="1" t="s">
        <v>4317</v>
      </c>
      <c r="M45" s="1" t="s">
        <v>4317</v>
      </c>
      <c r="N45" s="1" t="s">
        <v>4317</v>
      </c>
    </row>
    <row r="46" spans="1:14" x14ac:dyDescent="0.25">
      <c r="A46" s="1" t="s">
        <v>4560</v>
      </c>
      <c r="B46" s="1" t="s">
        <v>2067</v>
      </c>
      <c r="C46" s="1" t="s">
        <v>4562</v>
      </c>
      <c r="D46" s="1" t="s">
        <v>2068</v>
      </c>
      <c r="E46" s="1" t="s">
        <v>4353</v>
      </c>
      <c r="F46" s="1" t="s">
        <v>5830</v>
      </c>
      <c r="G46" s="1" t="s">
        <v>4353</v>
      </c>
      <c r="H46" s="1" t="s">
        <v>2069</v>
      </c>
      <c r="I46" s="1" t="s">
        <v>4353</v>
      </c>
      <c r="J46" s="1" t="s">
        <v>4317</v>
      </c>
      <c r="K46" s="1" t="s">
        <v>4317</v>
      </c>
      <c r="L46" s="1" t="s">
        <v>4317</v>
      </c>
      <c r="M46" s="1" t="s">
        <v>4317</v>
      </c>
      <c r="N46" s="1" t="s">
        <v>4317</v>
      </c>
    </row>
    <row r="47" spans="1:14" x14ac:dyDescent="0.25">
      <c r="A47" s="1" t="s">
        <v>4566</v>
      </c>
      <c r="B47" s="1" t="s">
        <v>2070</v>
      </c>
      <c r="C47" s="1" t="s">
        <v>4568</v>
      </c>
      <c r="D47" s="1" t="s">
        <v>2071</v>
      </c>
      <c r="E47" s="1" t="s">
        <v>4353</v>
      </c>
      <c r="F47" s="1" t="s">
        <v>5497</v>
      </c>
      <c r="G47" s="1" t="s">
        <v>4353</v>
      </c>
      <c r="H47" s="1" t="s">
        <v>2072</v>
      </c>
      <c r="I47" s="1" t="s">
        <v>4353</v>
      </c>
      <c r="J47" s="1" t="s">
        <v>4317</v>
      </c>
      <c r="K47" s="1" t="s">
        <v>4317</v>
      </c>
      <c r="L47" s="1" t="s">
        <v>4317</v>
      </c>
      <c r="M47" s="1" t="s">
        <v>4317</v>
      </c>
      <c r="N47" s="1" t="s">
        <v>4317</v>
      </c>
    </row>
    <row r="48" spans="1:14" x14ac:dyDescent="0.25">
      <c r="A48" s="1" t="s">
        <v>4572</v>
      </c>
      <c r="B48" s="1" t="s">
        <v>2073</v>
      </c>
      <c r="C48" s="1" t="s">
        <v>4051</v>
      </c>
      <c r="D48" s="1" t="s">
        <v>2074</v>
      </c>
      <c r="E48" s="1" t="s">
        <v>4353</v>
      </c>
      <c r="F48" s="1" t="s">
        <v>2075</v>
      </c>
      <c r="G48" s="1" t="s">
        <v>4353</v>
      </c>
      <c r="H48" s="1" t="s">
        <v>2076</v>
      </c>
      <c r="I48" s="1" t="s">
        <v>4353</v>
      </c>
      <c r="J48" s="1" t="s">
        <v>4317</v>
      </c>
      <c r="K48" s="1" t="s">
        <v>4317</v>
      </c>
      <c r="L48" s="1" t="s">
        <v>4317</v>
      </c>
      <c r="M48" s="1" t="s">
        <v>4317</v>
      </c>
      <c r="N48" s="1" t="s">
        <v>4317</v>
      </c>
    </row>
    <row r="49" spans="1:14" x14ac:dyDescent="0.25">
      <c r="A49" s="1" t="s">
        <v>4578</v>
      </c>
      <c r="B49" s="1" t="s">
        <v>2077</v>
      </c>
      <c r="C49" s="1" t="s">
        <v>4580</v>
      </c>
      <c r="D49" s="1" t="s">
        <v>2078</v>
      </c>
      <c r="E49" s="1" t="s">
        <v>4353</v>
      </c>
      <c r="F49" s="1" t="s">
        <v>2079</v>
      </c>
      <c r="G49" s="1" t="s">
        <v>4353</v>
      </c>
      <c r="H49" s="1" t="s">
        <v>2080</v>
      </c>
      <c r="I49" s="1" t="s">
        <v>4353</v>
      </c>
      <c r="J49" s="1" t="s">
        <v>4317</v>
      </c>
      <c r="K49" s="1" t="s">
        <v>4317</v>
      </c>
      <c r="L49" s="1" t="s">
        <v>4317</v>
      </c>
      <c r="M49" s="1" t="s">
        <v>4317</v>
      </c>
      <c r="N49" s="1" t="s">
        <v>4317</v>
      </c>
    </row>
    <row r="50" spans="1:14" x14ac:dyDescent="0.25">
      <c r="A50" s="1" t="s">
        <v>4584</v>
      </c>
      <c r="B50" s="1" t="s">
        <v>2081</v>
      </c>
      <c r="C50" s="1" t="s">
        <v>2082</v>
      </c>
      <c r="D50" s="1" t="s">
        <v>2083</v>
      </c>
      <c r="E50" s="1" t="s">
        <v>4353</v>
      </c>
      <c r="F50" s="1" t="s">
        <v>2084</v>
      </c>
      <c r="G50" s="1" t="s">
        <v>4353</v>
      </c>
      <c r="H50" s="1" t="s">
        <v>2085</v>
      </c>
      <c r="I50" s="1" t="s">
        <v>4353</v>
      </c>
      <c r="J50" s="1" t="s">
        <v>4317</v>
      </c>
      <c r="K50" s="1" t="s">
        <v>4317</v>
      </c>
      <c r="L50" s="1" t="s">
        <v>4317</v>
      </c>
      <c r="M50" s="1" t="s">
        <v>4317</v>
      </c>
      <c r="N50" s="1" t="s">
        <v>4317</v>
      </c>
    </row>
    <row r="51" spans="1:14" x14ac:dyDescent="0.25">
      <c r="A51" s="1" t="s">
        <v>4590</v>
      </c>
      <c r="B51" s="1" t="s">
        <v>2086</v>
      </c>
      <c r="C51" s="1" t="s">
        <v>2087</v>
      </c>
      <c r="D51" s="1" t="s">
        <v>2088</v>
      </c>
      <c r="E51" s="1" t="s">
        <v>4353</v>
      </c>
      <c r="F51" s="1" t="s">
        <v>2089</v>
      </c>
      <c r="G51" s="1" t="s">
        <v>4353</v>
      </c>
      <c r="H51" s="1" t="s">
        <v>2090</v>
      </c>
      <c r="I51" s="1" t="s">
        <v>4353</v>
      </c>
      <c r="J51" s="1" t="s">
        <v>4317</v>
      </c>
      <c r="K51" s="1" t="s">
        <v>4317</v>
      </c>
      <c r="L51" s="1" t="s">
        <v>4317</v>
      </c>
      <c r="M51" s="1" t="s">
        <v>4317</v>
      </c>
      <c r="N51" s="1" t="s">
        <v>4317</v>
      </c>
    </row>
    <row r="52" spans="1:14" x14ac:dyDescent="0.25">
      <c r="A52" s="1" t="s">
        <v>4596</v>
      </c>
      <c r="B52" s="1" t="s">
        <v>2091</v>
      </c>
      <c r="C52" s="1" t="s">
        <v>2092</v>
      </c>
      <c r="D52" s="1" t="s">
        <v>2093</v>
      </c>
      <c r="E52" s="1" t="s">
        <v>4353</v>
      </c>
      <c r="F52" s="1" t="s">
        <v>2094</v>
      </c>
      <c r="G52" s="1" t="s">
        <v>4353</v>
      </c>
      <c r="H52" s="1" t="s">
        <v>2095</v>
      </c>
      <c r="I52" s="1" t="s">
        <v>4353</v>
      </c>
      <c r="J52" s="1" t="s">
        <v>4317</v>
      </c>
      <c r="K52" s="1" t="s">
        <v>4317</v>
      </c>
      <c r="L52" s="1" t="s">
        <v>4317</v>
      </c>
      <c r="M52" s="1" t="s">
        <v>4317</v>
      </c>
      <c r="N52" s="1" t="s">
        <v>4317</v>
      </c>
    </row>
    <row r="53" spans="1:14" x14ac:dyDescent="0.25">
      <c r="A53" s="1" t="s">
        <v>4602</v>
      </c>
      <c r="B53" s="1" t="s">
        <v>2096</v>
      </c>
      <c r="C53" s="1" t="s">
        <v>2097</v>
      </c>
      <c r="D53" s="1" t="s">
        <v>2098</v>
      </c>
      <c r="E53" s="1" t="s">
        <v>4353</v>
      </c>
      <c r="F53" s="1" t="s">
        <v>5152</v>
      </c>
      <c r="G53" s="1" t="s">
        <v>4353</v>
      </c>
      <c r="H53" s="1" t="s">
        <v>2099</v>
      </c>
      <c r="I53" s="1" t="s">
        <v>4353</v>
      </c>
      <c r="J53" s="1" t="s">
        <v>4317</v>
      </c>
      <c r="K53" s="1" t="s">
        <v>4317</v>
      </c>
      <c r="L53" s="1" t="s">
        <v>4317</v>
      </c>
      <c r="M53" s="1" t="s">
        <v>4317</v>
      </c>
      <c r="N53" s="1" t="s">
        <v>4317</v>
      </c>
    </row>
    <row r="54" spans="1:14" x14ac:dyDescent="0.25">
      <c r="A54" s="1" t="s">
        <v>4608</v>
      </c>
      <c r="B54" s="1" t="s">
        <v>2100</v>
      </c>
      <c r="C54" s="1" t="s">
        <v>2101</v>
      </c>
      <c r="D54" s="1" t="s">
        <v>2102</v>
      </c>
      <c r="E54" s="1" t="s">
        <v>4353</v>
      </c>
      <c r="F54" s="1" t="s">
        <v>4498</v>
      </c>
      <c r="G54" s="1" t="s">
        <v>4353</v>
      </c>
      <c r="H54" s="1" t="s">
        <v>2103</v>
      </c>
      <c r="I54" s="1" t="s">
        <v>4353</v>
      </c>
      <c r="J54" s="1" t="s">
        <v>4317</v>
      </c>
      <c r="K54" s="1" t="s">
        <v>4317</v>
      </c>
      <c r="L54" s="1" t="s">
        <v>4317</v>
      </c>
      <c r="M54" s="1" t="s">
        <v>4317</v>
      </c>
      <c r="N54" s="1" t="s">
        <v>4317</v>
      </c>
    </row>
    <row r="55" spans="1:14" x14ac:dyDescent="0.25">
      <c r="A55" s="1" t="s">
        <v>4614</v>
      </c>
      <c r="B55" s="1" t="s">
        <v>2104</v>
      </c>
      <c r="C55" s="1" t="s">
        <v>2105</v>
      </c>
      <c r="D55" s="1" t="s">
        <v>2106</v>
      </c>
      <c r="E55" s="1" t="s">
        <v>4353</v>
      </c>
      <c r="F55" s="1" t="s">
        <v>4091</v>
      </c>
      <c r="G55" s="1" t="s">
        <v>4353</v>
      </c>
      <c r="H55" s="1" t="s">
        <v>2107</v>
      </c>
      <c r="I55" s="1" t="s">
        <v>4353</v>
      </c>
      <c r="J55" s="1" t="s">
        <v>4317</v>
      </c>
      <c r="K55" s="1" t="s">
        <v>4317</v>
      </c>
      <c r="L55" s="1" t="s">
        <v>4317</v>
      </c>
      <c r="M55" s="1" t="s">
        <v>4317</v>
      </c>
      <c r="N55" s="1" t="s">
        <v>4317</v>
      </c>
    </row>
    <row r="56" spans="1:14" x14ac:dyDescent="0.25">
      <c r="A56" s="1" t="s">
        <v>4620</v>
      </c>
      <c r="B56" s="1" t="s">
        <v>2108</v>
      </c>
      <c r="C56" s="1" t="s">
        <v>2109</v>
      </c>
      <c r="D56" s="1" t="s">
        <v>2110</v>
      </c>
      <c r="E56" s="1" t="s">
        <v>4353</v>
      </c>
      <c r="F56" s="1" t="s">
        <v>4510</v>
      </c>
      <c r="G56" s="1" t="s">
        <v>4353</v>
      </c>
      <c r="H56" s="1" t="s">
        <v>2111</v>
      </c>
      <c r="I56" s="1" t="s">
        <v>4353</v>
      </c>
      <c r="J56" s="1" t="s">
        <v>4317</v>
      </c>
      <c r="K56" s="1" t="s">
        <v>4317</v>
      </c>
      <c r="L56" s="1" t="s">
        <v>4317</v>
      </c>
      <c r="M56" s="1" t="s">
        <v>4317</v>
      </c>
      <c r="N56" s="1" t="s">
        <v>4317</v>
      </c>
    </row>
    <row r="57" spans="1:14" x14ac:dyDescent="0.25">
      <c r="A57" s="1" t="s">
        <v>4625</v>
      </c>
      <c r="B57" s="1" t="s">
        <v>2112</v>
      </c>
      <c r="C57" s="1" t="s">
        <v>2113</v>
      </c>
      <c r="D57" s="1" t="s">
        <v>2114</v>
      </c>
      <c r="E57" s="1" t="s">
        <v>4353</v>
      </c>
      <c r="F57" s="1" t="s">
        <v>5514</v>
      </c>
      <c r="G57" s="1" t="s">
        <v>4353</v>
      </c>
      <c r="H57" s="1" t="s">
        <v>2115</v>
      </c>
      <c r="I57" s="1" t="s">
        <v>4353</v>
      </c>
      <c r="J57" s="1" t="s">
        <v>4317</v>
      </c>
      <c r="K57" s="1" t="s">
        <v>4317</v>
      </c>
      <c r="L57" s="1" t="s">
        <v>4317</v>
      </c>
      <c r="M57" s="1" t="s">
        <v>4317</v>
      </c>
      <c r="N57" s="1" t="s">
        <v>4317</v>
      </c>
    </row>
    <row r="58" spans="1:14" x14ac:dyDescent="0.25">
      <c r="A58" s="1" t="s">
        <v>4630</v>
      </c>
      <c r="B58" s="1" t="s">
        <v>2116</v>
      </c>
      <c r="C58" s="1" t="s">
        <v>2117</v>
      </c>
      <c r="D58" s="1" t="s">
        <v>2118</v>
      </c>
      <c r="E58" s="1" t="s">
        <v>4353</v>
      </c>
      <c r="F58" s="1" t="s">
        <v>1481</v>
      </c>
      <c r="G58" s="1" t="s">
        <v>4353</v>
      </c>
      <c r="H58" s="1" t="s">
        <v>2119</v>
      </c>
      <c r="I58" s="1" t="s">
        <v>4353</v>
      </c>
      <c r="J58" s="1" t="s">
        <v>4317</v>
      </c>
      <c r="K58" s="1" t="s">
        <v>4317</v>
      </c>
      <c r="L58" s="1" t="s">
        <v>4317</v>
      </c>
      <c r="M58" s="1" t="s">
        <v>4317</v>
      </c>
      <c r="N58" s="1" t="s">
        <v>4317</v>
      </c>
    </row>
    <row r="59" spans="1:14" x14ac:dyDescent="0.25">
      <c r="A59" s="1" t="s">
        <v>4636</v>
      </c>
      <c r="B59" s="1" t="s">
        <v>2120</v>
      </c>
      <c r="C59" s="1" t="s">
        <v>2121</v>
      </c>
      <c r="D59" s="1" t="s">
        <v>2122</v>
      </c>
      <c r="E59" s="1" t="s">
        <v>4353</v>
      </c>
      <c r="F59" s="1" t="s">
        <v>4528</v>
      </c>
      <c r="G59" s="1" t="s">
        <v>4353</v>
      </c>
      <c r="H59" s="1" t="s">
        <v>2123</v>
      </c>
      <c r="I59" s="1" t="s">
        <v>4353</v>
      </c>
      <c r="J59" s="1" t="s">
        <v>4317</v>
      </c>
      <c r="K59" s="1" t="s">
        <v>4317</v>
      </c>
      <c r="L59" s="1" t="s">
        <v>4317</v>
      </c>
      <c r="M59" s="1" t="s">
        <v>4317</v>
      </c>
      <c r="N59" s="1" t="s">
        <v>4317</v>
      </c>
    </row>
    <row r="60" spans="1:14" x14ac:dyDescent="0.25">
      <c r="A60" s="1" t="s">
        <v>4642</v>
      </c>
      <c r="B60" s="1" t="s">
        <v>2124</v>
      </c>
      <c r="C60" s="1" t="s">
        <v>2125</v>
      </c>
      <c r="D60" s="1" t="s">
        <v>2126</v>
      </c>
      <c r="E60" s="1" t="s">
        <v>4353</v>
      </c>
      <c r="F60" s="1" t="s">
        <v>5193</v>
      </c>
      <c r="G60" s="1" t="s">
        <v>4353</v>
      </c>
      <c r="H60" s="1" t="s">
        <v>2127</v>
      </c>
      <c r="I60" s="1" t="s">
        <v>4353</v>
      </c>
      <c r="J60" s="1" t="s">
        <v>4317</v>
      </c>
      <c r="K60" s="1" t="s">
        <v>4317</v>
      </c>
      <c r="L60" s="1" t="s">
        <v>4317</v>
      </c>
      <c r="M60" s="1" t="s">
        <v>4317</v>
      </c>
      <c r="N60" s="1" t="s">
        <v>4317</v>
      </c>
    </row>
    <row r="61" spans="1:14" x14ac:dyDescent="0.25">
      <c r="A61" s="1" t="s">
        <v>4648</v>
      </c>
      <c r="B61" s="1" t="s">
        <v>2128</v>
      </c>
      <c r="C61" s="1" t="s">
        <v>2129</v>
      </c>
      <c r="D61" s="1" t="s">
        <v>2130</v>
      </c>
      <c r="E61" s="1" t="s">
        <v>4353</v>
      </c>
      <c r="F61" s="1" t="s">
        <v>920</v>
      </c>
      <c r="G61" s="1" t="s">
        <v>4353</v>
      </c>
      <c r="H61" s="1" t="s">
        <v>2131</v>
      </c>
      <c r="I61" s="1" t="s">
        <v>4353</v>
      </c>
      <c r="J61" s="1" t="s">
        <v>4317</v>
      </c>
      <c r="K61" s="1" t="s">
        <v>4317</v>
      </c>
      <c r="L61" s="1" t="s">
        <v>4317</v>
      </c>
      <c r="M61" s="1" t="s">
        <v>4317</v>
      </c>
      <c r="N61" s="1" t="s">
        <v>4317</v>
      </c>
    </row>
    <row r="62" spans="1:14" x14ac:dyDescent="0.25">
      <c r="A62" s="1" t="s">
        <v>4654</v>
      </c>
      <c r="B62" s="1" t="s">
        <v>2132</v>
      </c>
      <c r="C62" s="1" t="s">
        <v>2133</v>
      </c>
      <c r="D62" s="1" t="s">
        <v>2134</v>
      </c>
      <c r="E62" s="1" t="s">
        <v>4353</v>
      </c>
      <c r="F62" s="1" t="s">
        <v>5536</v>
      </c>
      <c r="G62" s="1" t="s">
        <v>4353</v>
      </c>
      <c r="H62" s="1" t="s">
        <v>2135</v>
      </c>
      <c r="I62" s="1" t="s">
        <v>4353</v>
      </c>
      <c r="J62" s="1" t="s">
        <v>4317</v>
      </c>
      <c r="K62" s="1" t="s">
        <v>4317</v>
      </c>
      <c r="L62" s="1" t="s">
        <v>4317</v>
      </c>
      <c r="M62" s="1" t="s">
        <v>4317</v>
      </c>
      <c r="N62" s="1" t="s">
        <v>4317</v>
      </c>
    </row>
    <row r="63" spans="1:14" x14ac:dyDescent="0.25">
      <c r="A63" s="1" t="s">
        <v>4660</v>
      </c>
      <c r="B63" s="1" t="s">
        <v>2136</v>
      </c>
      <c r="C63" s="1" t="s">
        <v>2137</v>
      </c>
      <c r="D63" s="1" t="s">
        <v>2138</v>
      </c>
      <c r="E63" s="1" t="s">
        <v>4353</v>
      </c>
      <c r="F63" s="1" t="s">
        <v>2139</v>
      </c>
      <c r="G63" s="1" t="s">
        <v>4353</v>
      </c>
      <c r="H63" s="1" t="s">
        <v>2140</v>
      </c>
      <c r="I63" s="1" t="s">
        <v>4353</v>
      </c>
      <c r="J63" s="1" t="s">
        <v>4317</v>
      </c>
      <c r="K63" s="1" t="s">
        <v>4317</v>
      </c>
      <c r="L63" s="1" t="s">
        <v>4317</v>
      </c>
      <c r="M63" s="1" t="s">
        <v>4317</v>
      </c>
      <c r="N63" s="1" t="s">
        <v>4317</v>
      </c>
    </row>
    <row r="64" spans="1:14" x14ac:dyDescent="0.25">
      <c r="A64" s="1" t="s">
        <v>4666</v>
      </c>
      <c r="B64" s="1" t="s">
        <v>2141</v>
      </c>
      <c r="C64" s="1" t="s">
        <v>2142</v>
      </c>
      <c r="D64" s="1" t="s">
        <v>2143</v>
      </c>
      <c r="E64" s="1" t="s">
        <v>4353</v>
      </c>
      <c r="F64" s="1" t="s">
        <v>2144</v>
      </c>
      <c r="G64" s="1" t="s">
        <v>4353</v>
      </c>
      <c r="H64" s="1" t="s">
        <v>2145</v>
      </c>
      <c r="I64" s="1" t="s">
        <v>4353</v>
      </c>
      <c r="J64" s="1" t="s">
        <v>4317</v>
      </c>
      <c r="K64" s="1" t="s">
        <v>4317</v>
      </c>
      <c r="L64" s="1" t="s">
        <v>4317</v>
      </c>
      <c r="M64" s="1" t="s">
        <v>4317</v>
      </c>
      <c r="N64" s="1" t="s">
        <v>4317</v>
      </c>
    </row>
    <row r="65" spans="1:14" x14ac:dyDescent="0.25">
      <c r="A65" s="1" t="s">
        <v>4672</v>
      </c>
      <c r="B65" s="1" t="s">
        <v>2146</v>
      </c>
      <c r="C65" s="1" t="s">
        <v>2147</v>
      </c>
      <c r="D65" s="1" t="s">
        <v>2148</v>
      </c>
      <c r="E65" s="1" t="s">
        <v>4353</v>
      </c>
      <c r="F65" s="1" t="s">
        <v>6082</v>
      </c>
      <c r="G65" s="1" t="s">
        <v>4353</v>
      </c>
      <c r="H65" s="1" t="s">
        <v>2149</v>
      </c>
      <c r="I65" s="1" t="s">
        <v>4353</v>
      </c>
      <c r="J65" s="1" t="s">
        <v>4317</v>
      </c>
      <c r="K65" s="1" t="s">
        <v>4317</v>
      </c>
      <c r="L65" s="1" t="s">
        <v>4317</v>
      </c>
      <c r="M65" s="1" t="s">
        <v>4317</v>
      </c>
      <c r="N65" s="1" t="s">
        <v>4317</v>
      </c>
    </row>
    <row r="66" spans="1:14" x14ac:dyDescent="0.25">
      <c r="A66" s="1" t="s">
        <v>4678</v>
      </c>
      <c r="B66" s="1" t="s">
        <v>2150</v>
      </c>
      <c r="C66" s="1" t="s">
        <v>2151</v>
      </c>
      <c r="D66" s="1" t="s">
        <v>2152</v>
      </c>
      <c r="E66" s="1" t="s">
        <v>4353</v>
      </c>
      <c r="F66" s="1" t="s">
        <v>4080</v>
      </c>
      <c r="G66" s="1" t="s">
        <v>4353</v>
      </c>
      <c r="H66" s="1" t="s">
        <v>2153</v>
      </c>
      <c r="I66" s="1" t="s">
        <v>4353</v>
      </c>
      <c r="J66" s="1" t="s">
        <v>4317</v>
      </c>
      <c r="K66" s="1" t="s">
        <v>4317</v>
      </c>
      <c r="L66" s="1" t="s">
        <v>4317</v>
      </c>
      <c r="M66" s="1" t="s">
        <v>4317</v>
      </c>
      <c r="N66" s="1" t="s">
        <v>4317</v>
      </c>
    </row>
    <row r="67" spans="1:14" x14ac:dyDescent="0.25">
      <c r="A67" s="1" t="s">
        <v>4684</v>
      </c>
      <c r="B67" s="1" t="s">
        <v>2154</v>
      </c>
      <c r="C67" s="1" t="s">
        <v>2155</v>
      </c>
      <c r="D67" s="1" t="s">
        <v>2156</v>
      </c>
      <c r="E67" s="1" t="s">
        <v>4353</v>
      </c>
      <c r="F67" s="1" t="s">
        <v>2157</v>
      </c>
      <c r="G67" s="1" t="s">
        <v>4353</v>
      </c>
      <c r="H67" s="1" t="s">
        <v>2158</v>
      </c>
      <c r="I67" s="1" t="s">
        <v>4353</v>
      </c>
      <c r="J67" s="1" t="s">
        <v>4317</v>
      </c>
      <c r="K67" s="1" t="s">
        <v>4317</v>
      </c>
      <c r="L67" s="1" t="s">
        <v>4317</v>
      </c>
      <c r="M67" s="1" t="s">
        <v>4317</v>
      </c>
      <c r="N67" s="1" t="s">
        <v>4317</v>
      </c>
    </row>
    <row r="68" spans="1:14" x14ac:dyDescent="0.25">
      <c r="A68" s="1" t="s">
        <v>4689</v>
      </c>
      <c r="B68" s="1" t="s">
        <v>2159</v>
      </c>
      <c r="C68" s="1" t="s">
        <v>2160</v>
      </c>
      <c r="D68" s="1" t="s">
        <v>2161</v>
      </c>
      <c r="E68" s="1" t="s">
        <v>4353</v>
      </c>
      <c r="F68" s="1" t="s">
        <v>2162</v>
      </c>
      <c r="G68" s="1" t="s">
        <v>4353</v>
      </c>
      <c r="H68" s="1" t="s">
        <v>2163</v>
      </c>
      <c r="I68" s="1" t="s">
        <v>4353</v>
      </c>
      <c r="J68" s="1" t="s">
        <v>4317</v>
      </c>
      <c r="K68" s="1" t="s">
        <v>4317</v>
      </c>
      <c r="L68" s="1" t="s">
        <v>4317</v>
      </c>
      <c r="M68" s="1" t="s">
        <v>4317</v>
      </c>
      <c r="N68" s="1" t="s">
        <v>4317</v>
      </c>
    </row>
    <row r="69" spans="1:14" x14ac:dyDescent="0.25">
      <c r="A69" s="1" t="s">
        <v>4695</v>
      </c>
      <c r="B69" s="1" t="s">
        <v>2164</v>
      </c>
      <c r="C69" s="1" t="s">
        <v>2165</v>
      </c>
      <c r="D69" s="1" t="s">
        <v>2166</v>
      </c>
      <c r="E69" s="1" t="s">
        <v>4353</v>
      </c>
      <c r="F69" s="1" t="s">
        <v>5842</v>
      </c>
      <c r="G69" s="1" t="s">
        <v>4353</v>
      </c>
      <c r="H69" s="1" t="s">
        <v>2167</v>
      </c>
      <c r="I69" s="1" t="s">
        <v>4353</v>
      </c>
      <c r="J69" s="1" t="s">
        <v>4317</v>
      </c>
      <c r="K69" s="1" t="s">
        <v>4317</v>
      </c>
      <c r="L69" s="1" t="s">
        <v>4317</v>
      </c>
      <c r="M69" s="1" t="s">
        <v>4317</v>
      </c>
      <c r="N69" s="1" t="s">
        <v>4317</v>
      </c>
    </row>
    <row r="70" spans="1:14" x14ac:dyDescent="0.25">
      <c r="A70" s="1" t="s">
        <v>4701</v>
      </c>
      <c r="B70" s="1" t="s">
        <v>2168</v>
      </c>
      <c r="C70" s="1" t="s">
        <v>2169</v>
      </c>
      <c r="D70" s="1" t="s">
        <v>2170</v>
      </c>
      <c r="E70" s="1" t="s">
        <v>4353</v>
      </c>
      <c r="F70" s="1" t="s">
        <v>2171</v>
      </c>
      <c r="G70" s="1" t="s">
        <v>4353</v>
      </c>
      <c r="H70" s="1" t="s">
        <v>2172</v>
      </c>
      <c r="I70" s="1" t="s">
        <v>4353</v>
      </c>
      <c r="J70" s="1" t="s">
        <v>4317</v>
      </c>
      <c r="K70" s="1" t="s">
        <v>4317</v>
      </c>
      <c r="L70" s="1" t="s">
        <v>4317</v>
      </c>
      <c r="M70" s="1" t="s">
        <v>4317</v>
      </c>
      <c r="N70" s="1" t="s">
        <v>4317</v>
      </c>
    </row>
    <row r="71" spans="1:14" x14ac:dyDescent="0.25">
      <c r="A71" s="1" t="s">
        <v>4707</v>
      </c>
      <c r="B71" s="1" t="s">
        <v>2173</v>
      </c>
      <c r="C71" s="1" t="s">
        <v>2174</v>
      </c>
      <c r="D71" s="1" t="s">
        <v>2175</v>
      </c>
      <c r="E71" s="1" t="s">
        <v>4353</v>
      </c>
      <c r="F71" s="1" t="s">
        <v>1467</v>
      </c>
      <c r="G71" s="1" t="s">
        <v>4353</v>
      </c>
      <c r="H71" s="1" t="s">
        <v>2176</v>
      </c>
      <c r="I71" s="1" t="s">
        <v>4353</v>
      </c>
      <c r="J71" s="1" t="s">
        <v>4317</v>
      </c>
      <c r="K71" s="1" t="s">
        <v>4317</v>
      </c>
      <c r="L71" s="1" t="s">
        <v>4317</v>
      </c>
      <c r="M71" s="1" t="s">
        <v>4317</v>
      </c>
      <c r="N71" s="1" t="s">
        <v>4317</v>
      </c>
    </row>
    <row r="72" spans="1:14" x14ac:dyDescent="0.25">
      <c r="A72" s="1" t="s">
        <v>4713</v>
      </c>
      <c r="B72" s="1" t="s">
        <v>2177</v>
      </c>
      <c r="C72" s="1" t="s">
        <v>2178</v>
      </c>
      <c r="D72" s="1" t="s">
        <v>2179</v>
      </c>
      <c r="E72" s="1" t="s">
        <v>4353</v>
      </c>
      <c r="F72" s="1" t="s">
        <v>2180</v>
      </c>
      <c r="G72" s="1" t="s">
        <v>4353</v>
      </c>
      <c r="H72" s="1" t="s">
        <v>2181</v>
      </c>
      <c r="I72" s="1" t="s">
        <v>4353</v>
      </c>
      <c r="J72" s="1" t="s">
        <v>4317</v>
      </c>
      <c r="K72" s="1" t="s">
        <v>4317</v>
      </c>
      <c r="L72" s="1" t="s">
        <v>4317</v>
      </c>
      <c r="M72" s="1" t="s">
        <v>4317</v>
      </c>
      <c r="N72" s="1" t="s">
        <v>4317</v>
      </c>
    </row>
    <row r="73" spans="1:14" x14ac:dyDescent="0.25">
      <c r="A73" s="1" t="s">
        <v>4718</v>
      </c>
      <c r="B73" s="1" t="s">
        <v>2182</v>
      </c>
      <c r="C73" s="1" t="s">
        <v>2183</v>
      </c>
      <c r="D73" s="1" t="s">
        <v>2184</v>
      </c>
      <c r="E73" s="1" t="s">
        <v>4353</v>
      </c>
      <c r="F73" s="1" t="s">
        <v>2185</v>
      </c>
      <c r="G73" s="1" t="s">
        <v>4353</v>
      </c>
      <c r="H73" s="1" t="s">
        <v>2186</v>
      </c>
      <c r="I73" s="1" t="s">
        <v>4353</v>
      </c>
      <c r="J73" s="1" t="s">
        <v>4317</v>
      </c>
      <c r="K73" s="1" t="s">
        <v>4317</v>
      </c>
      <c r="L73" s="1" t="s">
        <v>4317</v>
      </c>
      <c r="M73" s="1" t="s">
        <v>4317</v>
      </c>
      <c r="N73" s="1" t="s">
        <v>4317</v>
      </c>
    </row>
    <row r="74" spans="1:14" x14ac:dyDescent="0.25">
      <c r="A74" s="1" t="s">
        <v>4724</v>
      </c>
      <c r="B74" s="1" t="s">
        <v>2187</v>
      </c>
      <c r="C74" s="1" t="s">
        <v>2188</v>
      </c>
      <c r="D74" s="1" t="s">
        <v>2189</v>
      </c>
      <c r="E74" s="1" t="s">
        <v>4353</v>
      </c>
      <c r="F74" s="1" t="s">
        <v>2190</v>
      </c>
      <c r="G74" s="1" t="s">
        <v>4353</v>
      </c>
      <c r="H74" s="1" t="s">
        <v>2191</v>
      </c>
      <c r="I74" s="1" t="s">
        <v>4353</v>
      </c>
      <c r="J74" s="1" t="s">
        <v>4317</v>
      </c>
      <c r="K74" s="1" t="s">
        <v>4317</v>
      </c>
      <c r="L74" s="1" t="s">
        <v>4317</v>
      </c>
      <c r="M74" s="1" t="s">
        <v>4317</v>
      </c>
      <c r="N74" s="1" t="s">
        <v>4317</v>
      </c>
    </row>
    <row r="75" spans="1:14" x14ac:dyDescent="0.25">
      <c r="A75" s="1" t="s">
        <v>4730</v>
      </c>
      <c r="B75" s="1" t="s">
        <v>2192</v>
      </c>
      <c r="C75" s="1" t="s">
        <v>2193</v>
      </c>
      <c r="D75" s="1" t="s">
        <v>2194</v>
      </c>
      <c r="E75" s="1" t="s">
        <v>4353</v>
      </c>
      <c r="F75" s="1" t="s">
        <v>2195</v>
      </c>
      <c r="G75" s="1" t="s">
        <v>4353</v>
      </c>
      <c r="H75" s="1" t="s">
        <v>2196</v>
      </c>
      <c r="I75" s="1" t="s">
        <v>4353</v>
      </c>
      <c r="J75" s="1" t="s">
        <v>4317</v>
      </c>
      <c r="K75" s="1" t="s">
        <v>4317</v>
      </c>
      <c r="L75" s="1" t="s">
        <v>4317</v>
      </c>
      <c r="M75" s="1" t="s">
        <v>4317</v>
      </c>
      <c r="N75" s="1" t="s">
        <v>4317</v>
      </c>
    </row>
    <row r="76" spans="1:14" x14ac:dyDescent="0.25">
      <c r="A76" s="1" t="s">
        <v>4736</v>
      </c>
      <c r="B76" s="1" t="s">
        <v>2197</v>
      </c>
      <c r="C76" s="1" t="s">
        <v>2198</v>
      </c>
      <c r="D76" s="1" t="s">
        <v>2199</v>
      </c>
      <c r="E76" s="1" t="s">
        <v>4353</v>
      </c>
      <c r="F76" s="1" t="s">
        <v>1142</v>
      </c>
      <c r="G76" s="1" t="s">
        <v>4353</v>
      </c>
      <c r="H76" s="1" t="s">
        <v>2200</v>
      </c>
      <c r="I76" s="1" t="s">
        <v>4353</v>
      </c>
      <c r="J76" s="1" t="s">
        <v>4317</v>
      </c>
      <c r="K76" s="1" t="s">
        <v>4317</v>
      </c>
      <c r="L76" s="1" t="s">
        <v>4317</v>
      </c>
      <c r="M76" s="1" t="s">
        <v>4317</v>
      </c>
      <c r="N76" s="1" t="s">
        <v>4317</v>
      </c>
    </row>
    <row r="77" spans="1:14" x14ac:dyDescent="0.25">
      <c r="A77" s="1" t="s">
        <v>4742</v>
      </c>
      <c r="B77" s="1" t="s">
        <v>2201</v>
      </c>
      <c r="C77" s="1" t="s">
        <v>2202</v>
      </c>
      <c r="D77" s="1" t="s">
        <v>2203</v>
      </c>
      <c r="E77" s="1" t="s">
        <v>4353</v>
      </c>
      <c r="F77" s="1" t="s">
        <v>2204</v>
      </c>
      <c r="G77" s="1" t="s">
        <v>4353</v>
      </c>
      <c r="H77" s="1" t="s">
        <v>2205</v>
      </c>
      <c r="I77" s="1" t="s">
        <v>4353</v>
      </c>
      <c r="J77" s="1" t="s">
        <v>4317</v>
      </c>
      <c r="K77" s="1" t="s">
        <v>4317</v>
      </c>
      <c r="L77" s="1" t="s">
        <v>4317</v>
      </c>
      <c r="M77" s="1" t="s">
        <v>4317</v>
      </c>
      <c r="N77" s="1" t="s">
        <v>4317</v>
      </c>
    </row>
    <row r="78" spans="1:14" x14ac:dyDescent="0.25">
      <c r="A78" s="1" t="s">
        <v>4748</v>
      </c>
      <c r="B78" s="1" t="s">
        <v>2206</v>
      </c>
      <c r="C78" s="1" t="s">
        <v>2207</v>
      </c>
      <c r="D78" s="1" t="s">
        <v>2208</v>
      </c>
      <c r="E78" s="1" t="s">
        <v>4353</v>
      </c>
      <c r="F78" s="1" t="s">
        <v>2209</v>
      </c>
      <c r="G78" s="1" t="s">
        <v>4353</v>
      </c>
      <c r="H78" s="1" t="s">
        <v>2210</v>
      </c>
      <c r="I78" s="1" t="s">
        <v>4353</v>
      </c>
      <c r="J78" s="1" t="s">
        <v>4317</v>
      </c>
      <c r="K78" s="1" t="s">
        <v>4317</v>
      </c>
      <c r="L78" s="1" t="s">
        <v>4317</v>
      </c>
      <c r="M78" s="1" t="s">
        <v>4317</v>
      </c>
      <c r="N78" s="1" t="s">
        <v>4317</v>
      </c>
    </row>
    <row r="79" spans="1:14" x14ac:dyDescent="0.25">
      <c r="A79" s="1" t="s">
        <v>4754</v>
      </c>
      <c r="B79" s="1" t="s">
        <v>2211</v>
      </c>
      <c r="C79" s="1" t="s">
        <v>2212</v>
      </c>
      <c r="D79" s="1" t="s">
        <v>2213</v>
      </c>
      <c r="E79" s="1" t="s">
        <v>4353</v>
      </c>
      <c r="F79" s="1" t="s">
        <v>2565</v>
      </c>
      <c r="G79" s="1" t="s">
        <v>4353</v>
      </c>
      <c r="H79" s="1" t="s">
        <v>2214</v>
      </c>
      <c r="I79" s="1" t="s">
        <v>4353</v>
      </c>
      <c r="J79" s="1" t="s">
        <v>4317</v>
      </c>
      <c r="K79" s="1" t="s">
        <v>4317</v>
      </c>
      <c r="L79" s="1" t="s">
        <v>4317</v>
      </c>
      <c r="M79" s="1" t="s">
        <v>4317</v>
      </c>
      <c r="N79" s="1" t="s">
        <v>4317</v>
      </c>
    </row>
    <row r="80" spans="1:14" x14ac:dyDescent="0.25">
      <c r="A80" s="1" t="s">
        <v>4760</v>
      </c>
      <c r="B80" s="1" t="s">
        <v>2215</v>
      </c>
      <c r="C80" s="1" t="s">
        <v>2216</v>
      </c>
      <c r="D80" s="1" t="s">
        <v>2217</v>
      </c>
      <c r="E80" s="1" t="s">
        <v>4353</v>
      </c>
      <c r="F80" s="1" t="s">
        <v>2024</v>
      </c>
      <c r="G80" s="1" t="s">
        <v>4353</v>
      </c>
      <c r="H80" s="1" t="s">
        <v>2218</v>
      </c>
      <c r="I80" s="1" t="s">
        <v>4353</v>
      </c>
      <c r="J80" s="1" t="s">
        <v>4317</v>
      </c>
      <c r="K80" s="1" t="s">
        <v>4317</v>
      </c>
      <c r="L80" s="1" t="s">
        <v>4317</v>
      </c>
      <c r="M80" s="1" t="s">
        <v>4317</v>
      </c>
      <c r="N80" s="1" t="s">
        <v>4317</v>
      </c>
    </row>
    <row r="81" spans="1:14" x14ac:dyDescent="0.25">
      <c r="A81" s="1" t="s">
        <v>4766</v>
      </c>
      <c r="B81" s="1" t="s">
        <v>2219</v>
      </c>
      <c r="C81" s="1" t="s">
        <v>2220</v>
      </c>
      <c r="D81" s="1" t="s">
        <v>2221</v>
      </c>
      <c r="E81" s="1" t="s">
        <v>4353</v>
      </c>
      <c r="F81" s="1" t="s">
        <v>2222</v>
      </c>
      <c r="G81" s="1" t="s">
        <v>4353</v>
      </c>
      <c r="H81" s="1" t="s">
        <v>2223</v>
      </c>
      <c r="I81" s="1" t="s">
        <v>4353</v>
      </c>
      <c r="J81" s="1" t="s">
        <v>4317</v>
      </c>
      <c r="K81" s="1" t="s">
        <v>4317</v>
      </c>
      <c r="L81" s="1" t="s">
        <v>4317</v>
      </c>
      <c r="M81" s="1" t="s">
        <v>4317</v>
      </c>
      <c r="N81" s="1" t="s">
        <v>4317</v>
      </c>
    </row>
    <row r="82" spans="1:14" x14ac:dyDescent="0.25">
      <c r="A82" s="1" t="s">
        <v>4772</v>
      </c>
      <c r="B82" s="1" t="s">
        <v>2224</v>
      </c>
      <c r="C82" s="1" t="s">
        <v>2225</v>
      </c>
      <c r="D82" s="1" t="s">
        <v>2226</v>
      </c>
      <c r="E82" s="1" t="s">
        <v>4353</v>
      </c>
      <c r="F82" s="1" t="s">
        <v>3587</v>
      </c>
      <c r="G82" s="1" t="s">
        <v>4353</v>
      </c>
      <c r="H82" s="1" t="s">
        <v>2227</v>
      </c>
      <c r="I82" s="1" t="s">
        <v>4353</v>
      </c>
      <c r="J82" s="1" t="s">
        <v>4317</v>
      </c>
      <c r="K82" s="1" t="s">
        <v>4317</v>
      </c>
      <c r="L82" s="1" t="s">
        <v>4317</v>
      </c>
      <c r="M82" s="1" t="s">
        <v>4317</v>
      </c>
      <c r="N82" s="1" t="s">
        <v>4317</v>
      </c>
    </row>
    <row r="83" spans="1:14" x14ac:dyDescent="0.25">
      <c r="A83" s="1" t="s">
        <v>4778</v>
      </c>
      <c r="B83" s="1" t="s">
        <v>2228</v>
      </c>
      <c r="C83" s="1" t="s">
        <v>2229</v>
      </c>
      <c r="D83" s="1" t="s">
        <v>2230</v>
      </c>
      <c r="E83" s="1" t="s">
        <v>4353</v>
      </c>
      <c r="F83" s="1" t="s">
        <v>5187</v>
      </c>
      <c r="G83" s="1" t="s">
        <v>4353</v>
      </c>
      <c r="H83" s="1" t="s">
        <v>2231</v>
      </c>
      <c r="I83" s="1" t="s">
        <v>4353</v>
      </c>
      <c r="J83" s="1" t="s">
        <v>4317</v>
      </c>
      <c r="K83" s="1" t="s">
        <v>4317</v>
      </c>
      <c r="L83" s="1" t="s">
        <v>4317</v>
      </c>
      <c r="M83" s="1" t="s">
        <v>4317</v>
      </c>
      <c r="N83" s="1" t="s">
        <v>4317</v>
      </c>
    </row>
    <row r="84" spans="1:14" x14ac:dyDescent="0.25">
      <c r="A84" s="1" t="s">
        <v>4784</v>
      </c>
      <c r="B84" s="1" t="s">
        <v>2232</v>
      </c>
      <c r="C84" s="1" t="s">
        <v>2233</v>
      </c>
      <c r="D84" s="1" t="s">
        <v>2234</v>
      </c>
      <c r="E84" s="1" t="s">
        <v>4353</v>
      </c>
      <c r="F84" s="1" t="s">
        <v>6082</v>
      </c>
      <c r="G84" s="1" t="s">
        <v>4353</v>
      </c>
      <c r="H84" s="1" t="s">
        <v>2235</v>
      </c>
      <c r="I84" s="1" t="s">
        <v>4353</v>
      </c>
      <c r="J84" s="1" t="s">
        <v>4317</v>
      </c>
      <c r="K84" s="1" t="s">
        <v>4317</v>
      </c>
      <c r="L84" s="1" t="s">
        <v>4317</v>
      </c>
      <c r="M84" s="1" t="s">
        <v>4317</v>
      </c>
      <c r="N84" s="1" t="s">
        <v>4317</v>
      </c>
    </row>
    <row r="85" spans="1:14" x14ac:dyDescent="0.25">
      <c r="A85" s="1" t="s">
        <v>4790</v>
      </c>
      <c r="B85" s="1" t="s">
        <v>2236</v>
      </c>
      <c r="C85" s="1" t="s">
        <v>2237</v>
      </c>
      <c r="D85" s="1" t="s">
        <v>2238</v>
      </c>
      <c r="E85" s="1" t="s">
        <v>4353</v>
      </c>
      <c r="F85" s="1" t="s">
        <v>2973</v>
      </c>
      <c r="G85" s="1" t="s">
        <v>4353</v>
      </c>
      <c r="H85" s="1" t="s">
        <v>2239</v>
      </c>
      <c r="I85" s="1" t="s">
        <v>4353</v>
      </c>
      <c r="J85" s="1" t="s">
        <v>4317</v>
      </c>
      <c r="K85" s="1" t="s">
        <v>4317</v>
      </c>
      <c r="L85" s="1" t="s">
        <v>4317</v>
      </c>
      <c r="M85" s="1" t="s">
        <v>4317</v>
      </c>
      <c r="N85" s="1" t="s">
        <v>4317</v>
      </c>
    </row>
    <row r="86" spans="1:14" x14ac:dyDescent="0.25">
      <c r="A86" s="1" t="s">
        <v>4796</v>
      </c>
      <c r="B86" s="1" t="s">
        <v>2240</v>
      </c>
      <c r="C86" s="1" t="s">
        <v>2241</v>
      </c>
      <c r="D86" s="1" t="s">
        <v>2242</v>
      </c>
      <c r="E86" s="1" t="s">
        <v>4353</v>
      </c>
      <c r="F86" s="1" t="s">
        <v>2535</v>
      </c>
      <c r="G86" s="1" t="s">
        <v>4353</v>
      </c>
      <c r="H86" s="1" t="s">
        <v>2243</v>
      </c>
      <c r="I86" s="1" t="s">
        <v>4353</v>
      </c>
      <c r="J86" s="1" t="s">
        <v>4317</v>
      </c>
      <c r="K86" s="1" t="s">
        <v>4317</v>
      </c>
      <c r="L86" s="1" t="s">
        <v>4317</v>
      </c>
      <c r="M86" s="1" t="s">
        <v>4317</v>
      </c>
      <c r="N86" s="1" t="s">
        <v>4317</v>
      </c>
    </row>
    <row r="87" spans="1:14" x14ac:dyDescent="0.25">
      <c r="A87" s="1" t="s">
        <v>4802</v>
      </c>
      <c r="B87" s="1" t="s">
        <v>2244</v>
      </c>
      <c r="C87" s="1" t="s">
        <v>2245</v>
      </c>
      <c r="D87" s="1" t="s">
        <v>2246</v>
      </c>
      <c r="E87" s="1" t="s">
        <v>4353</v>
      </c>
      <c r="F87" s="1" t="s">
        <v>920</v>
      </c>
      <c r="G87" s="1" t="s">
        <v>4353</v>
      </c>
      <c r="H87" s="1" t="s">
        <v>2247</v>
      </c>
      <c r="I87" s="1" t="s">
        <v>4353</v>
      </c>
      <c r="J87" s="1" t="s">
        <v>4317</v>
      </c>
      <c r="K87" s="1" t="s">
        <v>4317</v>
      </c>
      <c r="L87" s="1" t="s">
        <v>4317</v>
      </c>
      <c r="M87" s="1" t="s">
        <v>4317</v>
      </c>
      <c r="N87" s="1" t="s">
        <v>4317</v>
      </c>
    </row>
    <row r="88" spans="1:14" x14ac:dyDescent="0.25">
      <c r="A88" s="1" t="s">
        <v>4808</v>
      </c>
      <c r="B88" s="1" t="s">
        <v>2248</v>
      </c>
      <c r="C88" s="1" t="s">
        <v>2249</v>
      </c>
      <c r="D88" s="1" t="s">
        <v>2250</v>
      </c>
      <c r="E88" s="1" t="s">
        <v>4353</v>
      </c>
      <c r="F88" s="1" t="s">
        <v>2973</v>
      </c>
      <c r="G88" s="1" t="s">
        <v>4353</v>
      </c>
      <c r="H88" s="1" t="s">
        <v>2251</v>
      </c>
      <c r="I88" s="1" t="s">
        <v>4353</v>
      </c>
      <c r="J88" s="1" t="s">
        <v>4317</v>
      </c>
      <c r="K88" s="1" t="s">
        <v>4317</v>
      </c>
      <c r="L88" s="1" t="s">
        <v>4317</v>
      </c>
      <c r="M88" s="1" t="s">
        <v>4317</v>
      </c>
      <c r="N88" s="1" t="s">
        <v>4317</v>
      </c>
    </row>
    <row r="89" spans="1:14" x14ac:dyDescent="0.25">
      <c r="A89" s="1" t="s">
        <v>4814</v>
      </c>
      <c r="B89" s="1" t="s">
        <v>2252</v>
      </c>
      <c r="C89" s="1" t="s">
        <v>2253</v>
      </c>
      <c r="D89" s="1" t="s">
        <v>2254</v>
      </c>
      <c r="E89" s="1" t="s">
        <v>4353</v>
      </c>
      <c r="F89" s="1" t="s">
        <v>6082</v>
      </c>
      <c r="G89" s="1" t="s">
        <v>4353</v>
      </c>
      <c r="H89" s="1" t="s">
        <v>2255</v>
      </c>
      <c r="I89" s="1" t="s">
        <v>4353</v>
      </c>
      <c r="J89" s="1" t="s">
        <v>4317</v>
      </c>
      <c r="K89" s="1" t="s">
        <v>4317</v>
      </c>
      <c r="L89" s="1" t="s">
        <v>4317</v>
      </c>
      <c r="M89" s="1" t="s">
        <v>4317</v>
      </c>
      <c r="N89" s="1" t="s">
        <v>4317</v>
      </c>
    </row>
    <row r="90" spans="1:14" x14ac:dyDescent="0.25">
      <c r="A90" s="1" t="s">
        <v>4820</v>
      </c>
      <c r="B90" s="1" t="s">
        <v>2256</v>
      </c>
      <c r="C90" s="1" t="s">
        <v>2257</v>
      </c>
      <c r="D90" s="1" t="s">
        <v>2258</v>
      </c>
      <c r="E90" s="1" t="s">
        <v>4353</v>
      </c>
      <c r="F90" s="1" t="s">
        <v>2259</v>
      </c>
      <c r="G90" s="1" t="s">
        <v>4353</v>
      </c>
      <c r="H90" s="1" t="s">
        <v>2260</v>
      </c>
      <c r="I90" s="1" t="s">
        <v>4353</v>
      </c>
      <c r="J90" s="1" t="s">
        <v>4317</v>
      </c>
      <c r="K90" s="1" t="s">
        <v>4317</v>
      </c>
      <c r="L90" s="1" t="s">
        <v>4317</v>
      </c>
      <c r="M90" s="1" t="s">
        <v>4317</v>
      </c>
      <c r="N90" s="1" t="s">
        <v>4317</v>
      </c>
    </row>
    <row r="91" spans="1:14" x14ac:dyDescent="0.25">
      <c r="A91" s="1" t="s">
        <v>4826</v>
      </c>
      <c r="B91" s="1" t="s">
        <v>2261</v>
      </c>
      <c r="C91" s="1" t="s">
        <v>2262</v>
      </c>
      <c r="D91" s="1" t="s">
        <v>2263</v>
      </c>
      <c r="E91" s="1" t="s">
        <v>4353</v>
      </c>
      <c r="F91" s="1" t="s">
        <v>6088</v>
      </c>
      <c r="G91" s="1" t="s">
        <v>4353</v>
      </c>
      <c r="H91" s="1" t="s">
        <v>2264</v>
      </c>
      <c r="I91" s="1" t="s">
        <v>4353</v>
      </c>
      <c r="J91" s="1" t="s">
        <v>4317</v>
      </c>
      <c r="K91" s="1" t="s">
        <v>4317</v>
      </c>
      <c r="L91" s="1" t="s">
        <v>4317</v>
      </c>
      <c r="M91" s="1" t="s">
        <v>4317</v>
      </c>
      <c r="N91" s="1" t="s">
        <v>4317</v>
      </c>
    </row>
    <row r="92" spans="1:14" x14ac:dyDescent="0.25">
      <c r="A92" s="1" t="s">
        <v>4831</v>
      </c>
      <c r="B92" s="1" t="s">
        <v>2265</v>
      </c>
      <c r="C92" s="1" t="s">
        <v>2266</v>
      </c>
      <c r="D92" s="1" t="s">
        <v>2267</v>
      </c>
      <c r="E92" s="1" t="s">
        <v>4353</v>
      </c>
      <c r="F92" s="1" t="s">
        <v>2162</v>
      </c>
      <c r="G92" s="1" t="s">
        <v>4353</v>
      </c>
      <c r="H92" s="1" t="s">
        <v>2268</v>
      </c>
      <c r="I92" s="1" t="s">
        <v>4353</v>
      </c>
      <c r="J92" s="1" t="s">
        <v>4317</v>
      </c>
      <c r="K92" s="1" t="s">
        <v>4317</v>
      </c>
      <c r="L92" s="1" t="s">
        <v>4317</v>
      </c>
      <c r="M92" s="1" t="s">
        <v>4317</v>
      </c>
      <c r="N92" s="1" t="s">
        <v>4317</v>
      </c>
    </row>
    <row r="93" spans="1:14" x14ac:dyDescent="0.25">
      <c r="A93" s="1" t="s">
        <v>4837</v>
      </c>
      <c r="B93" s="1" t="s">
        <v>2269</v>
      </c>
      <c r="C93" s="1" t="s">
        <v>2270</v>
      </c>
      <c r="D93" s="1" t="s">
        <v>2271</v>
      </c>
      <c r="E93" s="1" t="s">
        <v>4353</v>
      </c>
      <c r="F93" s="1" t="s">
        <v>5772</v>
      </c>
      <c r="G93" s="1" t="s">
        <v>4353</v>
      </c>
      <c r="H93" s="1" t="s">
        <v>2272</v>
      </c>
      <c r="I93" s="1" t="s">
        <v>4353</v>
      </c>
      <c r="J93" s="1" t="s">
        <v>4317</v>
      </c>
      <c r="K93" s="1" t="s">
        <v>4317</v>
      </c>
      <c r="L93" s="1" t="s">
        <v>4317</v>
      </c>
      <c r="M93" s="1" t="s">
        <v>4317</v>
      </c>
      <c r="N93" s="1" t="s">
        <v>4317</v>
      </c>
    </row>
    <row r="94" spans="1:14" x14ac:dyDescent="0.25">
      <c r="A94" s="1" t="s">
        <v>4842</v>
      </c>
      <c r="B94" s="1" t="s">
        <v>2273</v>
      </c>
      <c r="C94" s="1" t="s">
        <v>2274</v>
      </c>
      <c r="D94" s="1" t="s">
        <v>2275</v>
      </c>
      <c r="E94" s="1" t="s">
        <v>4353</v>
      </c>
      <c r="F94" s="1" t="s">
        <v>2276</v>
      </c>
      <c r="G94" s="1" t="s">
        <v>4353</v>
      </c>
      <c r="H94" s="1" t="s">
        <v>2277</v>
      </c>
      <c r="I94" s="1" t="s">
        <v>4353</v>
      </c>
      <c r="J94" s="1" t="s">
        <v>4317</v>
      </c>
      <c r="K94" s="1" t="s">
        <v>4317</v>
      </c>
      <c r="L94" s="1" t="s">
        <v>4317</v>
      </c>
      <c r="M94" s="1" t="s">
        <v>4317</v>
      </c>
      <c r="N94" s="1" t="s">
        <v>4317</v>
      </c>
    </row>
    <row r="95" spans="1:14" x14ac:dyDescent="0.25">
      <c r="A95" s="1" t="s">
        <v>4847</v>
      </c>
      <c r="B95" s="1" t="s">
        <v>2278</v>
      </c>
      <c r="C95" s="1" t="s">
        <v>2279</v>
      </c>
      <c r="D95" s="1" t="s">
        <v>2280</v>
      </c>
      <c r="E95" s="1" t="s">
        <v>4353</v>
      </c>
      <c r="F95" s="1" t="s">
        <v>2281</v>
      </c>
      <c r="G95" s="1" t="s">
        <v>4353</v>
      </c>
      <c r="H95" s="1" t="s">
        <v>2282</v>
      </c>
      <c r="I95" s="1" t="s">
        <v>4353</v>
      </c>
      <c r="J95" s="1" t="s">
        <v>4317</v>
      </c>
      <c r="K95" s="1" t="s">
        <v>4317</v>
      </c>
      <c r="L95" s="1" t="s">
        <v>4317</v>
      </c>
      <c r="M95" s="1" t="s">
        <v>4317</v>
      </c>
      <c r="N95" s="1" t="s">
        <v>4317</v>
      </c>
    </row>
    <row r="96" spans="1:14" x14ac:dyDescent="0.25">
      <c r="A96" s="1" t="s">
        <v>4852</v>
      </c>
      <c r="B96" s="1" t="s">
        <v>2283</v>
      </c>
      <c r="C96" s="1" t="s">
        <v>2284</v>
      </c>
      <c r="D96" s="1" t="s">
        <v>2285</v>
      </c>
      <c r="E96" s="1" t="s">
        <v>4353</v>
      </c>
      <c r="F96" s="1" t="s">
        <v>2286</v>
      </c>
      <c r="G96" s="1" t="s">
        <v>4353</v>
      </c>
      <c r="H96" s="1" t="s">
        <v>2287</v>
      </c>
      <c r="I96" s="1" t="s">
        <v>4353</v>
      </c>
      <c r="J96" s="1" t="s">
        <v>4317</v>
      </c>
      <c r="K96" s="1" t="s">
        <v>4317</v>
      </c>
      <c r="L96" s="1" t="s">
        <v>4317</v>
      </c>
      <c r="M96" s="1" t="s">
        <v>4317</v>
      </c>
      <c r="N96" s="1" t="s">
        <v>4317</v>
      </c>
    </row>
    <row r="97" spans="1:14" x14ac:dyDescent="0.25">
      <c r="A97" s="1" t="s">
        <v>4858</v>
      </c>
      <c r="B97" s="1" t="s">
        <v>2288</v>
      </c>
      <c r="C97" s="1" t="s">
        <v>2289</v>
      </c>
      <c r="D97" s="1" t="s">
        <v>2290</v>
      </c>
      <c r="E97" s="1" t="s">
        <v>4353</v>
      </c>
      <c r="F97" s="1" t="s">
        <v>2291</v>
      </c>
      <c r="G97" s="1" t="s">
        <v>4353</v>
      </c>
      <c r="H97" s="1" t="s">
        <v>2292</v>
      </c>
      <c r="I97" s="1" t="s">
        <v>4353</v>
      </c>
      <c r="J97" s="1" t="s">
        <v>4317</v>
      </c>
      <c r="K97" s="1" t="s">
        <v>4317</v>
      </c>
      <c r="L97" s="1" t="s">
        <v>4317</v>
      </c>
      <c r="M97" s="1" t="s">
        <v>4317</v>
      </c>
      <c r="N97" s="1" t="s">
        <v>4317</v>
      </c>
    </row>
    <row r="98" spans="1:14" x14ac:dyDescent="0.25">
      <c r="A98" s="1" t="s">
        <v>4864</v>
      </c>
      <c r="B98" s="1" t="s">
        <v>2293</v>
      </c>
      <c r="C98" s="1" t="s">
        <v>2294</v>
      </c>
      <c r="D98" s="1" t="s">
        <v>2295</v>
      </c>
      <c r="E98" s="1" t="s">
        <v>4353</v>
      </c>
      <c r="F98" s="1" t="s">
        <v>2296</v>
      </c>
      <c r="G98" s="1" t="s">
        <v>4353</v>
      </c>
      <c r="H98" s="1" t="s">
        <v>2297</v>
      </c>
      <c r="I98" s="1" t="s">
        <v>4353</v>
      </c>
      <c r="J98" s="1" t="s">
        <v>4317</v>
      </c>
      <c r="K98" s="1" t="s">
        <v>4317</v>
      </c>
      <c r="L98" s="1" t="s">
        <v>4317</v>
      </c>
      <c r="M98" s="1" t="s">
        <v>4317</v>
      </c>
      <c r="N98" s="1" t="s">
        <v>4317</v>
      </c>
    </row>
    <row r="99" spans="1:14" x14ac:dyDescent="0.25">
      <c r="A99" s="1" t="s">
        <v>4870</v>
      </c>
      <c r="B99" s="1" t="s">
        <v>2298</v>
      </c>
      <c r="C99" s="1" t="s">
        <v>2299</v>
      </c>
      <c r="D99" s="1" t="s">
        <v>2300</v>
      </c>
      <c r="E99" s="1" t="s">
        <v>4353</v>
      </c>
      <c r="F99" s="1" t="s">
        <v>2301</v>
      </c>
      <c r="G99" s="1" t="s">
        <v>4353</v>
      </c>
      <c r="H99" s="1" t="s">
        <v>2302</v>
      </c>
      <c r="I99" s="1" t="s">
        <v>4353</v>
      </c>
      <c r="J99" s="1" t="s">
        <v>4317</v>
      </c>
      <c r="K99" s="1" t="s">
        <v>4317</v>
      </c>
      <c r="L99" s="1" t="s">
        <v>4317</v>
      </c>
      <c r="M99" s="1" t="s">
        <v>4317</v>
      </c>
      <c r="N99" s="1" t="s">
        <v>4317</v>
      </c>
    </row>
    <row r="100" spans="1:14" x14ac:dyDescent="0.25">
      <c r="A100" s="1" t="s">
        <v>4876</v>
      </c>
      <c r="B100" s="1" t="s">
        <v>2303</v>
      </c>
      <c r="C100" s="1" t="s">
        <v>2304</v>
      </c>
      <c r="D100" s="1" t="s">
        <v>2305</v>
      </c>
      <c r="E100" s="1" t="s">
        <v>4353</v>
      </c>
      <c r="F100" s="1" t="s">
        <v>2306</v>
      </c>
      <c r="G100" s="1" t="s">
        <v>4353</v>
      </c>
      <c r="H100" s="1" t="s">
        <v>2307</v>
      </c>
      <c r="I100" s="1" t="s">
        <v>4353</v>
      </c>
      <c r="J100" s="1" t="s">
        <v>4317</v>
      </c>
      <c r="K100" s="1" t="s">
        <v>4317</v>
      </c>
      <c r="L100" s="1" t="s">
        <v>4317</v>
      </c>
      <c r="M100" s="1" t="s">
        <v>4317</v>
      </c>
      <c r="N100" s="1" t="s">
        <v>4317</v>
      </c>
    </row>
    <row r="101" spans="1:14" x14ac:dyDescent="0.25">
      <c r="A101" s="1" t="s">
        <v>4881</v>
      </c>
      <c r="B101" s="1" t="s">
        <v>2308</v>
      </c>
      <c r="C101" s="1" t="s">
        <v>2309</v>
      </c>
      <c r="D101" s="1" t="s">
        <v>2310</v>
      </c>
      <c r="E101" s="1" t="s">
        <v>4353</v>
      </c>
      <c r="F101" s="1" t="s">
        <v>2311</v>
      </c>
      <c r="G101" s="1" t="s">
        <v>4353</v>
      </c>
      <c r="H101" s="1" t="s">
        <v>2312</v>
      </c>
      <c r="I101" s="1" t="s">
        <v>4353</v>
      </c>
      <c r="J101" s="1" t="s">
        <v>4317</v>
      </c>
      <c r="K101" s="1" t="s">
        <v>4317</v>
      </c>
      <c r="L101" s="1" t="s">
        <v>4317</v>
      </c>
      <c r="M101" s="1" t="s">
        <v>4317</v>
      </c>
      <c r="N101" s="1" t="s">
        <v>4317</v>
      </c>
    </row>
    <row r="102" spans="1:14" x14ac:dyDescent="0.25">
      <c r="A102" s="1" t="s">
        <v>4886</v>
      </c>
      <c r="B102" s="1" t="s">
        <v>2313</v>
      </c>
      <c r="C102" s="1" t="s">
        <v>2314</v>
      </c>
      <c r="D102" s="1" t="s">
        <v>2315</v>
      </c>
      <c r="E102" s="1" t="s">
        <v>4353</v>
      </c>
      <c r="F102" s="1" t="s">
        <v>2316</v>
      </c>
      <c r="G102" s="1" t="s">
        <v>4353</v>
      </c>
      <c r="H102" s="1" t="s">
        <v>2317</v>
      </c>
      <c r="I102" s="1" t="s">
        <v>4353</v>
      </c>
      <c r="J102" s="1" t="s">
        <v>4317</v>
      </c>
      <c r="K102" s="1" t="s">
        <v>4317</v>
      </c>
      <c r="L102" s="1" t="s">
        <v>4317</v>
      </c>
      <c r="M102" s="1" t="s">
        <v>4317</v>
      </c>
      <c r="N102" s="1" t="s">
        <v>4317</v>
      </c>
    </row>
    <row r="103" spans="1:14" x14ac:dyDescent="0.25">
      <c r="A103" s="1" t="s">
        <v>4892</v>
      </c>
      <c r="B103" s="1" t="s">
        <v>2318</v>
      </c>
      <c r="C103" s="1" t="s">
        <v>2319</v>
      </c>
      <c r="D103" s="1" t="s">
        <v>2320</v>
      </c>
      <c r="E103" s="1" t="s">
        <v>4353</v>
      </c>
      <c r="F103" s="1" t="s">
        <v>2321</v>
      </c>
      <c r="G103" s="1" t="s">
        <v>4353</v>
      </c>
      <c r="H103" s="1" t="s">
        <v>2322</v>
      </c>
      <c r="I103" s="1" t="s">
        <v>4353</v>
      </c>
      <c r="J103" s="1" t="s">
        <v>4317</v>
      </c>
      <c r="K103" s="1" t="s">
        <v>4317</v>
      </c>
      <c r="L103" s="1" t="s">
        <v>4317</v>
      </c>
      <c r="M103" s="1" t="s">
        <v>4317</v>
      </c>
      <c r="N103" s="1" t="s">
        <v>4317</v>
      </c>
    </row>
    <row r="104" spans="1:14" x14ac:dyDescent="0.25">
      <c r="A104" s="1" t="s">
        <v>4898</v>
      </c>
      <c r="B104" s="1" t="s">
        <v>2323</v>
      </c>
      <c r="C104" s="1" t="s">
        <v>2324</v>
      </c>
      <c r="D104" s="1" t="s">
        <v>2325</v>
      </c>
      <c r="E104" s="1" t="s">
        <v>4353</v>
      </c>
      <c r="F104" s="1" t="s">
        <v>2326</v>
      </c>
      <c r="G104" s="1" t="s">
        <v>4353</v>
      </c>
      <c r="H104" s="1" t="s">
        <v>2327</v>
      </c>
      <c r="I104" s="1" t="s">
        <v>4353</v>
      </c>
      <c r="J104" s="1" t="s">
        <v>4317</v>
      </c>
      <c r="K104" s="1" t="s">
        <v>4317</v>
      </c>
      <c r="L104" s="1" t="s">
        <v>4317</v>
      </c>
      <c r="M104" s="1" t="s">
        <v>4317</v>
      </c>
      <c r="N104" s="1" t="s">
        <v>4317</v>
      </c>
    </row>
    <row r="105" spans="1:14" x14ac:dyDescent="0.25">
      <c r="A105" s="1" t="s">
        <v>4904</v>
      </c>
      <c r="B105" s="1" t="s">
        <v>2328</v>
      </c>
      <c r="C105" s="1" t="s">
        <v>2329</v>
      </c>
      <c r="D105" s="1" t="s">
        <v>2330</v>
      </c>
      <c r="E105" s="1" t="s">
        <v>4353</v>
      </c>
      <c r="F105" s="1" t="s">
        <v>2331</v>
      </c>
      <c r="G105" s="1" t="s">
        <v>4353</v>
      </c>
      <c r="H105" s="1" t="s">
        <v>2332</v>
      </c>
      <c r="I105" s="1" t="s">
        <v>4353</v>
      </c>
      <c r="J105" s="1" t="s">
        <v>4317</v>
      </c>
      <c r="K105" s="1" t="s">
        <v>4317</v>
      </c>
      <c r="L105" s="1" t="s">
        <v>4317</v>
      </c>
      <c r="M105" s="1" t="s">
        <v>4317</v>
      </c>
      <c r="N105" s="1" t="s">
        <v>4317</v>
      </c>
    </row>
    <row r="106" spans="1:14" x14ac:dyDescent="0.25">
      <c r="A106" s="1" t="s">
        <v>4910</v>
      </c>
      <c r="B106" s="1" t="s">
        <v>2333</v>
      </c>
      <c r="C106" s="1" t="s">
        <v>2334</v>
      </c>
      <c r="D106" s="1" t="s">
        <v>2335</v>
      </c>
      <c r="E106" s="1" t="s">
        <v>4353</v>
      </c>
      <c r="F106" s="1" t="s">
        <v>2336</v>
      </c>
      <c r="G106" s="1" t="s">
        <v>4353</v>
      </c>
      <c r="H106" s="1" t="s">
        <v>2337</v>
      </c>
      <c r="I106" s="1" t="s">
        <v>4353</v>
      </c>
      <c r="J106" s="1" t="s">
        <v>4317</v>
      </c>
      <c r="K106" s="1" t="s">
        <v>4317</v>
      </c>
      <c r="L106" s="1" t="s">
        <v>4317</v>
      </c>
      <c r="M106" s="1" t="s">
        <v>4317</v>
      </c>
      <c r="N106" s="1" t="s">
        <v>4317</v>
      </c>
    </row>
    <row r="107" spans="1:14" x14ac:dyDescent="0.25">
      <c r="A107" s="1" t="s">
        <v>4916</v>
      </c>
      <c r="B107" s="1" t="s">
        <v>2338</v>
      </c>
      <c r="C107" s="1" t="s">
        <v>2339</v>
      </c>
      <c r="D107" s="1" t="s">
        <v>2340</v>
      </c>
      <c r="E107" s="1" t="s">
        <v>4353</v>
      </c>
      <c r="F107" s="1" t="s">
        <v>4528</v>
      </c>
      <c r="G107" s="1" t="s">
        <v>4353</v>
      </c>
      <c r="H107" s="1" t="s">
        <v>2341</v>
      </c>
      <c r="I107" s="1" t="s">
        <v>4353</v>
      </c>
      <c r="J107" s="1" t="s">
        <v>4317</v>
      </c>
      <c r="K107" s="1" t="s">
        <v>4317</v>
      </c>
      <c r="L107" s="1" t="s">
        <v>4317</v>
      </c>
      <c r="M107" s="1" t="s">
        <v>4317</v>
      </c>
      <c r="N107" s="1" t="s">
        <v>4317</v>
      </c>
    </row>
    <row r="108" spans="1:14" x14ac:dyDescent="0.25">
      <c r="A108" s="1" t="s">
        <v>4921</v>
      </c>
      <c r="B108" s="1" t="s">
        <v>2342</v>
      </c>
      <c r="C108" s="1" t="s">
        <v>2343</v>
      </c>
      <c r="D108" s="1" t="s">
        <v>2344</v>
      </c>
      <c r="E108" s="1" t="s">
        <v>4353</v>
      </c>
      <c r="F108" s="1" t="s">
        <v>1643</v>
      </c>
      <c r="G108" s="1" t="s">
        <v>4353</v>
      </c>
      <c r="H108" s="1" t="s">
        <v>2345</v>
      </c>
      <c r="I108" s="1" t="s">
        <v>4353</v>
      </c>
      <c r="J108" s="1" t="s">
        <v>4317</v>
      </c>
      <c r="K108" s="1" t="s">
        <v>4317</v>
      </c>
      <c r="L108" s="1" t="s">
        <v>4317</v>
      </c>
      <c r="M108" s="1" t="s">
        <v>4317</v>
      </c>
      <c r="N108" s="1" t="s">
        <v>4317</v>
      </c>
    </row>
    <row r="109" spans="1:14" x14ac:dyDescent="0.25">
      <c r="A109" s="1" t="s">
        <v>4927</v>
      </c>
      <c r="B109" s="1" t="s">
        <v>2346</v>
      </c>
      <c r="C109" s="1" t="s">
        <v>2347</v>
      </c>
      <c r="D109" s="1" t="s">
        <v>2348</v>
      </c>
      <c r="E109" s="1" t="s">
        <v>4353</v>
      </c>
      <c r="F109" s="1" t="s">
        <v>3288</v>
      </c>
      <c r="G109" s="1" t="s">
        <v>4353</v>
      </c>
      <c r="H109" s="1" t="s">
        <v>2349</v>
      </c>
      <c r="I109" s="1" t="s">
        <v>4353</v>
      </c>
      <c r="J109" s="1" t="s">
        <v>4317</v>
      </c>
      <c r="K109" s="1" t="s">
        <v>4317</v>
      </c>
      <c r="L109" s="1" t="s">
        <v>4317</v>
      </c>
      <c r="M109" s="1" t="s">
        <v>4317</v>
      </c>
      <c r="N109" s="1" t="s">
        <v>4317</v>
      </c>
    </row>
    <row r="110" spans="1:14" x14ac:dyDescent="0.25">
      <c r="A110" s="1" t="s">
        <v>4932</v>
      </c>
      <c r="B110" s="1" t="s">
        <v>2350</v>
      </c>
      <c r="C110" s="1" t="s">
        <v>2351</v>
      </c>
      <c r="D110" s="1" t="s">
        <v>2352</v>
      </c>
      <c r="E110" s="1" t="s">
        <v>4353</v>
      </c>
      <c r="F110" s="1" t="s">
        <v>5205</v>
      </c>
      <c r="G110" s="1" t="s">
        <v>4353</v>
      </c>
      <c r="H110" s="1" t="s">
        <v>2353</v>
      </c>
      <c r="I110" s="1" t="s">
        <v>4353</v>
      </c>
      <c r="J110" s="1" t="s">
        <v>4317</v>
      </c>
      <c r="K110" s="1" t="s">
        <v>4317</v>
      </c>
      <c r="L110" s="1" t="s">
        <v>4317</v>
      </c>
      <c r="M110" s="1" t="s">
        <v>4317</v>
      </c>
      <c r="N110" s="1" t="s">
        <v>4317</v>
      </c>
    </row>
    <row r="111" spans="1:14" x14ac:dyDescent="0.25">
      <c r="A111" s="1" t="s">
        <v>4938</v>
      </c>
      <c r="B111" s="1" t="s">
        <v>2354</v>
      </c>
      <c r="C111" s="1" t="s">
        <v>2355</v>
      </c>
      <c r="D111" s="1" t="s">
        <v>2356</v>
      </c>
      <c r="E111" s="1" t="s">
        <v>4353</v>
      </c>
      <c r="F111" s="1" t="s">
        <v>920</v>
      </c>
      <c r="G111" s="1" t="s">
        <v>4353</v>
      </c>
      <c r="H111" s="1" t="s">
        <v>2357</v>
      </c>
      <c r="I111" s="1" t="s">
        <v>4353</v>
      </c>
      <c r="J111" s="1" t="s">
        <v>4317</v>
      </c>
      <c r="K111" s="1" t="s">
        <v>4317</v>
      </c>
      <c r="L111" s="1" t="s">
        <v>4317</v>
      </c>
      <c r="M111" s="1" t="s">
        <v>4317</v>
      </c>
      <c r="N111" s="1" t="s">
        <v>4317</v>
      </c>
    </row>
    <row r="112" spans="1:14" x14ac:dyDescent="0.25">
      <c r="A112" s="1" t="s">
        <v>4943</v>
      </c>
      <c r="B112" s="1" t="s">
        <v>2358</v>
      </c>
      <c r="C112" s="1" t="s">
        <v>2359</v>
      </c>
      <c r="D112" s="1" t="s">
        <v>2360</v>
      </c>
      <c r="E112" s="1" t="s">
        <v>4353</v>
      </c>
      <c r="F112" s="1" t="s">
        <v>2361</v>
      </c>
      <c r="G112" s="1" t="s">
        <v>4353</v>
      </c>
      <c r="H112" s="1" t="s">
        <v>2362</v>
      </c>
      <c r="I112" s="1" t="s">
        <v>4353</v>
      </c>
      <c r="J112" s="1" t="s">
        <v>4317</v>
      </c>
      <c r="K112" s="1" t="s">
        <v>4317</v>
      </c>
      <c r="L112" s="1" t="s">
        <v>4317</v>
      </c>
      <c r="M112" s="1" t="s">
        <v>4317</v>
      </c>
      <c r="N112" s="1" t="s">
        <v>4317</v>
      </c>
    </row>
    <row r="113" spans="1:14" x14ac:dyDescent="0.25">
      <c r="A113" s="1" t="s">
        <v>4948</v>
      </c>
      <c r="B113" s="1" t="s">
        <v>2363</v>
      </c>
      <c r="C113" s="1" t="s">
        <v>2364</v>
      </c>
      <c r="D113" s="1" t="s">
        <v>2365</v>
      </c>
      <c r="E113" s="1" t="s">
        <v>4353</v>
      </c>
      <c r="F113" s="1" t="s">
        <v>5081</v>
      </c>
      <c r="G113" s="1" t="s">
        <v>4353</v>
      </c>
      <c r="H113" s="1" t="s">
        <v>2366</v>
      </c>
      <c r="I113" s="1" t="s">
        <v>4353</v>
      </c>
      <c r="J113" s="1" t="s">
        <v>4317</v>
      </c>
      <c r="K113" s="1" t="s">
        <v>4317</v>
      </c>
      <c r="L113" s="1" t="s">
        <v>4317</v>
      </c>
      <c r="M113" s="1" t="s">
        <v>4317</v>
      </c>
      <c r="N113" s="1" t="s">
        <v>4317</v>
      </c>
    </row>
    <row r="114" spans="1:14" x14ac:dyDescent="0.25">
      <c r="A114" s="1" t="s">
        <v>4347</v>
      </c>
      <c r="B114" s="1" t="s">
        <v>2367</v>
      </c>
      <c r="C114" s="1" t="s">
        <v>2368</v>
      </c>
      <c r="D114" s="1" t="s">
        <v>2369</v>
      </c>
      <c r="E114" s="1" t="s">
        <v>4353</v>
      </c>
      <c r="F114" s="1" t="s">
        <v>6088</v>
      </c>
      <c r="G114" s="1" t="s">
        <v>4353</v>
      </c>
      <c r="H114" s="1" t="s">
        <v>2370</v>
      </c>
      <c r="I114" s="1" t="s">
        <v>4353</v>
      </c>
      <c r="J114" s="1" t="s">
        <v>4317</v>
      </c>
      <c r="K114" s="1" t="s">
        <v>4317</v>
      </c>
      <c r="L114" s="1" t="s">
        <v>4317</v>
      </c>
      <c r="M114" s="1" t="s">
        <v>4317</v>
      </c>
      <c r="N114" s="1" t="s">
        <v>4317</v>
      </c>
    </row>
    <row r="115" spans="1:14" x14ac:dyDescent="0.25">
      <c r="A115" s="1" t="s">
        <v>4357</v>
      </c>
      <c r="B115" s="1" t="s">
        <v>2371</v>
      </c>
      <c r="C115" s="1" t="s">
        <v>2372</v>
      </c>
      <c r="D115" s="1" t="s">
        <v>2373</v>
      </c>
      <c r="E115" s="1" t="s">
        <v>4353</v>
      </c>
      <c r="F115" s="1" t="s">
        <v>2374</v>
      </c>
      <c r="G115" s="1" t="s">
        <v>4353</v>
      </c>
      <c r="H115" s="1" t="s">
        <v>2375</v>
      </c>
      <c r="I115" s="1" t="s">
        <v>4353</v>
      </c>
      <c r="J115" s="1" t="s">
        <v>4317</v>
      </c>
      <c r="K115" s="1" t="s">
        <v>4317</v>
      </c>
      <c r="L115" s="1" t="s">
        <v>4317</v>
      </c>
      <c r="M115" s="1" t="s">
        <v>4317</v>
      </c>
      <c r="N115" s="1" t="s">
        <v>4317</v>
      </c>
    </row>
    <row r="116" spans="1:14" x14ac:dyDescent="0.25">
      <c r="A116" s="1" t="s">
        <v>4964</v>
      </c>
      <c r="B116" s="1" t="s">
        <v>2376</v>
      </c>
      <c r="C116" s="1" t="s">
        <v>2377</v>
      </c>
      <c r="D116" s="1" t="s">
        <v>2378</v>
      </c>
      <c r="E116" s="1" t="s">
        <v>4353</v>
      </c>
      <c r="F116" s="1" t="s">
        <v>2379</v>
      </c>
      <c r="G116" s="1" t="s">
        <v>4353</v>
      </c>
      <c r="H116" s="1" t="s">
        <v>2380</v>
      </c>
      <c r="I116" s="1" t="s">
        <v>4353</v>
      </c>
      <c r="J116" s="1" t="s">
        <v>4317</v>
      </c>
      <c r="K116" s="1" t="s">
        <v>4317</v>
      </c>
      <c r="L116" s="1" t="s">
        <v>4317</v>
      </c>
      <c r="M116" s="1" t="s">
        <v>4317</v>
      </c>
      <c r="N116" s="1" t="s">
        <v>4317</v>
      </c>
    </row>
    <row r="117" spans="1:14" x14ac:dyDescent="0.25">
      <c r="A117" s="1" t="s">
        <v>4969</v>
      </c>
      <c r="B117" s="1" t="s">
        <v>2381</v>
      </c>
      <c r="C117" s="1" t="s">
        <v>2382</v>
      </c>
      <c r="D117" s="1" t="s">
        <v>2383</v>
      </c>
      <c r="E117" s="1" t="s">
        <v>4353</v>
      </c>
      <c r="F117" s="1" t="s">
        <v>3266</v>
      </c>
      <c r="G117" s="1" t="s">
        <v>4353</v>
      </c>
      <c r="H117" s="1" t="s">
        <v>2384</v>
      </c>
      <c r="I117" s="1" t="s">
        <v>4353</v>
      </c>
      <c r="J117" s="1" t="s">
        <v>4317</v>
      </c>
      <c r="K117" s="1" t="s">
        <v>4317</v>
      </c>
      <c r="L117" s="1" t="s">
        <v>4317</v>
      </c>
      <c r="M117" s="1" t="s">
        <v>4317</v>
      </c>
      <c r="N117" s="1" t="s">
        <v>4317</v>
      </c>
    </row>
    <row r="118" spans="1:14" x14ac:dyDescent="0.25">
      <c r="A118" s="1" t="s">
        <v>4975</v>
      </c>
      <c r="B118" s="1" t="s">
        <v>2385</v>
      </c>
      <c r="C118" s="1" t="s">
        <v>2386</v>
      </c>
      <c r="D118" s="1" t="s">
        <v>2387</v>
      </c>
      <c r="E118" s="1" t="s">
        <v>4353</v>
      </c>
      <c r="F118" s="1" t="s">
        <v>2388</v>
      </c>
      <c r="G118" s="1" t="s">
        <v>4353</v>
      </c>
      <c r="H118" s="1" t="s">
        <v>2389</v>
      </c>
      <c r="I118" s="1" t="s">
        <v>4353</v>
      </c>
      <c r="J118" s="1" t="s">
        <v>4317</v>
      </c>
      <c r="K118" s="1" t="s">
        <v>4317</v>
      </c>
      <c r="L118" s="1" t="s">
        <v>4317</v>
      </c>
      <c r="M118" s="1" t="s">
        <v>4317</v>
      </c>
      <c r="N118" s="1" t="s">
        <v>4317</v>
      </c>
    </row>
    <row r="119" spans="1:14" x14ac:dyDescent="0.25">
      <c r="A119" s="1" t="s">
        <v>4981</v>
      </c>
      <c r="B119" s="1" t="s">
        <v>2390</v>
      </c>
      <c r="C119" s="1" t="s">
        <v>2391</v>
      </c>
      <c r="D119" s="1" t="s">
        <v>2392</v>
      </c>
      <c r="E119" s="1" t="s">
        <v>4353</v>
      </c>
      <c r="F119" s="1" t="s">
        <v>987</v>
      </c>
      <c r="G119" s="1" t="s">
        <v>4353</v>
      </c>
      <c r="H119" s="1" t="s">
        <v>2393</v>
      </c>
      <c r="I119" s="1" t="s">
        <v>4353</v>
      </c>
      <c r="J119" s="1" t="s">
        <v>4317</v>
      </c>
      <c r="K119" s="1" t="s">
        <v>4317</v>
      </c>
      <c r="L119" s="1" t="s">
        <v>4317</v>
      </c>
      <c r="M119" s="1" t="s">
        <v>4317</v>
      </c>
      <c r="N119" s="1" t="s">
        <v>4317</v>
      </c>
    </row>
    <row r="120" spans="1:14" x14ac:dyDescent="0.25">
      <c r="A120" s="1" t="s">
        <v>4358</v>
      </c>
      <c r="B120" s="1" t="s">
        <v>2394</v>
      </c>
      <c r="C120" s="1" t="s">
        <v>2395</v>
      </c>
      <c r="D120" s="1" t="s">
        <v>2396</v>
      </c>
      <c r="E120" s="1" t="s">
        <v>4353</v>
      </c>
      <c r="F120" s="1" t="s">
        <v>2397</v>
      </c>
      <c r="G120" s="1" t="s">
        <v>4353</v>
      </c>
      <c r="H120" s="1" t="s">
        <v>2398</v>
      </c>
      <c r="I120" s="1" t="s">
        <v>4353</v>
      </c>
      <c r="J120" s="1" t="s">
        <v>4317</v>
      </c>
      <c r="K120" s="1" t="s">
        <v>4317</v>
      </c>
      <c r="L120" s="1" t="s">
        <v>4317</v>
      </c>
      <c r="M120" s="1" t="s">
        <v>4317</v>
      </c>
      <c r="N120" s="1" t="s">
        <v>4317</v>
      </c>
    </row>
    <row r="121" spans="1:14" x14ac:dyDescent="0.25">
      <c r="A121" s="1" t="s">
        <v>4992</v>
      </c>
      <c r="B121" s="1" t="s">
        <v>2399</v>
      </c>
      <c r="C121" s="1" t="s">
        <v>2400</v>
      </c>
      <c r="D121" s="1" t="s">
        <v>2401</v>
      </c>
      <c r="E121" s="1" t="s">
        <v>4353</v>
      </c>
      <c r="F121" s="1" t="s">
        <v>2402</v>
      </c>
      <c r="G121" s="1" t="s">
        <v>4353</v>
      </c>
      <c r="H121" s="1" t="s">
        <v>2403</v>
      </c>
      <c r="I121" s="1" t="s">
        <v>4353</v>
      </c>
      <c r="J121" s="1" t="s">
        <v>4317</v>
      </c>
      <c r="K121" s="1" t="s">
        <v>4317</v>
      </c>
      <c r="L121" s="1" t="s">
        <v>4317</v>
      </c>
      <c r="M121" s="1" t="s">
        <v>4317</v>
      </c>
      <c r="N121" s="1" t="s">
        <v>4317</v>
      </c>
    </row>
    <row r="122" spans="1:14" x14ac:dyDescent="0.25">
      <c r="A122" s="1" t="s">
        <v>4998</v>
      </c>
      <c r="B122" s="1" t="s">
        <v>2404</v>
      </c>
      <c r="C122" s="1" t="s">
        <v>2405</v>
      </c>
      <c r="D122" s="1" t="s">
        <v>2406</v>
      </c>
      <c r="E122" s="1" t="s">
        <v>4353</v>
      </c>
      <c r="F122" s="1" t="s">
        <v>2296</v>
      </c>
      <c r="G122" s="1" t="s">
        <v>4353</v>
      </c>
      <c r="H122" s="1" t="s">
        <v>2407</v>
      </c>
      <c r="I122" s="1" t="s">
        <v>4353</v>
      </c>
      <c r="J122" s="1" t="s">
        <v>4317</v>
      </c>
      <c r="K122" s="1" t="s">
        <v>4317</v>
      </c>
      <c r="L122" s="1" t="s">
        <v>4317</v>
      </c>
      <c r="M122" s="1" t="s">
        <v>4317</v>
      </c>
      <c r="N122" s="1" t="s">
        <v>4317</v>
      </c>
    </row>
    <row r="123" spans="1:14" x14ac:dyDescent="0.25">
      <c r="A123" s="1" t="s">
        <v>5004</v>
      </c>
      <c r="B123" s="1" t="s">
        <v>2408</v>
      </c>
      <c r="C123" s="1" t="s">
        <v>2409</v>
      </c>
      <c r="D123" s="1" t="s">
        <v>2410</v>
      </c>
      <c r="E123" s="1" t="s">
        <v>4353</v>
      </c>
      <c r="F123" s="1" t="s">
        <v>0</v>
      </c>
      <c r="G123" s="1" t="s">
        <v>4353</v>
      </c>
      <c r="H123" s="1" t="s">
        <v>1</v>
      </c>
      <c r="I123" s="1" t="s">
        <v>4353</v>
      </c>
      <c r="J123" s="1" t="s">
        <v>4317</v>
      </c>
      <c r="K123" s="1" t="s">
        <v>4317</v>
      </c>
      <c r="L123" s="1" t="s">
        <v>4317</v>
      </c>
      <c r="M123" s="1" t="s">
        <v>4317</v>
      </c>
      <c r="N123" s="1" t="s">
        <v>4317</v>
      </c>
    </row>
    <row r="124" spans="1:14" x14ac:dyDescent="0.25">
      <c r="A124" s="1" t="s">
        <v>5009</v>
      </c>
      <c r="B124" s="1" t="s">
        <v>2</v>
      </c>
      <c r="C124" s="1" t="s">
        <v>3</v>
      </c>
      <c r="D124" s="1" t="s">
        <v>4</v>
      </c>
      <c r="E124" s="1" t="s">
        <v>4353</v>
      </c>
      <c r="F124" s="1" t="s">
        <v>5</v>
      </c>
      <c r="G124" s="1" t="s">
        <v>4353</v>
      </c>
      <c r="H124" s="1" t="s">
        <v>6</v>
      </c>
      <c r="I124" s="1" t="s">
        <v>4353</v>
      </c>
      <c r="J124" s="1" t="s">
        <v>4317</v>
      </c>
      <c r="K124" s="1" t="s">
        <v>4317</v>
      </c>
      <c r="L124" s="1" t="s">
        <v>4317</v>
      </c>
      <c r="M124" s="1" t="s">
        <v>4317</v>
      </c>
      <c r="N124" s="1" t="s">
        <v>4317</v>
      </c>
    </row>
    <row r="125" spans="1:14" x14ac:dyDescent="0.25">
      <c r="A125" s="1" t="s">
        <v>5015</v>
      </c>
      <c r="B125" s="1" t="s">
        <v>7</v>
      </c>
      <c r="C125" s="1" t="s">
        <v>8</v>
      </c>
      <c r="D125" s="1" t="s">
        <v>9</v>
      </c>
      <c r="E125" s="1" t="s">
        <v>4353</v>
      </c>
      <c r="F125" s="1" t="s">
        <v>10</v>
      </c>
      <c r="G125" s="1" t="s">
        <v>4353</v>
      </c>
      <c r="H125" s="1" t="s">
        <v>11</v>
      </c>
      <c r="I125" s="1" t="s">
        <v>4353</v>
      </c>
      <c r="J125" s="1" t="s">
        <v>4317</v>
      </c>
      <c r="K125" s="1" t="s">
        <v>4317</v>
      </c>
      <c r="L125" s="1" t="s">
        <v>4317</v>
      </c>
      <c r="M125" s="1" t="s">
        <v>4317</v>
      </c>
      <c r="N125" s="1" t="s">
        <v>4317</v>
      </c>
    </row>
    <row r="126" spans="1:14" x14ac:dyDescent="0.25">
      <c r="A126" s="1" t="s">
        <v>5020</v>
      </c>
      <c r="B126" s="1" t="s">
        <v>12</v>
      </c>
      <c r="C126" s="1" t="s">
        <v>13</v>
      </c>
      <c r="D126" s="1" t="s">
        <v>14</v>
      </c>
      <c r="E126" s="1" t="s">
        <v>4353</v>
      </c>
      <c r="F126" s="1" t="s">
        <v>820</v>
      </c>
      <c r="G126" s="1" t="s">
        <v>4353</v>
      </c>
      <c r="H126" s="1" t="s">
        <v>15</v>
      </c>
      <c r="I126" s="1" t="s">
        <v>4353</v>
      </c>
      <c r="J126" s="1" t="s">
        <v>4317</v>
      </c>
      <c r="K126" s="1" t="s">
        <v>4317</v>
      </c>
      <c r="L126" s="1" t="s">
        <v>4317</v>
      </c>
      <c r="M126" s="1" t="s">
        <v>4317</v>
      </c>
      <c r="N126" s="1" t="s">
        <v>4317</v>
      </c>
    </row>
    <row r="127" spans="1:14" x14ac:dyDescent="0.25">
      <c r="A127" s="1" t="s">
        <v>5026</v>
      </c>
      <c r="B127" s="1" t="s">
        <v>16</v>
      </c>
      <c r="C127" s="1" t="s">
        <v>17</v>
      </c>
      <c r="D127" s="1" t="s">
        <v>18</v>
      </c>
      <c r="E127" s="1" t="s">
        <v>4353</v>
      </c>
      <c r="F127" s="1" t="s">
        <v>19</v>
      </c>
      <c r="G127" s="1" t="s">
        <v>4353</v>
      </c>
      <c r="H127" s="1" t="s">
        <v>20</v>
      </c>
      <c r="I127" s="1" t="s">
        <v>4353</v>
      </c>
      <c r="J127" s="1" t="s">
        <v>4317</v>
      </c>
      <c r="K127" s="1" t="s">
        <v>4317</v>
      </c>
      <c r="L127" s="1" t="s">
        <v>4317</v>
      </c>
      <c r="M127" s="1" t="s">
        <v>4317</v>
      </c>
      <c r="N127" s="1" t="s">
        <v>4317</v>
      </c>
    </row>
    <row r="128" spans="1:14" x14ac:dyDescent="0.25">
      <c r="A128" s="1" t="s">
        <v>5032</v>
      </c>
      <c r="B128" s="1" t="s">
        <v>21</v>
      </c>
      <c r="C128" s="1" t="s">
        <v>22</v>
      </c>
      <c r="D128" s="1" t="s">
        <v>23</v>
      </c>
      <c r="E128" s="1" t="s">
        <v>4353</v>
      </c>
      <c r="F128" s="1" t="s">
        <v>5842</v>
      </c>
      <c r="G128" s="1" t="s">
        <v>4353</v>
      </c>
      <c r="H128" s="1" t="s">
        <v>24</v>
      </c>
      <c r="I128" s="1" t="s">
        <v>4353</v>
      </c>
      <c r="J128" s="1" t="s">
        <v>4317</v>
      </c>
      <c r="K128" s="1" t="s">
        <v>4317</v>
      </c>
      <c r="L128" s="1" t="s">
        <v>4317</v>
      </c>
      <c r="M128" s="1" t="s">
        <v>4317</v>
      </c>
      <c r="N128" s="1" t="s">
        <v>4317</v>
      </c>
    </row>
    <row r="129" spans="1:14" x14ac:dyDescent="0.25">
      <c r="A129" s="1" t="s">
        <v>5037</v>
      </c>
      <c r="B129" s="1" t="s">
        <v>25</v>
      </c>
      <c r="C129" s="1" t="s">
        <v>26</v>
      </c>
      <c r="D129" s="1" t="s">
        <v>27</v>
      </c>
      <c r="E129" s="1" t="s">
        <v>4353</v>
      </c>
      <c r="F129" s="1" t="s">
        <v>1481</v>
      </c>
      <c r="G129" s="1" t="s">
        <v>4353</v>
      </c>
      <c r="H129" s="1" t="s">
        <v>28</v>
      </c>
      <c r="I129" s="1" t="s">
        <v>4353</v>
      </c>
      <c r="J129" s="1" t="s">
        <v>4317</v>
      </c>
      <c r="K129" s="1" t="s">
        <v>4317</v>
      </c>
      <c r="L129" s="1" t="s">
        <v>4317</v>
      </c>
      <c r="M129" s="1" t="s">
        <v>4317</v>
      </c>
      <c r="N129" s="1" t="s">
        <v>4317</v>
      </c>
    </row>
    <row r="130" spans="1:14" x14ac:dyDescent="0.25">
      <c r="A130" s="1" t="s">
        <v>5043</v>
      </c>
      <c r="B130" s="1" t="s">
        <v>29</v>
      </c>
      <c r="C130" s="1" t="s">
        <v>30</v>
      </c>
      <c r="D130" s="1" t="s">
        <v>31</v>
      </c>
      <c r="E130" s="1" t="s">
        <v>4353</v>
      </c>
      <c r="F130" s="1" t="s">
        <v>2880</v>
      </c>
      <c r="G130" s="1" t="s">
        <v>4353</v>
      </c>
      <c r="H130" s="1" t="s">
        <v>32</v>
      </c>
      <c r="I130" s="1" t="s">
        <v>4353</v>
      </c>
      <c r="J130" s="1" t="s">
        <v>4317</v>
      </c>
      <c r="K130" s="1" t="s">
        <v>4317</v>
      </c>
      <c r="L130" s="1" t="s">
        <v>4317</v>
      </c>
      <c r="M130" s="1" t="s">
        <v>4317</v>
      </c>
      <c r="N130" s="1" t="s">
        <v>4317</v>
      </c>
    </row>
    <row r="131" spans="1:14" x14ac:dyDescent="0.25">
      <c r="A131" s="1" t="s">
        <v>5049</v>
      </c>
      <c r="B131" s="1" t="s">
        <v>33</v>
      </c>
      <c r="C131" s="1" t="s">
        <v>34</v>
      </c>
      <c r="D131" s="1" t="s">
        <v>35</v>
      </c>
      <c r="E131" s="1" t="s">
        <v>4353</v>
      </c>
      <c r="F131" s="1" t="s">
        <v>36</v>
      </c>
      <c r="G131" s="1" t="s">
        <v>4353</v>
      </c>
      <c r="H131" s="1" t="s">
        <v>37</v>
      </c>
      <c r="I131" s="1" t="s">
        <v>4353</v>
      </c>
      <c r="J131" s="1" t="s">
        <v>4317</v>
      </c>
      <c r="K131" s="1" t="s">
        <v>4317</v>
      </c>
      <c r="L131" s="1" t="s">
        <v>4317</v>
      </c>
      <c r="M131" s="1" t="s">
        <v>4317</v>
      </c>
      <c r="N131" s="1" t="s">
        <v>4317</v>
      </c>
    </row>
    <row r="132" spans="1:14" x14ac:dyDescent="0.25">
      <c r="A132" s="1" t="s">
        <v>5055</v>
      </c>
      <c r="B132" s="1" t="s">
        <v>38</v>
      </c>
      <c r="C132" s="1" t="s">
        <v>39</v>
      </c>
      <c r="D132" s="1" t="s">
        <v>40</v>
      </c>
      <c r="E132" s="1" t="s">
        <v>4353</v>
      </c>
      <c r="F132" s="1" t="s">
        <v>5193</v>
      </c>
      <c r="G132" s="1" t="s">
        <v>4353</v>
      </c>
      <c r="H132" s="1" t="s">
        <v>41</v>
      </c>
      <c r="I132" s="1" t="s">
        <v>4353</v>
      </c>
      <c r="J132" s="1" t="s">
        <v>4317</v>
      </c>
      <c r="K132" s="1" t="s">
        <v>4317</v>
      </c>
      <c r="L132" s="1" t="s">
        <v>4317</v>
      </c>
      <c r="M132" s="1" t="s">
        <v>4317</v>
      </c>
      <c r="N132" s="1" t="s">
        <v>4317</v>
      </c>
    </row>
    <row r="133" spans="1:14" x14ac:dyDescent="0.25">
      <c r="A133" s="1" t="s">
        <v>5060</v>
      </c>
      <c r="B133" s="1" t="s">
        <v>42</v>
      </c>
      <c r="C133" s="1" t="s">
        <v>43</v>
      </c>
      <c r="D133" s="1" t="s">
        <v>44</v>
      </c>
      <c r="E133" s="1" t="s">
        <v>4353</v>
      </c>
      <c r="F133" s="1" t="s">
        <v>3288</v>
      </c>
      <c r="G133" s="1" t="s">
        <v>4353</v>
      </c>
      <c r="H133" s="1" t="s">
        <v>45</v>
      </c>
      <c r="I133" s="1" t="s">
        <v>4353</v>
      </c>
      <c r="J133" s="1" t="s">
        <v>4317</v>
      </c>
      <c r="K133" s="1" t="s">
        <v>4317</v>
      </c>
      <c r="L133" s="1" t="s">
        <v>4317</v>
      </c>
      <c r="M133" s="1" t="s">
        <v>4317</v>
      </c>
      <c r="N133" s="1" t="s">
        <v>4317</v>
      </c>
    </row>
    <row r="134" spans="1:14" x14ac:dyDescent="0.25">
      <c r="A134" s="1" t="s">
        <v>5066</v>
      </c>
      <c r="B134" s="1" t="s">
        <v>46</v>
      </c>
      <c r="C134" s="1" t="s">
        <v>47</v>
      </c>
      <c r="D134" s="1" t="s">
        <v>48</v>
      </c>
      <c r="E134" s="1" t="s">
        <v>4353</v>
      </c>
      <c r="F134" s="1" t="s">
        <v>4540</v>
      </c>
      <c r="G134" s="1" t="s">
        <v>4353</v>
      </c>
      <c r="H134" s="1" t="s">
        <v>49</v>
      </c>
      <c r="I134" s="1" t="s">
        <v>4353</v>
      </c>
      <c r="J134" s="1" t="s">
        <v>4317</v>
      </c>
      <c r="K134" s="1" t="s">
        <v>4317</v>
      </c>
      <c r="L134" s="1" t="s">
        <v>4317</v>
      </c>
      <c r="M134" s="1" t="s">
        <v>4317</v>
      </c>
      <c r="N134" s="1" t="s">
        <v>4317</v>
      </c>
    </row>
    <row r="135" spans="1:14" x14ac:dyDescent="0.25">
      <c r="A135" s="1" t="s">
        <v>5072</v>
      </c>
      <c r="B135" s="1" t="s">
        <v>50</v>
      </c>
      <c r="C135" s="1" t="s">
        <v>51</v>
      </c>
      <c r="D135" s="1" t="s">
        <v>52</v>
      </c>
      <c r="E135" s="1" t="s">
        <v>4353</v>
      </c>
      <c r="F135" s="1" t="s">
        <v>4540</v>
      </c>
      <c r="G135" s="1" t="s">
        <v>4353</v>
      </c>
      <c r="H135" s="1" t="s">
        <v>53</v>
      </c>
      <c r="I135" s="1" t="s">
        <v>4353</v>
      </c>
      <c r="J135" s="1" t="s">
        <v>4317</v>
      </c>
      <c r="K135" s="1" t="s">
        <v>4317</v>
      </c>
      <c r="L135" s="1" t="s">
        <v>4317</v>
      </c>
      <c r="M135" s="1" t="s">
        <v>4317</v>
      </c>
      <c r="N135" s="1" t="s">
        <v>4317</v>
      </c>
    </row>
    <row r="136" spans="1:14" x14ac:dyDescent="0.25">
      <c r="A136" s="1" t="s">
        <v>5077</v>
      </c>
      <c r="B136" s="1" t="s">
        <v>54</v>
      </c>
      <c r="C136" s="1" t="s">
        <v>55</v>
      </c>
      <c r="D136" s="1" t="s">
        <v>56</v>
      </c>
      <c r="E136" s="1" t="s">
        <v>4353</v>
      </c>
      <c r="F136" s="1" t="s">
        <v>57</v>
      </c>
      <c r="G136" s="1" t="s">
        <v>4353</v>
      </c>
      <c r="H136" s="1" t="s">
        <v>58</v>
      </c>
      <c r="I136" s="1" t="s">
        <v>4353</v>
      </c>
      <c r="J136" s="1" t="s">
        <v>4317</v>
      </c>
      <c r="K136" s="1" t="s">
        <v>4317</v>
      </c>
      <c r="L136" s="1" t="s">
        <v>4317</v>
      </c>
      <c r="M136" s="1" t="s">
        <v>4317</v>
      </c>
      <c r="N136" s="1" t="s">
        <v>4317</v>
      </c>
    </row>
    <row r="137" spans="1:14" x14ac:dyDescent="0.25">
      <c r="A137" s="1" t="s">
        <v>5083</v>
      </c>
      <c r="B137" s="1" t="s">
        <v>59</v>
      </c>
      <c r="C137" s="1" t="s">
        <v>60</v>
      </c>
      <c r="D137" s="1" t="s">
        <v>61</v>
      </c>
      <c r="E137" s="1" t="s">
        <v>4353</v>
      </c>
      <c r="F137" s="1" t="s">
        <v>4534</v>
      </c>
      <c r="G137" s="1" t="s">
        <v>4353</v>
      </c>
      <c r="H137" s="1" t="s">
        <v>62</v>
      </c>
      <c r="I137" s="1" t="s">
        <v>4353</v>
      </c>
      <c r="J137" s="1" t="s">
        <v>4317</v>
      </c>
      <c r="K137" s="1" t="s">
        <v>4317</v>
      </c>
      <c r="L137" s="1" t="s">
        <v>4317</v>
      </c>
      <c r="M137" s="1" t="s">
        <v>4317</v>
      </c>
      <c r="N137" s="1" t="s">
        <v>4317</v>
      </c>
    </row>
    <row r="138" spans="1:14" x14ac:dyDescent="0.25">
      <c r="A138" s="1" t="s">
        <v>5089</v>
      </c>
      <c r="B138" s="1" t="s">
        <v>63</v>
      </c>
      <c r="C138" s="1" t="s">
        <v>64</v>
      </c>
      <c r="D138" s="1" t="s">
        <v>65</v>
      </c>
      <c r="E138" s="1" t="s">
        <v>4353</v>
      </c>
      <c r="F138" s="1" t="s">
        <v>4746</v>
      </c>
      <c r="G138" s="1" t="s">
        <v>4353</v>
      </c>
      <c r="H138" s="1" t="s">
        <v>66</v>
      </c>
      <c r="I138" s="1" t="s">
        <v>4353</v>
      </c>
      <c r="J138" s="1" t="s">
        <v>4317</v>
      </c>
      <c r="K138" s="1" t="s">
        <v>4317</v>
      </c>
      <c r="L138" s="1" t="s">
        <v>4317</v>
      </c>
      <c r="M138" s="1" t="s">
        <v>4317</v>
      </c>
      <c r="N138" s="1" t="s">
        <v>4317</v>
      </c>
    </row>
    <row r="139" spans="1:14" x14ac:dyDescent="0.25">
      <c r="A139" s="1" t="s">
        <v>5094</v>
      </c>
      <c r="B139" s="1" t="s">
        <v>67</v>
      </c>
      <c r="C139" s="1" t="s">
        <v>68</v>
      </c>
      <c r="D139" s="1" t="s">
        <v>69</v>
      </c>
      <c r="E139" s="1" t="s">
        <v>4353</v>
      </c>
      <c r="F139" s="1" t="s">
        <v>4080</v>
      </c>
      <c r="G139" s="1" t="s">
        <v>4353</v>
      </c>
      <c r="H139" s="1" t="s">
        <v>70</v>
      </c>
      <c r="I139" s="1" t="s">
        <v>4353</v>
      </c>
      <c r="J139" s="1" t="s">
        <v>4317</v>
      </c>
      <c r="K139" s="1" t="s">
        <v>4317</v>
      </c>
      <c r="L139" s="1" t="s">
        <v>4317</v>
      </c>
      <c r="M139" s="1" t="s">
        <v>4317</v>
      </c>
      <c r="N139" s="1" t="s">
        <v>4317</v>
      </c>
    </row>
    <row r="140" spans="1:14" x14ac:dyDescent="0.25">
      <c r="A140" s="1" t="s">
        <v>5100</v>
      </c>
      <c r="B140" s="1" t="s">
        <v>71</v>
      </c>
      <c r="C140" s="1" t="s">
        <v>72</v>
      </c>
      <c r="D140" s="1" t="s">
        <v>73</v>
      </c>
      <c r="E140" s="1" t="s">
        <v>4353</v>
      </c>
      <c r="F140" s="1" t="s">
        <v>1634</v>
      </c>
      <c r="G140" s="1" t="s">
        <v>4353</v>
      </c>
      <c r="H140" s="1" t="s">
        <v>74</v>
      </c>
      <c r="I140" s="1" t="s">
        <v>4353</v>
      </c>
      <c r="J140" s="1" t="s">
        <v>4317</v>
      </c>
      <c r="K140" s="1" t="s">
        <v>4317</v>
      </c>
      <c r="L140" s="1" t="s">
        <v>4317</v>
      </c>
      <c r="M140" s="1" t="s">
        <v>4317</v>
      </c>
      <c r="N140" s="1" t="s">
        <v>4317</v>
      </c>
    </row>
    <row r="141" spans="1:14" x14ac:dyDescent="0.25">
      <c r="A141" s="1" t="s">
        <v>5106</v>
      </c>
      <c r="B141" s="1" t="s">
        <v>75</v>
      </c>
      <c r="C141" s="1" t="s">
        <v>76</v>
      </c>
      <c r="D141" s="1" t="s">
        <v>77</v>
      </c>
      <c r="E141" s="1" t="s">
        <v>4353</v>
      </c>
      <c r="F141" s="1" t="s">
        <v>1476</v>
      </c>
      <c r="G141" s="1" t="s">
        <v>4353</v>
      </c>
      <c r="H141" s="1" t="s">
        <v>78</v>
      </c>
      <c r="I141" s="1" t="s">
        <v>4353</v>
      </c>
      <c r="J141" s="1" t="s">
        <v>4317</v>
      </c>
      <c r="K141" s="1" t="s">
        <v>4317</v>
      </c>
      <c r="L141" s="1" t="s">
        <v>4317</v>
      </c>
      <c r="M141" s="1" t="s">
        <v>4317</v>
      </c>
      <c r="N141" s="1" t="s">
        <v>4317</v>
      </c>
    </row>
    <row r="142" spans="1:14" x14ac:dyDescent="0.25">
      <c r="A142" s="1" t="s">
        <v>5112</v>
      </c>
      <c r="B142" s="1" t="s">
        <v>79</v>
      </c>
      <c r="C142" s="1" t="s">
        <v>80</v>
      </c>
      <c r="D142" s="1" t="s">
        <v>81</v>
      </c>
      <c r="E142" s="1" t="s">
        <v>4353</v>
      </c>
      <c r="F142" s="1" t="s">
        <v>82</v>
      </c>
      <c r="G142" s="1" t="s">
        <v>4353</v>
      </c>
      <c r="H142" s="1" t="s">
        <v>83</v>
      </c>
      <c r="I142" s="1" t="s">
        <v>4353</v>
      </c>
      <c r="J142" s="1" t="s">
        <v>4317</v>
      </c>
      <c r="K142" s="1" t="s">
        <v>4317</v>
      </c>
      <c r="L142" s="1" t="s">
        <v>4317</v>
      </c>
      <c r="M142" s="1" t="s">
        <v>4317</v>
      </c>
      <c r="N142" s="1" t="s">
        <v>4317</v>
      </c>
    </row>
    <row r="143" spans="1:14" x14ac:dyDescent="0.25">
      <c r="A143" s="1" t="s">
        <v>5118</v>
      </c>
      <c r="B143" s="1" t="s">
        <v>84</v>
      </c>
      <c r="C143" s="1" t="s">
        <v>85</v>
      </c>
      <c r="D143" s="1" t="s">
        <v>86</v>
      </c>
      <c r="E143" s="1" t="s">
        <v>4353</v>
      </c>
      <c r="F143" s="1" t="s">
        <v>87</v>
      </c>
      <c r="G143" s="1" t="s">
        <v>4353</v>
      </c>
      <c r="H143" s="1" t="s">
        <v>88</v>
      </c>
      <c r="I143" s="1" t="s">
        <v>4353</v>
      </c>
      <c r="J143" s="1" t="s">
        <v>4317</v>
      </c>
      <c r="K143" s="1" t="s">
        <v>4317</v>
      </c>
      <c r="L143" s="1" t="s">
        <v>4317</v>
      </c>
      <c r="M143" s="1" t="s">
        <v>4317</v>
      </c>
      <c r="N143" s="1" t="s">
        <v>4317</v>
      </c>
    </row>
    <row r="144" spans="1:14" x14ac:dyDescent="0.25">
      <c r="A144" s="1" t="s">
        <v>5124</v>
      </c>
      <c r="B144" s="1" t="s">
        <v>89</v>
      </c>
      <c r="C144" s="1" t="s">
        <v>90</v>
      </c>
      <c r="D144" s="1" t="s">
        <v>91</v>
      </c>
      <c r="E144" s="1" t="s">
        <v>4353</v>
      </c>
      <c r="F144" s="1" t="s">
        <v>3248</v>
      </c>
      <c r="G144" s="1" t="s">
        <v>4353</v>
      </c>
      <c r="H144" s="1" t="s">
        <v>92</v>
      </c>
      <c r="I144" s="1" t="s">
        <v>4353</v>
      </c>
      <c r="J144" s="1" t="s">
        <v>4317</v>
      </c>
      <c r="K144" s="1" t="s">
        <v>4317</v>
      </c>
      <c r="L144" s="1" t="s">
        <v>4317</v>
      </c>
      <c r="M144" s="1" t="s">
        <v>4317</v>
      </c>
      <c r="N144" s="1" t="s">
        <v>4317</v>
      </c>
    </row>
    <row r="145" spans="1:14" x14ac:dyDescent="0.25">
      <c r="A145" s="1" t="s">
        <v>5130</v>
      </c>
      <c r="B145" s="1" t="s">
        <v>93</v>
      </c>
      <c r="C145" s="1" t="s">
        <v>94</v>
      </c>
      <c r="D145" s="1" t="s">
        <v>95</v>
      </c>
      <c r="E145" s="1" t="s">
        <v>4353</v>
      </c>
      <c r="F145" s="1" t="s">
        <v>96</v>
      </c>
      <c r="G145" s="1" t="s">
        <v>4353</v>
      </c>
      <c r="H145" s="1" t="s">
        <v>97</v>
      </c>
      <c r="I145" s="1" t="s">
        <v>4353</v>
      </c>
      <c r="J145" s="1" t="s">
        <v>4317</v>
      </c>
      <c r="K145" s="1" t="s">
        <v>4317</v>
      </c>
      <c r="L145" s="1" t="s">
        <v>4317</v>
      </c>
      <c r="M145" s="1" t="s">
        <v>4317</v>
      </c>
      <c r="N145" s="1" t="s">
        <v>4317</v>
      </c>
    </row>
    <row r="146" spans="1:14" x14ac:dyDescent="0.25">
      <c r="A146" s="1" t="s">
        <v>5136</v>
      </c>
      <c r="B146" s="1" t="s">
        <v>98</v>
      </c>
      <c r="C146" s="1" t="s">
        <v>99</v>
      </c>
      <c r="D146" s="1" t="s">
        <v>100</v>
      </c>
      <c r="E146" s="1" t="s">
        <v>4353</v>
      </c>
      <c r="F146" s="1" t="s">
        <v>101</v>
      </c>
      <c r="G146" s="1" t="s">
        <v>4353</v>
      </c>
      <c r="H146" s="1" t="s">
        <v>102</v>
      </c>
      <c r="I146" s="1" t="s">
        <v>4353</v>
      </c>
      <c r="J146" s="1" t="s">
        <v>4317</v>
      </c>
      <c r="K146" s="1" t="s">
        <v>4317</v>
      </c>
      <c r="L146" s="1" t="s">
        <v>4317</v>
      </c>
      <c r="M146" s="1" t="s">
        <v>4317</v>
      </c>
      <c r="N146" s="1" t="s">
        <v>4317</v>
      </c>
    </row>
    <row r="147" spans="1:14" x14ac:dyDescent="0.25">
      <c r="A147" s="1" t="s">
        <v>5142</v>
      </c>
      <c r="B147" s="1" t="s">
        <v>103</v>
      </c>
      <c r="C147" s="1" t="s">
        <v>104</v>
      </c>
      <c r="D147" s="1" t="s">
        <v>105</v>
      </c>
      <c r="E147" s="1" t="s">
        <v>4353</v>
      </c>
      <c r="F147" s="1" t="s">
        <v>1903</v>
      </c>
      <c r="G147" s="1" t="s">
        <v>4353</v>
      </c>
      <c r="H147" s="1" t="s">
        <v>106</v>
      </c>
      <c r="I147" s="1" t="s">
        <v>4353</v>
      </c>
      <c r="J147" s="1" t="s">
        <v>4317</v>
      </c>
      <c r="K147" s="1" t="s">
        <v>4317</v>
      </c>
      <c r="L147" s="1" t="s">
        <v>4317</v>
      </c>
      <c r="M147" s="1" t="s">
        <v>4317</v>
      </c>
      <c r="N147" s="1" t="s">
        <v>4317</v>
      </c>
    </row>
    <row r="148" spans="1:14" x14ac:dyDescent="0.25">
      <c r="A148" s="1" t="s">
        <v>5148</v>
      </c>
      <c r="B148" s="1" t="s">
        <v>107</v>
      </c>
      <c r="C148" s="1" t="s">
        <v>108</v>
      </c>
      <c r="D148" s="1" t="s">
        <v>109</v>
      </c>
      <c r="E148" s="1" t="s">
        <v>4353</v>
      </c>
      <c r="F148" s="1" t="s">
        <v>110</v>
      </c>
      <c r="G148" s="1" t="s">
        <v>4353</v>
      </c>
      <c r="H148" s="1" t="s">
        <v>111</v>
      </c>
      <c r="I148" s="1" t="s">
        <v>4353</v>
      </c>
      <c r="J148" s="1" t="s">
        <v>4317</v>
      </c>
      <c r="K148" s="1" t="s">
        <v>4317</v>
      </c>
      <c r="L148" s="1" t="s">
        <v>4317</v>
      </c>
      <c r="M148" s="1" t="s">
        <v>4317</v>
      </c>
      <c r="N148" s="1" t="s">
        <v>4317</v>
      </c>
    </row>
    <row r="149" spans="1:14" x14ac:dyDescent="0.25">
      <c r="A149" s="1" t="s">
        <v>5154</v>
      </c>
      <c r="B149" s="1" t="s">
        <v>112</v>
      </c>
      <c r="C149" s="1" t="s">
        <v>113</v>
      </c>
      <c r="D149" s="1" t="s">
        <v>114</v>
      </c>
      <c r="E149" s="1" t="s">
        <v>4353</v>
      </c>
      <c r="F149" s="1" t="s">
        <v>115</v>
      </c>
      <c r="G149" s="1" t="s">
        <v>4353</v>
      </c>
      <c r="H149" s="1" t="s">
        <v>116</v>
      </c>
      <c r="I149" s="1" t="s">
        <v>4353</v>
      </c>
      <c r="J149" s="1" t="s">
        <v>4317</v>
      </c>
      <c r="K149" s="1" t="s">
        <v>4317</v>
      </c>
      <c r="L149" s="1" t="s">
        <v>4317</v>
      </c>
      <c r="M149" s="1" t="s">
        <v>4317</v>
      </c>
      <c r="N149" s="1" t="s">
        <v>4317</v>
      </c>
    </row>
    <row r="150" spans="1:14" x14ac:dyDescent="0.25">
      <c r="A150" s="1" t="s">
        <v>5160</v>
      </c>
      <c r="B150" s="1" t="s">
        <v>117</v>
      </c>
      <c r="C150" s="1" t="s">
        <v>118</v>
      </c>
      <c r="D150" s="1" t="s">
        <v>119</v>
      </c>
      <c r="E150" s="1" t="s">
        <v>4353</v>
      </c>
      <c r="F150" s="1" t="s">
        <v>120</v>
      </c>
      <c r="G150" s="1" t="s">
        <v>4353</v>
      </c>
      <c r="H150" s="1" t="s">
        <v>121</v>
      </c>
      <c r="I150" s="1" t="s">
        <v>4353</v>
      </c>
      <c r="J150" s="1" t="s">
        <v>4317</v>
      </c>
      <c r="K150" s="1" t="s">
        <v>4317</v>
      </c>
      <c r="L150" s="1" t="s">
        <v>4317</v>
      </c>
      <c r="M150" s="1" t="s">
        <v>4317</v>
      </c>
      <c r="N150" s="1" t="s">
        <v>4317</v>
      </c>
    </row>
    <row r="151" spans="1:14" x14ac:dyDescent="0.25">
      <c r="A151" s="1" t="s">
        <v>5166</v>
      </c>
      <c r="B151" s="1" t="s">
        <v>122</v>
      </c>
      <c r="C151" s="1" t="s">
        <v>123</v>
      </c>
      <c r="D151" s="1" t="s">
        <v>124</v>
      </c>
      <c r="E151" s="1" t="s">
        <v>4353</v>
      </c>
      <c r="F151" s="1" t="s">
        <v>2024</v>
      </c>
      <c r="G151" s="1" t="s">
        <v>4353</v>
      </c>
      <c r="H151" s="1" t="s">
        <v>125</v>
      </c>
      <c r="I151" s="1" t="s">
        <v>4353</v>
      </c>
      <c r="J151" s="1" t="s">
        <v>4317</v>
      </c>
      <c r="K151" s="1" t="s">
        <v>4317</v>
      </c>
      <c r="L151" s="1" t="s">
        <v>4317</v>
      </c>
      <c r="M151" s="1" t="s">
        <v>4317</v>
      </c>
      <c r="N151" s="1" t="s">
        <v>4317</v>
      </c>
    </row>
    <row r="152" spans="1:14" x14ac:dyDescent="0.25">
      <c r="A152" s="1" t="s">
        <v>5172</v>
      </c>
      <c r="B152" s="1" t="s">
        <v>126</v>
      </c>
      <c r="C152" s="1" t="s">
        <v>127</v>
      </c>
      <c r="D152" s="1" t="s">
        <v>128</v>
      </c>
      <c r="E152" s="1" t="s">
        <v>4353</v>
      </c>
      <c r="F152" s="1" t="s">
        <v>129</v>
      </c>
      <c r="G152" s="1" t="s">
        <v>4353</v>
      </c>
      <c r="H152" s="1" t="s">
        <v>130</v>
      </c>
      <c r="I152" s="1" t="s">
        <v>4353</v>
      </c>
      <c r="J152" s="1" t="s">
        <v>4317</v>
      </c>
      <c r="K152" s="1" t="s">
        <v>4317</v>
      </c>
      <c r="L152" s="1" t="s">
        <v>4317</v>
      </c>
      <c r="M152" s="1" t="s">
        <v>4317</v>
      </c>
      <c r="N152" s="1" t="s">
        <v>4317</v>
      </c>
    </row>
    <row r="153" spans="1:14" x14ac:dyDescent="0.25">
      <c r="A153" s="1" t="s">
        <v>5178</v>
      </c>
      <c r="B153" s="1" t="s">
        <v>131</v>
      </c>
      <c r="C153" s="1" t="s">
        <v>132</v>
      </c>
      <c r="D153" s="1" t="s">
        <v>133</v>
      </c>
      <c r="E153" s="1" t="s">
        <v>4353</v>
      </c>
      <c r="F153" s="1" t="s">
        <v>3272</v>
      </c>
      <c r="G153" s="1" t="s">
        <v>4353</v>
      </c>
      <c r="H153" s="1" t="s">
        <v>134</v>
      </c>
      <c r="I153" s="1" t="s">
        <v>4353</v>
      </c>
      <c r="J153" s="1" t="s">
        <v>4317</v>
      </c>
      <c r="K153" s="1" t="s">
        <v>4317</v>
      </c>
      <c r="L153" s="1" t="s">
        <v>4317</v>
      </c>
      <c r="M153" s="1" t="s">
        <v>4317</v>
      </c>
      <c r="N153" s="1" t="s">
        <v>4317</v>
      </c>
    </row>
    <row r="154" spans="1:14" x14ac:dyDescent="0.25">
      <c r="A154" s="1" t="s">
        <v>5183</v>
      </c>
      <c r="B154" s="1" t="s">
        <v>135</v>
      </c>
      <c r="C154" s="1" t="s">
        <v>136</v>
      </c>
      <c r="D154" s="1" t="s">
        <v>137</v>
      </c>
      <c r="E154" s="1" t="s">
        <v>4353</v>
      </c>
      <c r="F154" s="1" t="s">
        <v>5187</v>
      </c>
      <c r="G154" s="1" t="s">
        <v>4353</v>
      </c>
      <c r="H154" s="1" t="s">
        <v>138</v>
      </c>
      <c r="I154" s="1" t="s">
        <v>4353</v>
      </c>
      <c r="J154" s="1" t="s">
        <v>4317</v>
      </c>
      <c r="K154" s="1" t="s">
        <v>4317</v>
      </c>
      <c r="L154" s="1" t="s">
        <v>4317</v>
      </c>
      <c r="M154" s="1" t="s">
        <v>4317</v>
      </c>
      <c r="N154" s="1" t="s">
        <v>4317</v>
      </c>
    </row>
    <row r="155" spans="1:14" x14ac:dyDescent="0.25">
      <c r="A155" s="1" t="s">
        <v>5189</v>
      </c>
      <c r="B155" s="1" t="s">
        <v>139</v>
      </c>
      <c r="C155" s="1" t="s">
        <v>140</v>
      </c>
      <c r="D155" s="1" t="s">
        <v>141</v>
      </c>
      <c r="E155" s="1" t="s">
        <v>4353</v>
      </c>
      <c r="F155" s="1" t="s">
        <v>1643</v>
      </c>
      <c r="G155" s="1" t="s">
        <v>4353</v>
      </c>
      <c r="H155" s="1" t="s">
        <v>142</v>
      </c>
      <c r="I155" s="1" t="s">
        <v>4353</v>
      </c>
      <c r="J155" s="1" t="s">
        <v>4317</v>
      </c>
      <c r="K155" s="1" t="s">
        <v>4317</v>
      </c>
      <c r="L155" s="1" t="s">
        <v>4317</v>
      </c>
      <c r="M155" s="1" t="s">
        <v>4317</v>
      </c>
      <c r="N155" s="1" t="s">
        <v>4317</v>
      </c>
    </row>
    <row r="156" spans="1:14" x14ac:dyDescent="0.25">
      <c r="A156" s="1" t="s">
        <v>5195</v>
      </c>
      <c r="B156" s="1" t="s">
        <v>143</v>
      </c>
      <c r="C156" s="1" t="s">
        <v>144</v>
      </c>
      <c r="D156" s="1" t="s">
        <v>145</v>
      </c>
      <c r="E156" s="1" t="s">
        <v>4353</v>
      </c>
      <c r="F156" s="1" t="s">
        <v>146</v>
      </c>
      <c r="G156" s="1" t="s">
        <v>4353</v>
      </c>
      <c r="H156" s="1" t="s">
        <v>3289</v>
      </c>
      <c r="I156" s="1" t="s">
        <v>4353</v>
      </c>
      <c r="J156" s="1" t="s">
        <v>4317</v>
      </c>
      <c r="K156" s="1" t="s">
        <v>4317</v>
      </c>
      <c r="L156" s="1" t="s">
        <v>4317</v>
      </c>
      <c r="M156" s="1" t="s">
        <v>4317</v>
      </c>
      <c r="N156" s="1" t="s">
        <v>4317</v>
      </c>
    </row>
    <row r="157" spans="1:14" x14ac:dyDescent="0.25">
      <c r="A157" s="1" t="s">
        <v>5201</v>
      </c>
      <c r="B157" s="1" t="s">
        <v>147</v>
      </c>
      <c r="C157" s="1" t="s">
        <v>148</v>
      </c>
      <c r="D157" s="1" t="s">
        <v>149</v>
      </c>
      <c r="E157" s="1" t="s">
        <v>4353</v>
      </c>
      <c r="F157" s="1" t="s">
        <v>5536</v>
      </c>
      <c r="G157" s="1" t="s">
        <v>4353</v>
      </c>
      <c r="H157" s="1" t="s">
        <v>150</v>
      </c>
      <c r="I157" s="1" t="s">
        <v>4353</v>
      </c>
      <c r="J157" s="1" t="s">
        <v>4317</v>
      </c>
      <c r="K157" s="1" t="s">
        <v>4317</v>
      </c>
      <c r="L157" s="1" t="s">
        <v>4317</v>
      </c>
      <c r="M157" s="1" t="s">
        <v>4317</v>
      </c>
      <c r="N157" s="1" t="s">
        <v>4317</v>
      </c>
    </row>
    <row r="158" spans="1:14" x14ac:dyDescent="0.25">
      <c r="A158" s="1" t="s">
        <v>5207</v>
      </c>
      <c r="B158" s="1" t="s">
        <v>151</v>
      </c>
      <c r="C158" s="1" t="s">
        <v>152</v>
      </c>
      <c r="D158" s="1" t="s">
        <v>153</v>
      </c>
      <c r="E158" s="1" t="s">
        <v>4353</v>
      </c>
      <c r="F158" s="1" t="s">
        <v>4540</v>
      </c>
      <c r="G158" s="1" t="s">
        <v>4353</v>
      </c>
      <c r="H158" s="1" t="s">
        <v>154</v>
      </c>
      <c r="I158" s="1" t="s">
        <v>4353</v>
      </c>
      <c r="J158" s="1" t="s">
        <v>4317</v>
      </c>
      <c r="K158" s="1" t="s">
        <v>4317</v>
      </c>
      <c r="L158" s="1" t="s">
        <v>4317</v>
      </c>
      <c r="M158" s="1" t="s">
        <v>4317</v>
      </c>
      <c r="N158" s="1" t="s">
        <v>4317</v>
      </c>
    </row>
    <row r="159" spans="1:14" x14ac:dyDescent="0.25">
      <c r="A159" s="1" t="s">
        <v>5212</v>
      </c>
      <c r="B159" s="1" t="s">
        <v>155</v>
      </c>
      <c r="C159" s="1" t="s">
        <v>156</v>
      </c>
      <c r="D159" s="1" t="s">
        <v>157</v>
      </c>
      <c r="E159" s="1" t="s">
        <v>4353</v>
      </c>
      <c r="F159" s="1" t="s">
        <v>5205</v>
      </c>
      <c r="G159" s="1" t="s">
        <v>4353</v>
      </c>
      <c r="H159" s="1" t="s">
        <v>158</v>
      </c>
      <c r="I159" s="1" t="s">
        <v>4353</v>
      </c>
      <c r="J159" s="1" t="s">
        <v>4317</v>
      </c>
      <c r="K159" s="1" t="s">
        <v>4317</v>
      </c>
      <c r="L159" s="1" t="s">
        <v>4317</v>
      </c>
      <c r="M159" s="1" t="s">
        <v>4317</v>
      </c>
      <c r="N159" s="1" t="s">
        <v>4317</v>
      </c>
    </row>
    <row r="160" spans="1:14" x14ac:dyDescent="0.25">
      <c r="A160" s="1" t="s">
        <v>5218</v>
      </c>
      <c r="B160" s="1" t="s">
        <v>159</v>
      </c>
      <c r="C160" s="1" t="s">
        <v>160</v>
      </c>
      <c r="D160" s="1" t="s">
        <v>161</v>
      </c>
      <c r="E160" s="1" t="s">
        <v>4353</v>
      </c>
      <c r="F160" s="1" t="s">
        <v>5081</v>
      </c>
      <c r="G160" s="1" t="s">
        <v>4353</v>
      </c>
      <c r="H160" s="1" t="s">
        <v>162</v>
      </c>
      <c r="I160" s="1" t="s">
        <v>4353</v>
      </c>
      <c r="J160" s="1" t="s">
        <v>4317</v>
      </c>
      <c r="K160" s="1" t="s">
        <v>4317</v>
      </c>
      <c r="L160" s="1" t="s">
        <v>4317</v>
      </c>
      <c r="M160" s="1" t="s">
        <v>4317</v>
      </c>
      <c r="N160" s="1" t="s">
        <v>4317</v>
      </c>
    </row>
    <row r="161" spans="1:14" x14ac:dyDescent="0.25">
      <c r="A161" s="1" t="s">
        <v>5224</v>
      </c>
      <c r="B161" s="1" t="s">
        <v>163</v>
      </c>
      <c r="C161" s="1" t="s">
        <v>164</v>
      </c>
      <c r="D161" s="1" t="s">
        <v>165</v>
      </c>
      <c r="E161" s="1" t="s">
        <v>4353</v>
      </c>
      <c r="F161" s="1" t="s">
        <v>5081</v>
      </c>
      <c r="G161" s="1" t="s">
        <v>4353</v>
      </c>
      <c r="H161" s="1" t="s">
        <v>166</v>
      </c>
      <c r="I161" s="1" t="s">
        <v>4353</v>
      </c>
      <c r="J161" s="1" t="s">
        <v>4317</v>
      </c>
      <c r="K161" s="1" t="s">
        <v>4317</v>
      </c>
      <c r="L161" s="1" t="s">
        <v>4317</v>
      </c>
      <c r="M161" s="1" t="s">
        <v>4317</v>
      </c>
      <c r="N161" s="1" t="s">
        <v>4317</v>
      </c>
    </row>
    <row r="162" spans="1:14" x14ac:dyDescent="0.25">
      <c r="A162" s="1" t="s">
        <v>5229</v>
      </c>
      <c r="B162" s="1" t="s">
        <v>167</v>
      </c>
      <c r="C162" s="1" t="s">
        <v>168</v>
      </c>
      <c r="D162" s="1" t="s">
        <v>169</v>
      </c>
      <c r="E162" s="1" t="s">
        <v>4353</v>
      </c>
      <c r="F162" s="1" t="s">
        <v>6088</v>
      </c>
      <c r="G162" s="1" t="s">
        <v>4353</v>
      </c>
      <c r="H162" s="1" t="s">
        <v>170</v>
      </c>
      <c r="I162" s="1" t="s">
        <v>4353</v>
      </c>
      <c r="J162" s="1" t="s">
        <v>4317</v>
      </c>
      <c r="K162" s="1" t="s">
        <v>4317</v>
      </c>
      <c r="L162" s="1" t="s">
        <v>4317</v>
      </c>
      <c r="M162" s="1" t="s">
        <v>4317</v>
      </c>
      <c r="N162" s="1" t="s">
        <v>4317</v>
      </c>
    </row>
    <row r="163" spans="1:14" x14ac:dyDescent="0.25">
      <c r="A163" s="1" t="s">
        <v>5235</v>
      </c>
      <c r="B163" s="1" t="s">
        <v>171</v>
      </c>
      <c r="C163" s="1" t="s">
        <v>172</v>
      </c>
      <c r="D163" s="1" t="s">
        <v>173</v>
      </c>
      <c r="E163" s="1" t="s">
        <v>4353</v>
      </c>
      <c r="F163" s="1" t="s">
        <v>174</v>
      </c>
      <c r="G163" s="1" t="s">
        <v>4353</v>
      </c>
      <c r="H163" s="1" t="s">
        <v>175</v>
      </c>
      <c r="I163" s="1" t="s">
        <v>4353</v>
      </c>
      <c r="J163" s="1" t="s">
        <v>4317</v>
      </c>
      <c r="K163" s="1" t="s">
        <v>4317</v>
      </c>
      <c r="L163" s="1" t="s">
        <v>4317</v>
      </c>
      <c r="M163" s="1" t="s">
        <v>4317</v>
      </c>
      <c r="N163" s="1" t="s">
        <v>4317</v>
      </c>
    </row>
    <row r="164" spans="1:14" x14ac:dyDescent="0.25">
      <c r="A164" s="1" t="s">
        <v>5240</v>
      </c>
      <c r="B164" s="1" t="s">
        <v>176</v>
      </c>
      <c r="C164" s="1" t="s">
        <v>177</v>
      </c>
      <c r="D164" s="1" t="s">
        <v>178</v>
      </c>
      <c r="E164" s="1" t="s">
        <v>4353</v>
      </c>
      <c r="F164" s="1" t="s">
        <v>1481</v>
      </c>
      <c r="G164" s="1" t="s">
        <v>4353</v>
      </c>
      <c r="H164" s="1" t="s">
        <v>179</v>
      </c>
      <c r="I164" s="1" t="s">
        <v>4353</v>
      </c>
      <c r="J164" s="1" t="s">
        <v>4317</v>
      </c>
      <c r="K164" s="1" t="s">
        <v>4317</v>
      </c>
      <c r="L164" s="1" t="s">
        <v>4317</v>
      </c>
      <c r="M164" s="1" t="s">
        <v>4317</v>
      </c>
      <c r="N164" s="1" t="s">
        <v>4317</v>
      </c>
    </row>
    <row r="165" spans="1:14" x14ac:dyDescent="0.25">
      <c r="A165" s="1" t="s">
        <v>5245</v>
      </c>
      <c r="B165" s="1" t="s">
        <v>180</v>
      </c>
      <c r="C165" s="1" t="s">
        <v>181</v>
      </c>
      <c r="D165" s="1" t="s">
        <v>182</v>
      </c>
      <c r="E165" s="1" t="s">
        <v>4353</v>
      </c>
      <c r="F165" s="1" t="s">
        <v>183</v>
      </c>
      <c r="G165" s="1" t="s">
        <v>4353</v>
      </c>
      <c r="H165" s="1" t="s">
        <v>184</v>
      </c>
      <c r="I165" s="1" t="s">
        <v>4353</v>
      </c>
      <c r="J165" s="1" t="s">
        <v>4317</v>
      </c>
      <c r="K165" s="1" t="s">
        <v>4317</v>
      </c>
      <c r="L165" s="1" t="s">
        <v>4317</v>
      </c>
      <c r="M165" s="1" t="s">
        <v>4317</v>
      </c>
      <c r="N165" s="1" t="s">
        <v>4317</v>
      </c>
    </row>
    <row r="166" spans="1:14" x14ac:dyDescent="0.25">
      <c r="A166" s="1" t="s">
        <v>5251</v>
      </c>
      <c r="B166" s="1" t="s">
        <v>185</v>
      </c>
      <c r="C166" s="1" t="s">
        <v>186</v>
      </c>
      <c r="D166" s="1" t="s">
        <v>187</v>
      </c>
      <c r="E166" s="1" t="s">
        <v>4353</v>
      </c>
      <c r="F166" s="1" t="s">
        <v>2565</v>
      </c>
      <c r="G166" s="1" t="s">
        <v>4353</v>
      </c>
      <c r="H166" s="1" t="s">
        <v>188</v>
      </c>
      <c r="I166" s="1" t="s">
        <v>4353</v>
      </c>
      <c r="J166" s="1" t="s">
        <v>4317</v>
      </c>
      <c r="K166" s="1" t="s">
        <v>4317</v>
      </c>
      <c r="L166" s="1" t="s">
        <v>4317</v>
      </c>
      <c r="M166" s="1" t="s">
        <v>4317</v>
      </c>
      <c r="N166" s="1" t="s">
        <v>4317</v>
      </c>
    </row>
    <row r="167" spans="1:14" x14ac:dyDescent="0.25">
      <c r="A167" s="1" t="s">
        <v>5257</v>
      </c>
      <c r="B167" s="1" t="s">
        <v>189</v>
      </c>
      <c r="C167" s="1" t="s">
        <v>190</v>
      </c>
      <c r="D167" s="1" t="s">
        <v>191</v>
      </c>
      <c r="E167" s="1" t="s">
        <v>4353</v>
      </c>
      <c r="F167" s="1" t="s">
        <v>4128</v>
      </c>
      <c r="G167" s="1" t="s">
        <v>4353</v>
      </c>
      <c r="H167" s="1" t="s">
        <v>192</v>
      </c>
      <c r="I167" s="1" t="s">
        <v>4353</v>
      </c>
      <c r="J167" s="1" t="s">
        <v>4317</v>
      </c>
      <c r="K167" s="1" t="s">
        <v>4317</v>
      </c>
      <c r="L167" s="1" t="s">
        <v>4317</v>
      </c>
      <c r="M167" s="1" t="s">
        <v>4317</v>
      </c>
      <c r="N167" s="1" t="s">
        <v>4317</v>
      </c>
    </row>
    <row r="168" spans="1:14" x14ac:dyDescent="0.25">
      <c r="A168" s="1" t="s">
        <v>5262</v>
      </c>
      <c r="B168" s="1" t="s">
        <v>193</v>
      </c>
      <c r="C168" s="1" t="s">
        <v>194</v>
      </c>
      <c r="D168" s="1" t="s">
        <v>195</v>
      </c>
      <c r="E168" s="1" t="s">
        <v>4353</v>
      </c>
      <c r="F168" s="1" t="s">
        <v>196</v>
      </c>
      <c r="G168" s="1" t="s">
        <v>4353</v>
      </c>
      <c r="H168" s="1" t="s">
        <v>197</v>
      </c>
      <c r="I168" s="1" t="s">
        <v>4353</v>
      </c>
      <c r="J168" s="1" t="s">
        <v>4317</v>
      </c>
      <c r="K168" s="1" t="s">
        <v>4317</v>
      </c>
      <c r="L168" s="1" t="s">
        <v>4317</v>
      </c>
      <c r="M168" s="1" t="s">
        <v>4317</v>
      </c>
      <c r="N168" s="1" t="s">
        <v>4317</v>
      </c>
    </row>
    <row r="169" spans="1:14" x14ac:dyDescent="0.25">
      <c r="A169" s="1" t="s">
        <v>5268</v>
      </c>
      <c r="B169" s="1" t="s">
        <v>198</v>
      </c>
      <c r="C169" s="1" t="s">
        <v>199</v>
      </c>
      <c r="D169" s="1" t="s">
        <v>200</v>
      </c>
      <c r="E169" s="1" t="s">
        <v>4353</v>
      </c>
      <c r="F169" s="1" t="s">
        <v>201</v>
      </c>
      <c r="G169" s="1" t="s">
        <v>4353</v>
      </c>
      <c r="H169" s="1" t="s">
        <v>202</v>
      </c>
      <c r="I169" s="1" t="s">
        <v>4353</v>
      </c>
      <c r="J169" s="1" t="s">
        <v>4317</v>
      </c>
      <c r="K169" s="1" t="s">
        <v>4317</v>
      </c>
      <c r="L169" s="1" t="s">
        <v>4317</v>
      </c>
      <c r="M169" s="1" t="s">
        <v>4317</v>
      </c>
      <c r="N169" s="1" t="s">
        <v>4317</v>
      </c>
    </row>
    <row r="170" spans="1:14" x14ac:dyDescent="0.25">
      <c r="A170" s="1" t="s">
        <v>5274</v>
      </c>
      <c r="B170" s="1" t="s">
        <v>203</v>
      </c>
      <c r="C170" s="1" t="s">
        <v>204</v>
      </c>
      <c r="D170" s="1" t="s">
        <v>205</v>
      </c>
      <c r="E170" s="1" t="s">
        <v>4353</v>
      </c>
      <c r="F170" s="1" t="s">
        <v>206</v>
      </c>
      <c r="G170" s="1" t="s">
        <v>4353</v>
      </c>
      <c r="H170" s="1" t="s">
        <v>207</v>
      </c>
      <c r="I170" s="1" t="s">
        <v>4353</v>
      </c>
      <c r="J170" s="1" t="s">
        <v>4317</v>
      </c>
      <c r="K170" s="1" t="s">
        <v>4317</v>
      </c>
      <c r="L170" s="1" t="s">
        <v>4317</v>
      </c>
      <c r="M170" s="1" t="s">
        <v>4317</v>
      </c>
      <c r="N170" s="1" t="s">
        <v>4317</v>
      </c>
    </row>
    <row r="171" spans="1:14" x14ac:dyDescent="0.25">
      <c r="A171" s="1" t="s">
        <v>5280</v>
      </c>
      <c r="B171" s="1" t="s">
        <v>208</v>
      </c>
      <c r="C171" s="1" t="s">
        <v>209</v>
      </c>
      <c r="D171" s="1" t="s">
        <v>210</v>
      </c>
      <c r="E171" s="1" t="s">
        <v>4353</v>
      </c>
      <c r="F171" s="1" t="s">
        <v>211</v>
      </c>
      <c r="G171" s="1" t="s">
        <v>4353</v>
      </c>
      <c r="H171" s="1" t="s">
        <v>212</v>
      </c>
      <c r="I171" s="1" t="s">
        <v>4353</v>
      </c>
      <c r="J171" s="1" t="s">
        <v>4317</v>
      </c>
      <c r="K171" s="1" t="s">
        <v>4317</v>
      </c>
      <c r="L171" s="1" t="s">
        <v>4317</v>
      </c>
      <c r="M171" s="1" t="s">
        <v>4317</v>
      </c>
      <c r="N171" s="1" t="s">
        <v>4317</v>
      </c>
    </row>
    <row r="172" spans="1:14" x14ac:dyDescent="0.25">
      <c r="A172" s="1" t="s">
        <v>5285</v>
      </c>
      <c r="B172" s="1" t="s">
        <v>213</v>
      </c>
      <c r="C172" s="1" t="s">
        <v>214</v>
      </c>
      <c r="D172" s="1" t="s">
        <v>215</v>
      </c>
      <c r="E172" s="1" t="s">
        <v>4353</v>
      </c>
      <c r="F172" s="1" t="s">
        <v>216</v>
      </c>
      <c r="G172" s="1" t="s">
        <v>4353</v>
      </c>
      <c r="H172" s="1" t="s">
        <v>217</v>
      </c>
      <c r="I172" s="1" t="s">
        <v>4353</v>
      </c>
      <c r="J172" s="1" t="s">
        <v>4317</v>
      </c>
      <c r="K172" s="1" t="s">
        <v>4317</v>
      </c>
      <c r="L172" s="1" t="s">
        <v>4317</v>
      </c>
      <c r="M172" s="1" t="s">
        <v>4317</v>
      </c>
      <c r="N172" s="1" t="s">
        <v>4317</v>
      </c>
    </row>
    <row r="173" spans="1:14" x14ac:dyDescent="0.25">
      <c r="A173" s="1" t="s">
        <v>5291</v>
      </c>
      <c r="B173" s="1" t="s">
        <v>218</v>
      </c>
      <c r="C173" s="1" t="s">
        <v>219</v>
      </c>
      <c r="D173" s="1" t="s">
        <v>220</v>
      </c>
      <c r="E173" s="1" t="s">
        <v>4353</v>
      </c>
      <c r="F173" s="1" t="s">
        <v>221</v>
      </c>
      <c r="G173" s="1" t="s">
        <v>4353</v>
      </c>
      <c r="H173" s="1" t="s">
        <v>222</v>
      </c>
      <c r="I173" s="1" t="s">
        <v>4353</v>
      </c>
      <c r="J173" s="1" t="s">
        <v>4317</v>
      </c>
      <c r="K173" s="1" t="s">
        <v>4317</v>
      </c>
      <c r="L173" s="1" t="s">
        <v>4317</v>
      </c>
      <c r="M173" s="1" t="s">
        <v>4317</v>
      </c>
      <c r="N173" s="1" t="s">
        <v>4317</v>
      </c>
    </row>
    <row r="174" spans="1:14" x14ac:dyDescent="0.25">
      <c r="A174" s="1" t="s">
        <v>5296</v>
      </c>
      <c r="B174" s="1" t="s">
        <v>223</v>
      </c>
      <c r="C174" s="1" t="s">
        <v>224</v>
      </c>
      <c r="D174" s="1" t="s">
        <v>225</v>
      </c>
      <c r="E174" s="1" t="s">
        <v>4353</v>
      </c>
      <c r="F174" s="1" t="s">
        <v>226</v>
      </c>
      <c r="G174" s="1" t="s">
        <v>4353</v>
      </c>
      <c r="H174" s="1" t="s">
        <v>227</v>
      </c>
      <c r="I174" s="1" t="s">
        <v>4353</v>
      </c>
      <c r="J174" s="1" t="s">
        <v>4317</v>
      </c>
      <c r="K174" s="1" t="s">
        <v>4317</v>
      </c>
      <c r="L174" s="1" t="s">
        <v>4317</v>
      </c>
      <c r="M174" s="1" t="s">
        <v>4317</v>
      </c>
      <c r="N174" s="1" t="s">
        <v>4317</v>
      </c>
    </row>
    <row r="175" spans="1:14" x14ac:dyDescent="0.25">
      <c r="A175" s="1" t="s">
        <v>5302</v>
      </c>
      <c r="B175" s="1" t="s">
        <v>228</v>
      </c>
      <c r="C175" s="1" t="s">
        <v>229</v>
      </c>
      <c r="D175" s="1" t="s">
        <v>230</v>
      </c>
      <c r="E175" s="1" t="s">
        <v>4353</v>
      </c>
      <c r="F175" s="1" t="s">
        <v>6100</v>
      </c>
      <c r="G175" s="1" t="s">
        <v>4353</v>
      </c>
      <c r="H175" s="1" t="s">
        <v>231</v>
      </c>
      <c r="I175" s="1" t="s">
        <v>4353</v>
      </c>
      <c r="J175" s="1" t="s">
        <v>4317</v>
      </c>
      <c r="K175" s="1" t="s">
        <v>4317</v>
      </c>
      <c r="L175" s="1" t="s">
        <v>4317</v>
      </c>
      <c r="M175" s="1" t="s">
        <v>4317</v>
      </c>
      <c r="N175" s="1" t="s">
        <v>4317</v>
      </c>
    </row>
    <row r="176" spans="1:14" x14ac:dyDescent="0.25">
      <c r="A176" s="1" t="s">
        <v>5307</v>
      </c>
      <c r="B176" s="1" t="s">
        <v>232</v>
      </c>
      <c r="C176" s="1" t="s">
        <v>233</v>
      </c>
      <c r="D176" s="1" t="s">
        <v>234</v>
      </c>
      <c r="E176" s="1" t="s">
        <v>4353</v>
      </c>
      <c r="F176" s="1" t="s">
        <v>4516</v>
      </c>
      <c r="G176" s="1" t="s">
        <v>4353</v>
      </c>
      <c r="H176" s="1" t="s">
        <v>235</v>
      </c>
      <c r="I176" s="1" t="s">
        <v>4353</v>
      </c>
      <c r="J176" s="1" t="s">
        <v>4317</v>
      </c>
      <c r="K176" s="1" t="s">
        <v>4317</v>
      </c>
      <c r="L176" s="1" t="s">
        <v>4317</v>
      </c>
      <c r="M176" s="1" t="s">
        <v>4317</v>
      </c>
      <c r="N176" s="1" t="s">
        <v>4317</v>
      </c>
    </row>
    <row r="177" spans="1:14" x14ac:dyDescent="0.25">
      <c r="A177" s="1" t="s">
        <v>5312</v>
      </c>
      <c r="B177" s="1" t="s">
        <v>236</v>
      </c>
      <c r="C177" s="1" t="s">
        <v>237</v>
      </c>
      <c r="D177" s="1" t="s">
        <v>238</v>
      </c>
      <c r="E177" s="1" t="s">
        <v>4353</v>
      </c>
      <c r="F177" s="1" t="s">
        <v>5520</v>
      </c>
      <c r="G177" s="1" t="s">
        <v>4353</v>
      </c>
      <c r="H177" s="1" t="s">
        <v>239</v>
      </c>
      <c r="I177" s="1" t="s">
        <v>4353</v>
      </c>
      <c r="J177" s="1" t="s">
        <v>4317</v>
      </c>
      <c r="K177" s="1" t="s">
        <v>4317</v>
      </c>
      <c r="L177" s="1" t="s">
        <v>4317</v>
      </c>
      <c r="M177" s="1" t="s">
        <v>4317</v>
      </c>
      <c r="N177" s="1" t="s">
        <v>4317</v>
      </c>
    </row>
    <row r="178" spans="1:14" x14ac:dyDescent="0.25">
      <c r="A178" s="1" t="s">
        <v>5318</v>
      </c>
      <c r="B178" s="1" t="s">
        <v>240</v>
      </c>
      <c r="C178" s="1" t="s">
        <v>241</v>
      </c>
      <c r="D178" s="1" t="s">
        <v>242</v>
      </c>
      <c r="E178" s="1" t="s">
        <v>4353</v>
      </c>
      <c r="F178" s="1" t="s">
        <v>4746</v>
      </c>
      <c r="G178" s="1" t="s">
        <v>4353</v>
      </c>
      <c r="H178" s="1" t="s">
        <v>243</v>
      </c>
      <c r="I178" s="1" t="s">
        <v>4353</v>
      </c>
      <c r="J178" s="1" t="s">
        <v>4317</v>
      </c>
      <c r="K178" s="1" t="s">
        <v>4317</v>
      </c>
      <c r="L178" s="1" t="s">
        <v>4317</v>
      </c>
      <c r="M178" s="1" t="s">
        <v>4317</v>
      </c>
      <c r="N178" s="1" t="s">
        <v>4317</v>
      </c>
    </row>
    <row r="179" spans="1:14" x14ac:dyDescent="0.25">
      <c r="A179" s="1" t="s">
        <v>5324</v>
      </c>
      <c r="B179" s="1" t="s">
        <v>244</v>
      </c>
      <c r="C179" s="1" t="s">
        <v>245</v>
      </c>
      <c r="D179" s="1" t="s">
        <v>246</v>
      </c>
      <c r="E179" s="1" t="s">
        <v>4353</v>
      </c>
      <c r="F179" s="1" t="s">
        <v>247</v>
      </c>
      <c r="G179" s="1" t="s">
        <v>4353</v>
      </c>
      <c r="H179" s="1" t="s">
        <v>248</v>
      </c>
      <c r="I179" s="1" t="s">
        <v>4353</v>
      </c>
      <c r="J179" s="1" t="s">
        <v>4317</v>
      </c>
      <c r="K179" s="1" t="s">
        <v>4317</v>
      </c>
      <c r="L179" s="1" t="s">
        <v>4317</v>
      </c>
      <c r="M179" s="1" t="s">
        <v>4317</v>
      </c>
      <c r="N179" s="1" t="s">
        <v>4317</v>
      </c>
    </row>
    <row r="180" spans="1:14" x14ac:dyDescent="0.25">
      <c r="A180" s="1" t="s">
        <v>5329</v>
      </c>
      <c r="B180" s="1" t="s">
        <v>249</v>
      </c>
      <c r="C180" s="1" t="s">
        <v>250</v>
      </c>
      <c r="D180" s="1" t="s">
        <v>251</v>
      </c>
      <c r="E180" s="1" t="s">
        <v>4353</v>
      </c>
      <c r="F180" s="1" t="s">
        <v>252</v>
      </c>
      <c r="G180" s="1" t="s">
        <v>4353</v>
      </c>
      <c r="H180" s="1" t="s">
        <v>253</v>
      </c>
      <c r="I180" s="1" t="s">
        <v>4353</v>
      </c>
      <c r="J180" s="1" t="s">
        <v>4317</v>
      </c>
      <c r="K180" s="1" t="s">
        <v>4317</v>
      </c>
      <c r="L180" s="1" t="s">
        <v>4317</v>
      </c>
      <c r="M180" s="1" t="s">
        <v>4317</v>
      </c>
      <c r="N180" s="1" t="s">
        <v>4317</v>
      </c>
    </row>
    <row r="181" spans="1:14" x14ac:dyDescent="0.25">
      <c r="A181" s="1" t="s">
        <v>5334</v>
      </c>
      <c r="B181" s="1" t="s">
        <v>254</v>
      </c>
      <c r="C181" s="1" t="s">
        <v>255</v>
      </c>
      <c r="D181" s="1" t="s">
        <v>256</v>
      </c>
      <c r="E181" s="1" t="s">
        <v>4353</v>
      </c>
      <c r="F181" s="1" t="s">
        <v>4540</v>
      </c>
      <c r="G181" s="1" t="s">
        <v>4353</v>
      </c>
      <c r="H181" s="1" t="s">
        <v>257</v>
      </c>
      <c r="I181" s="1" t="s">
        <v>4353</v>
      </c>
      <c r="J181" s="1" t="s">
        <v>4317</v>
      </c>
      <c r="K181" s="1" t="s">
        <v>4317</v>
      </c>
      <c r="L181" s="1" t="s">
        <v>4317</v>
      </c>
      <c r="M181" s="1" t="s">
        <v>4317</v>
      </c>
      <c r="N181" s="1" t="s">
        <v>4317</v>
      </c>
    </row>
    <row r="182" spans="1:14" x14ac:dyDescent="0.25">
      <c r="A182" s="1" t="s">
        <v>5339</v>
      </c>
      <c r="B182" s="1" t="s">
        <v>258</v>
      </c>
      <c r="C182" s="1" t="s">
        <v>259</v>
      </c>
      <c r="D182" s="1" t="s">
        <v>260</v>
      </c>
      <c r="E182" s="1" t="s">
        <v>4353</v>
      </c>
      <c r="F182" s="1" t="s">
        <v>4540</v>
      </c>
      <c r="G182" s="1" t="s">
        <v>4353</v>
      </c>
      <c r="H182" s="1" t="s">
        <v>261</v>
      </c>
      <c r="I182" s="1" t="s">
        <v>4353</v>
      </c>
      <c r="J182" s="1" t="s">
        <v>4317</v>
      </c>
      <c r="K182" s="1" t="s">
        <v>4317</v>
      </c>
      <c r="L182" s="1" t="s">
        <v>4317</v>
      </c>
      <c r="M182" s="1" t="s">
        <v>4317</v>
      </c>
      <c r="N182" s="1" t="s">
        <v>4317</v>
      </c>
    </row>
    <row r="183" spans="1:14" x14ac:dyDescent="0.25">
      <c r="A183" s="1" t="s">
        <v>5345</v>
      </c>
      <c r="B183" s="1" t="s">
        <v>262</v>
      </c>
      <c r="C183" s="1" t="s">
        <v>263</v>
      </c>
      <c r="D183" s="1" t="s">
        <v>264</v>
      </c>
      <c r="E183" s="1" t="s">
        <v>4353</v>
      </c>
      <c r="F183" s="1" t="s">
        <v>5536</v>
      </c>
      <c r="G183" s="1" t="s">
        <v>4353</v>
      </c>
      <c r="H183" s="1" t="s">
        <v>265</v>
      </c>
      <c r="I183" s="1" t="s">
        <v>4353</v>
      </c>
      <c r="J183" s="1" t="s">
        <v>4317</v>
      </c>
      <c r="K183" s="1" t="s">
        <v>4317</v>
      </c>
      <c r="L183" s="1" t="s">
        <v>4317</v>
      </c>
      <c r="M183" s="1" t="s">
        <v>4317</v>
      </c>
      <c r="N183" s="1" t="s">
        <v>4317</v>
      </c>
    </row>
    <row r="184" spans="1:14" x14ac:dyDescent="0.25">
      <c r="A184" s="1" t="s">
        <v>5351</v>
      </c>
      <c r="B184" s="1" t="s">
        <v>266</v>
      </c>
      <c r="C184" s="1" t="s">
        <v>267</v>
      </c>
      <c r="D184" s="1" t="s">
        <v>268</v>
      </c>
      <c r="E184" s="1" t="s">
        <v>4353</v>
      </c>
      <c r="F184" s="1" t="s">
        <v>6082</v>
      </c>
      <c r="G184" s="1" t="s">
        <v>4353</v>
      </c>
      <c r="H184" s="1" t="s">
        <v>269</v>
      </c>
      <c r="I184" s="1" t="s">
        <v>4353</v>
      </c>
      <c r="J184" s="1" t="s">
        <v>4317</v>
      </c>
      <c r="K184" s="1" t="s">
        <v>4317</v>
      </c>
      <c r="L184" s="1" t="s">
        <v>4317</v>
      </c>
      <c r="M184" s="1" t="s">
        <v>4317</v>
      </c>
      <c r="N184" s="1" t="s">
        <v>4317</v>
      </c>
    </row>
    <row r="185" spans="1:14" x14ac:dyDescent="0.25">
      <c r="A185" s="1" t="s">
        <v>5357</v>
      </c>
      <c r="B185" s="1" t="s">
        <v>270</v>
      </c>
      <c r="C185" s="1" t="s">
        <v>271</v>
      </c>
      <c r="D185" s="1" t="s">
        <v>272</v>
      </c>
      <c r="E185" s="1" t="s">
        <v>4353</v>
      </c>
      <c r="F185" s="1" t="s">
        <v>6082</v>
      </c>
      <c r="G185" s="1" t="s">
        <v>4353</v>
      </c>
      <c r="H185" s="1" t="s">
        <v>273</v>
      </c>
      <c r="I185" s="1" t="s">
        <v>4353</v>
      </c>
      <c r="J185" s="1" t="s">
        <v>4317</v>
      </c>
      <c r="K185" s="1" t="s">
        <v>4317</v>
      </c>
      <c r="L185" s="1" t="s">
        <v>4317</v>
      </c>
      <c r="M185" s="1" t="s">
        <v>4317</v>
      </c>
      <c r="N185" s="1" t="s">
        <v>4317</v>
      </c>
    </row>
    <row r="186" spans="1:14" x14ac:dyDescent="0.25">
      <c r="A186" s="1" t="s">
        <v>5362</v>
      </c>
      <c r="B186" s="1" t="s">
        <v>274</v>
      </c>
      <c r="C186" s="1" t="s">
        <v>275</v>
      </c>
      <c r="D186" s="1" t="s">
        <v>276</v>
      </c>
      <c r="E186" s="1" t="s">
        <v>4353</v>
      </c>
      <c r="F186" s="1" t="s">
        <v>4528</v>
      </c>
      <c r="G186" s="1" t="s">
        <v>4353</v>
      </c>
      <c r="H186" s="1" t="s">
        <v>277</v>
      </c>
      <c r="I186" s="1" t="s">
        <v>4353</v>
      </c>
      <c r="J186" s="1" t="s">
        <v>4317</v>
      </c>
      <c r="K186" s="1" t="s">
        <v>4317</v>
      </c>
      <c r="L186" s="1" t="s">
        <v>4317</v>
      </c>
      <c r="M186" s="1" t="s">
        <v>4317</v>
      </c>
      <c r="N186" s="1" t="s">
        <v>4317</v>
      </c>
    </row>
    <row r="187" spans="1:14" x14ac:dyDescent="0.25">
      <c r="A187" s="1" t="s">
        <v>5368</v>
      </c>
      <c r="B187" s="1" t="s">
        <v>278</v>
      </c>
      <c r="C187" s="1" t="s">
        <v>279</v>
      </c>
      <c r="D187" s="1" t="s">
        <v>280</v>
      </c>
      <c r="E187" s="1" t="s">
        <v>4353</v>
      </c>
      <c r="F187" s="1" t="s">
        <v>281</v>
      </c>
      <c r="G187" s="1" t="s">
        <v>4353</v>
      </c>
      <c r="H187" s="1" t="s">
        <v>282</v>
      </c>
      <c r="I187" s="1" t="s">
        <v>4353</v>
      </c>
      <c r="J187" s="1" t="s">
        <v>4317</v>
      </c>
      <c r="K187" s="1" t="s">
        <v>4317</v>
      </c>
      <c r="L187" s="1" t="s">
        <v>4317</v>
      </c>
      <c r="M187" s="1" t="s">
        <v>4317</v>
      </c>
      <c r="N187" s="1" t="s">
        <v>4317</v>
      </c>
    </row>
    <row r="188" spans="1:14" x14ac:dyDescent="0.25">
      <c r="A188" s="1" t="s">
        <v>5374</v>
      </c>
      <c r="B188" s="1" t="s">
        <v>283</v>
      </c>
      <c r="C188" s="1" t="s">
        <v>284</v>
      </c>
      <c r="D188" s="1" t="s">
        <v>285</v>
      </c>
      <c r="E188" s="1" t="s">
        <v>4353</v>
      </c>
      <c r="F188" s="1" t="s">
        <v>1481</v>
      </c>
      <c r="G188" s="1" t="s">
        <v>4353</v>
      </c>
      <c r="H188" s="1" t="s">
        <v>286</v>
      </c>
      <c r="I188" s="1" t="s">
        <v>4353</v>
      </c>
      <c r="J188" s="1" t="s">
        <v>4317</v>
      </c>
      <c r="K188" s="1" t="s">
        <v>4317</v>
      </c>
      <c r="L188" s="1" t="s">
        <v>4317</v>
      </c>
      <c r="M188" s="1" t="s">
        <v>4317</v>
      </c>
      <c r="N188" s="1" t="s">
        <v>4317</v>
      </c>
    </row>
    <row r="189" spans="1:14" x14ac:dyDescent="0.25">
      <c r="A189" s="1" t="s">
        <v>5379</v>
      </c>
      <c r="B189" s="1" t="s">
        <v>287</v>
      </c>
      <c r="C189" s="1" t="s">
        <v>288</v>
      </c>
      <c r="D189" s="1" t="s">
        <v>289</v>
      </c>
      <c r="E189" s="1" t="s">
        <v>4353</v>
      </c>
      <c r="F189" s="1" t="s">
        <v>290</v>
      </c>
      <c r="G189" s="1" t="s">
        <v>4353</v>
      </c>
      <c r="H189" s="1" t="s">
        <v>291</v>
      </c>
      <c r="I189" s="1" t="s">
        <v>4353</v>
      </c>
      <c r="J189" s="1" t="s">
        <v>4317</v>
      </c>
      <c r="K189" s="1" t="s">
        <v>4317</v>
      </c>
      <c r="L189" s="1" t="s">
        <v>4317</v>
      </c>
      <c r="M189" s="1" t="s">
        <v>4317</v>
      </c>
      <c r="N189" s="1" t="s">
        <v>4317</v>
      </c>
    </row>
    <row r="190" spans="1:14" x14ac:dyDescent="0.25">
      <c r="A190" s="1" t="s">
        <v>5384</v>
      </c>
      <c r="B190" s="1" t="s">
        <v>292</v>
      </c>
      <c r="C190" s="1" t="s">
        <v>293</v>
      </c>
      <c r="D190" s="1" t="s">
        <v>294</v>
      </c>
      <c r="E190" s="1" t="s">
        <v>4353</v>
      </c>
      <c r="F190" s="1" t="s">
        <v>295</v>
      </c>
      <c r="G190" s="1" t="s">
        <v>4353</v>
      </c>
      <c r="H190" s="1" t="s">
        <v>296</v>
      </c>
      <c r="I190" s="1" t="s">
        <v>4353</v>
      </c>
      <c r="J190" s="1" t="s">
        <v>4317</v>
      </c>
      <c r="K190" s="1" t="s">
        <v>4317</v>
      </c>
      <c r="L190" s="1" t="s">
        <v>4317</v>
      </c>
      <c r="M190" s="1" t="s">
        <v>4317</v>
      </c>
      <c r="N190" s="1" t="s">
        <v>4317</v>
      </c>
    </row>
    <row r="191" spans="1:14" x14ac:dyDescent="0.25">
      <c r="A191" s="1" t="s">
        <v>5390</v>
      </c>
      <c r="B191" s="1" t="s">
        <v>297</v>
      </c>
      <c r="C191" s="1" t="s">
        <v>298</v>
      </c>
      <c r="D191" s="1" t="s">
        <v>299</v>
      </c>
      <c r="E191" s="1" t="s">
        <v>4353</v>
      </c>
      <c r="F191" s="1" t="s">
        <v>300</v>
      </c>
      <c r="G191" s="1" t="s">
        <v>4353</v>
      </c>
      <c r="H191" s="1" t="s">
        <v>301</v>
      </c>
      <c r="I191" s="1" t="s">
        <v>4353</v>
      </c>
      <c r="J191" s="1" t="s">
        <v>4317</v>
      </c>
      <c r="K191" s="1" t="s">
        <v>4317</v>
      </c>
      <c r="L191" s="1" t="s">
        <v>4317</v>
      </c>
      <c r="M191" s="1" t="s">
        <v>4317</v>
      </c>
      <c r="N191" s="1" t="s">
        <v>4317</v>
      </c>
    </row>
    <row r="192" spans="1:14" x14ac:dyDescent="0.25">
      <c r="A192" s="1" t="s">
        <v>5396</v>
      </c>
      <c r="B192" s="1" t="s">
        <v>302</v>
      </c>
      <c r="C192" s="1" t="s">
        <v>303</v>
      </c>
      <c r="D192" s="1" t="s">
        <v>304</v>
      </c>
      <c r="E192" s="1" t="s">
        <v>4353</v>
      </c>
      <c r="F192" s="1" t="s">
        <v>305</v>
      </c>
      <c r="G192" s="1" t="s">
        <v>4353</v>
      </c>
      <c r="H192" s="1" t="s">
        <v>306</v>
      </c>
      <c r="I192" s="1" t="s">
        <v>4353</v>
      </c>
      <c r="J192" s="1" t="s">
        <v>4317</v>
      </c>
      <c r="K192" s="1" t="s">
        <v>4317</v>
      </c>
      <c r="L192" s="1" t="s">
        <v>4317</v>
      </c>
      <c r="M192" s="1" t="s">
        <v>4317</v>
      </c>
      <c r="N192" s="1" t="s">
        <v>4317</v>
      </c>
    </row>
    <row r="193" spans="1:14" x14ac:dyDescent="0.25">
      <c r="A193" s="1" t="s">
        <v>5401</v>
      </c>
      <c r="B193" s="1" t="s">
        <v>307</v>
      </c>
      <c r="C193" s="1" t="s">
        <v>308</v>
      </c>
      <c r="D193" s="1" t="s">
        <v>309</v>
      </c>
      <c r="E193" s="1" t="s">
        <v>4353</v>
      </c>
      <c r="F193" s="1" t="s">
        <v>310</v>
      </c>
      <c r="G193" s="1" t="s">
        <v>4353</v>
      </c>
      <c r="H193" s="1" t="s">
        <v>311</v>
      </c>
      <c r="I193" s="1" t="s">
        <v>4353</v>
      </c>
      <c r="J193" s="1" t="s">
        <v>4317</v>
      </c>
      <c r="K193" s="1" t="s">
        <v>4317</v>
      </c>
      <c r="L193" s="1" t="s">
        <v>4317</v>
      </c>
      <c r="M193" s="1" t="s">
        <v>4317</v>
      </c>
      <c r="N193" s="1" t="s">
        <v>4317</v>
      </c>
    </row>
    <row r="194" spans="1:14" x14ac:dyDescent="0.25">
      <c r="A194" s="1" t="s">
        <v>5406</v>
      </c>
      <c r="B194" s="1" t="s">
        <v>312</v>
      </c>
      <c r="C194" s="1" t="s">
        <v>313</v>
      </c>
      <c r="D194" s="1" t="s">
        <v>314</v>
      </c>
      <c r="E194" s="1" t="s">
        <v>4353</v>
      </c>
      <c r="F194" s="1" t="s">
        <v>315</v>
      </c>
      <c r="G194" s="1" t="s">
        <v>4353</v>
      </c>
      <c r="H194" s="1" t="s">
        <v>316</v>
      </c>
      <c r="I194" s="1" t="s">
        <v>4353</v>
      </c>
      <c r="J194" s="1" t="s">
        <v>4317</v>
      </c>
      <c r="K194" s="1" t="s">
        <v>4317</v>
      </c>
      <c r="L194" s="1" t="s">
        <v>4317</v>
      </c>
      <c r="M194" s="1" t="s">
        <v>4317</v>
      </c>
      <c r="N194" s="1" t="s">
        <v>4317</v>
      </c>
    </row>
    <row r="195" spans="1:14" x14ac:dyDescent="0.25">
      <c r="A195" s="1" t="s">
        <v>5412</v>
      </c>
      <c r="B195" s="1" t="s">
        <v>317</v>
      </c>
      <c r="C195" s="1" t="s">
        <v>318</v>
      </c>
      <c r="D195" s="1" t="s">
        <v>319</v>
      </c>
      <c r="E195" s="1" t="s">
        <v>4353</v>
      </c>
      <c r="F195" s="1" t="s">
        <v>320</v>
      </c>
      <c r="G195" s="1" t="s">
        <v>4353</v>
      </c>
      <c r="H195" s="1" t="s">
        <v>321</v>
      </c>
      <c r="I195" s="1" t="s">
        <v>4353</v>
      </c>
      <c r="J195" s="1" t="s">
        <v>4317</v>
      </c>
      <c r="K195" s="1" t="s">
        <v>4317</v>
      </c>
      <c r="L195" s="1" t="s">
        <v>4317</v>
      </c>
      <c r="M195" s="1" t="s">
        <v>4317</v>
      </c>
      <c r="N195" s="1" t="s">
        <v>4317</v>
      </c>
    </row>
    <row r="196" spans="1:14" x14ac:dyDescent="0.25">
      <c r="A196" s="1" t="s">
        <v>5418</v>
      </c>
      <c r="B196" s="1" t="s">
        <v>322</v>
      </c>
      <c r="C196" s="1" t="s">
        <v>323</v>
      </c>
      <c r="D196" s="1" t="s">
        <v>324</v>
      </c>
      <c r="E196" s="1" t="s">
        <v>4353</v>
      </c>
      <c r="F196" s="1" t="s">
        <v>325</v>
      </c>
      <c r="G196" s="1" t="s">
        <v>4353</v>
      </c>
      <c r="H196" s="1" t="s">
        <v>326</v>
      </c>
      <c r="I196" s="1" t="s">
        <v>4353</v>
      </c>
      <c r="J196" s="1" t="s">
        <v>4317</v>
      </c>
      <c r="K196" s="1" t="s">
        <v>4317</v>
      </c>
      <c r="L196" s="1" t="s">
        <v>4317</v>
      </c>
      <c r="M196" s="1" t="s">
        <v>4317</v>
      </c>
      <c r="N196" s="1" t="s">
        <v>4317</v>
      </c>
    </row>
    <row r="197" spans="1:14" x14ac:dyDescent="0.25">
      <c r="A197" s="1" t="s">
        <v>5423</v>
      </c>
      <c r="B197" s="1" t="s">
        <v>327</v>
      </c>
      <c r="C197" s="1" t="s">
        <v>328</v>
      </c>
      <c r="D197" s="1" t="s">
        <v>329</v>
      </c>
      <c r="E197" s="1" t="s">
        <v>4353</v>
      </c>
      <c r="F197" s="1" t="s">
        <v>330</v>
      </c>
      <c r="G197" s="1" t="s">
        <v>4353</v>
      </c>
      <c r="H197" s="1" t="s">
        <v>331</v>
      </c>
      <c r="I197" s="1" t="s">
        <v>4353</v>
      </c>
      <c r="J197" s="1" t="s">
        <v>4317</v>
      </c>
      <c r="K197" s="1" t="s">
        <v>4317</v>
      </c>
      <c r="L197" s="1" t="s">
        <v>4317</v>
      </c>
      <c r="M197" s="1" t="s">
        <v>4317</v>
      </c>
      <c r="N197" s="1" t="s">
        <v>4317</v>
      </c>
    </row>
    <row r="198" spans="1:14" x14ac:dyDescent="0.25">
      <c r="A198" s="1" t="s">
        <v>5428</v>
      </c>
      <c r="B198" s="1" t="s">
        <v>332</v>
      </c>
      <c r="C198" s="1" t="s">
        <v>333</v>
      </c>
      <c r="D198" s="1" t="s">
        <v>334</v>
      </c>
      <c r="E198" s="1" t="s">
        <v>4353</v>
      </c>
      <c r="F198" s="1" t="s">
        <v>295</v>
      </c>
      <c r="G198" s="1" t="s">
        <v>4353</v>
      </c>
      <c r="H198" s="1" t="s">
        <v>335</v>
      </c>
      <c r="I198" s="1" t="s">
        <v>4353</v>
      </c>
      <c r="J198" s="1" t="s">
        <v>4317</v>
      </c>
      <c r="K198" s="1" t="s">
        <v>4317</v>
      </c>
      <c r="L198" s="1" t="s">
        <v>4317</v>
      </c>
      <c r="M198" s="1" t="s">
        <v>4317</v>
      </c>
      <c r="N198" s="1" t="s">
        <v>4317</v>
      </c>
    </row>
    <row r="199" spans="1:14" x14ac:dyDescent="0.25">
      <c r="A199" s="1" t="s">
        <v>5434</v>
      </c>
      <c r="B199" s="1" t="s">
        <v>336</v>
      </c>
      <c r="C199" s="1" t="s">
        <v>337</v>
      </c>
      <c r="D199" s="1" t="s">
        <v>338</v>
      </c>
      <c r="E199" s="1" t="s">
        <v>4353</v>
      </c>
      <c r="F199" s="1" t="s">
        <v>6100</v>
      </c>
      <c r="G199" s="1" t="s">
        <v>4353</v>
      </c>
      <c r="H199" s="1" t="s">
        <v>339</v>
      </c>
      <c r="I199" s="1" t="s">
        <v>4353</v>
      </c>
      <c r="J199" s="1" t="s">
        <v>4317</v>
      </c>
      <c r="K199" s="1" t="s">
        <v>4317</v>
      </c>
      <c r="L199" s="1" t="s">
        <v>4317</v>
      </c>
      <c r="M199" s="1" t="s">
        <v>4317</v>
      </c>
      <c r="N199" s="1" t="s">
        <v>4317</v>
      </c>
    </row>
    <row r="200" spans="1:14" x14ac:dyDescent="0.25">
      <c r="A200" s="1" t="s">
        <v>5440</v>
      </c>
      <c r="B200" s="1" t="s">
        <v>340</v>
      </c>
      <c r="C200" s="1" t="s">
        <v>341</v>
      </c>
      <c r="D200" s="1" t="s">
        <v>342</v>
      </c>
      <c r="E200" s="1" t="s">
        <v>4353</v>
      </c>
      <c r="F200" s="1" t="s">
        <v>5842</v>
      </c>
      <c r="G200" s="1" t="s">
        <v>4353</v>
      </c>
      <c r="H200" s="1" t="s">
        <v>343</v>
      </c>
      <c r="I200" s="1" t="s">
        <v>4353</v>
      </c>
      <c r="J200" s="1" t="s">
        <v>4317</v>
      </c>
      <c r="K200" s="1" t="s">
        <v>4317</v>
      </c>
      <c r="L200" s="1" t="s">
        <v>4317</v>
      </c>
      <c r="M200" s="1" t="s">
        <v>4317</v>
      </c>
      <c r="N200" s="1" t="s">
        <v>4317</v>
      </c>
    </row>
    <row r="201" spans="1:14" x14ac:dyDescent="0.25">
      <c r="A201" s="1" t="s">
        <v>5446</v>
      </c>
      <c r="B201" s="1" t="s">
        <v>344</v>
      </c>
      <c r="C201" s="1" t="s">
        <v>345</v>
      </c>
      <c r="D201" s="1" t="s">
        <v>346</v>
      </c>
      <c r="E201" s="1" t="s">
        <v>4353</v>
      </c>
      <c r="F201" s="1" t="s">
        <v>3587</v>
      </c>
      <c r="G201" s="1" t="s">
        <v>4353</v>
      </c>
      <c r="H201" s="1" t="s">
        <v>347</v>
      </c>
      <c r="I201" s="1" t="s">
        <v>4353</v>
      </c>
      <c r="J201" s="1" t="s">
        <v>4317</v>
      </c>
      <c r="K201" s="1" t="s">
        <v>4317</v>
      </c>
      <c r="L201" s="1" t="s">
        <v>4317</v>
      </c>
      <c r="M201" s="1" t="s">
        <v>4317</v>
      </c>
      <c r="N201" s="1" t="s">
        <v>4317</v>
      </c>
    </row>
    <row r="202" spans="1:14" x14ac:dyDescent="0.25">
      <c r="A202" s="1" t="s">
        <v>5451</v>
      </c>
      <c r="B202" s="1" t="s">
        <v>348</v>
      </c>
      <c r="C202" s="1" t="s">
        <v>349</v>
      </c>
      <c r="D202" s="1" t="s">
        <v>350</v>
      </c>
      <c r="E202" s="1" t="s">
        <v>4353</v>
      </c>
      <c r="F202" s="1" t="s">
        <v>4856</v>
      </c>
      <c r="G202" s="1" t="s">
        <v>4353</v>
      </c>
      <c r="H202" s="1" t="s">
        <v>351</v>
      </c>
      <c r="I202" s="1" t="s">
        <v>4353</v>
      </c>
      <c r="J202" s="1" t="s">
        <v>4317</v>
      </c>
      <c r="K202" s="1" t="s">
        <v>4317</v>
      </c>
      <c r="L202" s="1" t="s">
        <v>4317</v>
      </c>
      <c r="M202" s="1" t="s">
        <v>4317</v>
      </c>
      <c r="N202" s="1" t="s">
        <v>4317</v>
      </c>
    </row>
    <row r="203" spans="1:14" x14ac:dyDescent="0.25">
      <c r="A203" s="1" t="s">
        <v>5457</v>
      </c>
      <c r="B203" s="1" t="s">
        <v>352</v>
      </c>
      <c r="C203" s="1" t="s">
        <v>353</v>
      </c>
      <c r="D203" s="1" t="s">
        <v>354</v>
      </c>
      <c r="E203" s="1" t="s">
        <v>4353</v>
      </c>
      <c r="F203" s="1" t="s">
        <v>5193</v>
      </c>
      <c r="G203" s="1" t="s">
        <v>4353</v>
      </c>
      <c r="H203" s="1" t="s">
        <v>355</v>
      </c>
      <c r="I203" s="1" t="s">
        <v>4353</v>
      </c>
      <c r="J203" s="1" t="s">
        <v>4317</v>
      </c>
      <c r="K203" s="1" t="s">
        <v>4317</v>
      </c>
      <c r="L203" s="1" t="s">
        <v>4317</v>
      </c>
      <c r="M203" s="1" t="s">
        <v>4317</v>
      </c>
      <c r="N203" s="1" t="s">
        <v>4317</v>
      </c>
    </row>
    <row r="204" spans="1:14" x14ac:dyDescent="0.25">
      <c r="A204" s="1" t="s">
        <v>5463</v>
      </c>
      <c r="B204" s="1" t="s">
        <v>356</v>
      </c>
      <c r="C204" s="1" t="s">
        <v>357</v>
      </c>
      <c r="D204" s="1" t="s">
        <v>358</v>
      </c>
      <c r="E204" s="1" t="s">
        <v>4353</v>
      </c>
      <c r="F204" s="1" t="s">
        <v>2535</v>
      </c>
      <c r="G204" s="1" t="s">
        <v>4353</v>
      </c>
      <c r="H204" s="1" t="s">
        <v>359</v>
      </c>
      <c r="I204" s="1" t="s">
        <v>4353</v>
      </c>
      <c r="J204" s="1" t="s">
        <v>4317</v>
      </c>
      <c r="K204" s="1" t="s">
        <v>4317</v>
      </c>
      <c r="L204" s="1" t="s">
        <v>4317</v>
      </c>
      <c r="M204" s="1" t="s">
        <v>4317</v>
      </c>
      <c r="N204" s="1" t="s">
        <v>4317</v>
      </c>
    </row>
    <row r="205" spans="1:14" x14ac:dyDescent="0.25">
      <c r="A205" s="1" t="s">
        <v>5469</v>
      </c>
      <c r="B205" s="1" t="s">
        <v>360</v>
      </c>
      <c r="C205" s="1" t="s">
        <v>361</v>
      </c>
      <c r="D205" s="1" t="s">
        <v>362</v>
      </c>
      <c r="E205" s="1" t="s">
        <v>4353</v>
      </c>
      <c r="F205" s="1" t="s">
        <v>4540</v>
      </c>
      <c r="G205" s="1" t="s">
        <v>4353</v>
      </c>
      <c r="H205" s="1" t="s">
        <v>363</v>
      </c>
      <c r="I205" s="1" t="s">
        <v>4353</v>
      </c>
      <c r="J205" s="1" t="s">
        <v>4317</v>
      </c>
      <c r="K205" s="1" t="s">
        <v>4317</v>
      </c>
      <c r="L205" s="1" t="s">
        <v>4317</v>
      </c>
      <c r="M205" s="1" t="s">
        <v>4317</v>
      </c>
      <c r="N205" s="1" t="s">
        <v>4317</v>
      </c>
    </row>
    <row r="206" spans="1:14" x14ac:dyDescent="0.25">
      <c r="A206" s="1" t="s">
        <v>5475</v>
      </c>
      <c r="B206" s="1" t="s">
        <v>364</v>
      </c>
      <c r="C206" s="1" t="s">
        <v>365</v>
      </c>
      <c r="D206" s="1" t="s">
        <v>366</v>
      </c>
      <c r="E206" s="1" t="s">
        <v>4353</v>
      </c>
      <c r="F206" s="1" t="s">
        <v>367</v>
      </c>
      <c r="G206" s="1" t="s">
        <v>4353</v>
      </c>
      <c r="H206" s="1" t="s">
        <v>368</v>
      </c>
      <c r="I206" s="1" t="s">
        <v>4353</v>
      </c>
      <c r="J206" s="1" t="s">
        <v>4317</v>
      </c>
      <c r="K206" s="1" t="s">
        <v>4317</v>
      </c>
      <c r="L206" s="1" t="s">
        <v>4317</v>
      </c>
      <c r="M206" s="1" t="s">
        <v>4317</v>
      </c>
      <c r="N206" s="1" t="s">
        <v>4317</v>
      </c>
    </row>
    <row r="207" spans="1:14" x14ac:dyDescent="0.25">
      <c r="A207" s="1" t="s">
        <v>5481</v>
      </c>
      <c r="B207" s="1" t="s">
        <v>369</v>
      </c>
      <c r="C207" s="1" t="s">
        <v>370</v>
      </c>
      <c r="D207" s="1" t="s">
        <v>371</v>
      </c>
      <c r="E207" s="1" t="s">
        <v>4353</v>
      </c>
      <c r="F207" s="1" t="s">
        <v>920</v>
      </c>
      <c r="G207" s="1" t="s">
        <v>4353</v>
      </c>
      <c r="H207" s="1" t="s">
        <v>372</v>
      </c>
      <c r="I207" s="1" t="s">
        <v>4353</v>
      </c>
      <c r="J207" s="1" t="s">
        <v>4317</v>
      </c>
      <c r="K207" s="1" t="s">
        <v>4317</v>
      </c>
      <c r="L207" s="1" t="s">
        <v>4317</v>
      </c>
      <c r="M207" s="1" t="s">
        <v>4317</v>
      </c>
      <c r="N207" s="1" t="s">
        <v>4317</v>
      </c>
    </row>
    <row r="208" spans="1:14" x14ac:dyDescent="0.25">
      <c r="A208" s="1" t="s">
        <v>5487</v>
      </c>
      <c r="B208" s="1" t="s">
        <v>373</v>
      </c>
      <c r="C208" s="1" t="s">
        <v>374</v>
      </c>
      <c r="D208" s="1" t="s">
        <v>375</v>
      </c>
      <c r="E208" s="1" t="s">
        <v>4353</v>
      </c>
      <c r="F208" s="1" t="s">
        <v>247</v>
      </c>
      <c r="G208" s="1" t="s">
        <v>4353</v>
      </c>
      <c r="H208" s="1" t="s">
        <v>376</v>
      </c>
      <c r="I208" s="1" t="s">
        <v>4353</v>
      </c>
      <c r="J208" s="1" t="s">
        <v>4317</v>
      </c>
      <c r="K208" s="1" t="s">
        <v>4317</v>
      </c>
      <c r="L208" s="1" t="s">
        <v>4317</v>
      </c>
      <c r="M208" s="1" t="s">
        <v>4317</v>
      </c>
      <c r="N208" s="1" t="s">
        <v>4317</v>
      </c>
    </row>
    <row r="209" spans="1:14" x14ac:dyDescent="0.25">
      <c r="A209" s="1" t="s">
        <v>5493</v>
      </c>
      <c r="B209" s="1" t="s">
        <v>377</v>
      </c>
      <c r="C209" s="1" t="s">
        <v>378</v>
      </c>
      <c r="D209" s="1" t="s">
        <v>379</v>
      </c>
      <c r="E209" s="1" t="s">
        <v>4353</v>
      </c>
      <c r="F209" s="1" t="s">
        <v>1643</v>
      </c>
      <c r="G209" s="1" t="s">
        <v>4353</v>
      </c>
      <c r="H209" s="1" t="s">
        <v>380</v>
      </c>
      <c r="I209" s="1" t="s">
        <v>4353</v>
      </c>
      <c r="J209" s="1" t="s">
        <v>4317</v>
      </c>
      <c r="K209" s="1" t="s">
        <v>4317</v>
      </c>
      <c r="L209" s="1" t="s">
        <v>4317</v>
      </c>
      <c r="M209" s="1" t="s">
        <v>4317</v>
      </c>
      <c r="N209" s="1" t="s">
        <v>4317</v>
      </c>
    </row>
    <row r="210" spans="1:14" x14ac:dyDescent="0.25">
      <c r="A210" s="1" t="s">
        <v>5499</v>
      </c>
      <c r="B210" s="1" t="s">
        <v>381</v>
      </c>
      <c r="C210" s="1" t="s">
        <v>382</v>
      </c>
      <c r="D210" s="1" t="s">
        <v>383</v>
      </c>
      <c r="E210" s="1" t="s">
        <v>4353</v>
      </c>
      <c r="F210" s="1" t="s">
        <v>5187</v>
      </c>
      <c r="G210" s="1" t="s">
        <v>4353</v>
      </c>
      <c r="H210" s="1" t="s">
        <v>384</v>
      </c>
      <c r="I210" s="1" t="s">
        <v>4353</v>
      </c>
      <c r="J210" s="1" t="s">
        <v>4317</v>
      </c>
      <c r="K210" s="1" t="s">
        <v>4317</v>
      </c>
      <c r="L210" s="1" t="s">
        <v>4317</v>
      </c>
      <c r="M210" s="1" t="s">
        <v>4317</v>
      </c>
      <c r="N210" s="1" t="s">
        <v>4317</v>
      </c>
    </row>
    <row r="211" spans="1:14" x14ac:dyDescent="0.25">
      <c r="A211" s="1" t="s">
        <v>5505</v>
      </c>
      <c r="B211" s="1" t="s">
        <v>385</v>
      </c>
      <c r="C211" s="1" t="s">
        <v>386</v>
      </c>
      <c r="D211" s="1" t="s">
        <v>387</v>
      </c>
      <c r="E211" s="1" t="s">
        <v>4353</v>
      </c>
      <c r="F211" s="1" t="s">
        <v>388</v>
      </c>
      <c r="G211" s="1" t="s">
        <v>4353</v>
      </c>
      <c r="H211" s="1" t="s">
        <v>389</v>
      </c>
      <c r="I211" s="1" t="s">
        <v>4353</v>
      </c>
      <c r="J211" s="1" t="s">
        <v>4317</v>
      </c>
      <c r="K211" s="1" t="s">
        <v>4317</v>
      </c>
      <c r="L211" s="1" t="s">
        <v>4317</v>
      </c>
      <c r="M211" s="1" t="s">
        <v>4317</v>
      </c>
      <c r="N211" s="1" t="s">
        <v>4317</v>
      </c>
    </row>
    <row r="212" spans="1:14" x14ac:dyDescent="0.25">
      <c r="A212" s="1" t="s">
        <v>5510</v>
      </c>
      <c r="B212" s="1" t="s">
        <v>390</v>
      </c>
      <c r="C212" s="1" t="s">
        <v>391</v>
      </c>
      <c r="D212" s="1" t="s">
        <v>392</v>
      </c>
      <c r="E212" s="1" t="s">
        <v>4353</v>
      </c>
      <c r="F212" s="1" t="s">
        <v>2162</v>
      </c>
      <c r="G212" s="1" t="s">
        <v>4353</v>
      </c>
      <c r="H212" s="1" t="s">
        <v>393</v>
      </c>
      <c r="I212" s="1" t="s">
        <v>4353</v>
      </c>
      <c r="J212" s="1" t="s">
        <v>4317</v>
      </c>
      <c r="K212" s="1" t="s">
        <v>4317</v>
      </c>
      <c r="L212" s="1" t="s">
        <v>4317</v>
      </c>
      <c r="M212" s="1" t="s">
        <v>4317</v>
      </c>
      <c r="N212" s="1" t="s">
        <v>4317</v>
      </c>
    </row>
    <row r="213" spans="1:14" x14ac:dyDescent="0.25">
      <c r="A213" s="1" t="s">
        <v>5516</v>
      </c>
      <c r="B213" s="1" t="s">
        <v>394</v>
      </c>
      <c r="C213" s="1" t="s">
        <v>395</v>
      </c>
      <c r="D213" s="1" t="s">
        <v>396</v>
      </c>
      <c r="E213" s="1" t="s">
        <v>4353</v>
      </c>
      <c r="F213" s="1" t="s">
        <v>397</v>
      </c>
      <c r="G213" s="1" t="s">
        <v>4353</v>
      </c>
      <c r="H213" s="1" t="s">
        <v>398</v>
      </c>
      <c r="I213" s="1" t="s">
        <v>4353</v>
      </c>
      <c r="J213" s="1" t="s">
        <v>4317</v>
      </c>
      <c r="K213" s="1" t="s">
        <v>4317</v>
      </c>
      <c r="L213" s="1" t="s">
        <v>4317</v>
      </c>
      <c r="M213" s="1" t="s">
        <v>4317</v>
      </c>
      <c r="N213" s="1" t="s">
        <v>4317</v>
      </c>
    </row>
    <row r="214" spans="1:14" x14ac:dyDescent="0.25">
      <c r="A214" s="1" t="s">
        <v>5522</v>
      </c>
      <c r="B214" s="1" t="s">
        <v>399</v>
      </c>
      <c r="C214" s="1" t="s">
        <v>400</v>
      </c>
      <c r="D214" s="1" t="s">
        <v>401</v>
      </c>
      <c r="E214" s="1" t="s">
        <v>4353</v>
      </c>
      <c r="F214" s="1" t="s">
        <v>295</v>
      </c>
      <c r="G214" s="1" t="s">
        <v>4353</v>
      </c>
      <c r="H214" s="1" t="s">
        <v>402</v>
      </c>
      <c r="I214" s="1" t="s">
        <v>4353</v>
      </c>
      <c r="J214" s="1" t="s">
        <v>4317</v>
      </c>
      <c r="K214" s="1" t="s">
        <v>4317</v>
      </c>
      <c r="L214" s="1" t="s">
        <v>4317</v>
      </c>
      <c r="M214" s="1" t="s">
        <v>4317</v>
      </c>
      <c r="N214" s="1" t="s">
        <v>4317</v>
      </c>
    </row>
    <row r="215" spans="1:14" x14ac:dyDescent="0.25">
      <c r="A215" s="1" t="s">
        <v>5527</v>
      </c>
      <c r="B215" s="1" t="s">
        <v>403</v>
      </c>
      <c r="C215" s="1" t="s">
        <v>404</v>
      </c>
      <c r="D215" s="1" t="s">
        <v>405</v>
      </c>
      <c r="E215" s="1" t="s">
        <v>4353</v>
      </c>
      <c r="F215" s="1" t="s">
        <v>406</v>
      </c>
      <c r="G215" s="1" t="s">
        <v>4353</v>
      </c>
      <c r="H215" s="1" t="s">
        <v>407</v>
      </c>
      <c r="I215" s="1" t="s">
        <v>4353</v>
      </c>
      <c r="J215" s="1" t="s">
        <v>4317</v>
      </c>
      <c r="K215" s="1" t="s">
        <v>4317</v>
      </c>
      <c r="L215" s="1" t="s">
        <v>4317</v>
      </c>
      <c r="M215" s="1" t="s">
        <v>4317</v>
      </c>
      <c r="N215" s="1" t="s">
        <v>4317</v>
      </c>
    </row>
    <row r="216" spans="1:14" x14ac:dyDescent="0.25">
      <c r="A216" s="1" t="s">
        <v>5532</v>
      </c>
      <c r="B216" s="1" t="s">
        <v>408</v>
      </c>
      <c r="C216" s="1" t="s">
        <v>409</v>
      </c>
      <c r="D216" s="1" t="s">
        <v>410</v>
      </c>
      <c r="E216" s="1" t="s">
        <v>4353</v>
      </c>
      <c r="F216" s="1" t="s">
        <v>411</v>
      </c>
      <c r="G216" s="1" t="s">
        <v>4353</v>
      </c>
      <c r="H216" s="1" t="s">
        <v>412</v>
      </c>
      <c r="I216" s="1" t="s">
        <v>4353</v>
      </c>
      <c r="J216" s="1" t="s">
        <v>4317</v>
      </c>
      <c r="K216" s="1" t="s">
        <v>4317</v>
      </c>
      <c r="L216" s="1" t="s">
        <v>4317</v>
      </c>
      <c r="M216" s="1" t="s">
        <v>4317</v>
      </c>
      <c r="N216" s="1" t="s">
        <v>4317</v>
      </c>
    </row>
    <row r="217" spans="1:14" x14ac:dyDescent="0.25">
      <c r="A217" s="1" t="s">
        <v>5538</v>
      </c>
      <c r="B217" s="1" t="s">
        <v>413</v>
      </c>
      <c r="C217" s="1" t="s">
        <v>414</v>
      </c>
      <c r="D217" s="1" t="s">
        <v>415</v>
      </c>
      <c r="E217" s="1" t="s">
        <v>4353</v>
      </c>
      <c r="F217" s="1" t="s">
        <v>416</v>
      </c>
      <c r="G217" s="1" t="s">
        <v>4353</v>
      </c>
      <c r="H217" s="1" t="s">
        <v>417</v>
      </c>
      <c r="I217" s="1" t="s">
        <v>4353</v>
      </c>
      <c r="J217" s="1" t="s">
        <v>4317</v>
      </c>
      <c r="K217" s="1" t="s">
        <v>4317</v>
      </c>
      <c r="L217" s="1" t="s">
        <v>4317</v>
      </c>
      <c r="M217" s="1" t="s">
        <v>4317</v>
      </c>
      <c r="N217" s="1" t="s">
        <v>4317</v>
      </c>
    </row>
    <row r="218" spans="1:14" x14ac:dyDescent="0.25">
      <c r="A218" s="1" t="s">
        <v>5544</v>
      </c>
      <c r="B218" s="1" t="s">
        <v>418</v>
      </c>
      <c r="C218" s="1" t="s">
        <v>419</v>
      </c>
      <c r="D218" s="1" t="s">
        <v>420</v>
      </c>
      <c r="E218" s="1" t="s">
        <v>4353</v>
      </c>
      <c r="F218" s="1" t="s">
        <v>421</v>
      </c>
      <c r="G218" s="1" t="s">
        <v>4353</v>
      </c>
      <c r="H218" s="1" t="s">
        <v>422</v>
      </c>
      <c r="I218" s="1" t="s">
        <v>4353</v>
      </c>
      <c r="J218" s="1" t="s">
        <v>4317</v>
      </c>
      <c r="K218" s="1" t="s">
        <v>4317</v>
      </c>
      <c r="L218" s="1" t="s">
        <v>4317</v>
      </c>
      <c r="M218" s="1" t="s">
        <v>4317</v>
      </c>
      <c r="N218" s="1" t="s">
        <v>4317</v>
      </c>
    </row>
    <row r="219" spans="1:14" x14ac:dyDescent="0.25">
      <c r="A219" s="1" t="s">
        <v>5550</v>
      </c>
      <c r="B219" s="1" t="s">
        <v>423</v>
      </c>
      <c r="C219" s="1" t="s">
        <v>424</v>
      </c>
      <c r="D219" s="1" t="s">
        <v>425</v>
      </c>
      <c r="E219" s="1" t="s">
        <v>4353</v>
      </c>
      <c r="F219" s="1" t="s">
        <v>426</v>
      </c>
      <c r="G219" s="1" t="s">
        <v>4353</v>
      </c>
      <c r="H219" s="1" t="s">
        <v>427</v>
      </c>
      <c r="I219" s="1" t="s">
        <v>4353</v>
      </c>
      <c r="J219" s="1" t="s">
        <v>4317</v>
      </c>
      <c r="K219" s="1" t="s">
        <v>4317</v>
      </c>
      <c r="L219" s="1" t="s">
        <v>4317</v>
      </c>
      <c r="M219" s="1" t="s">
        <v>4317</v>
      </c>
      <c r="N219" s="1" t="s">
        <v>4317</v>
      </c>
    </row>
    <row r="220" spans="1:14" x14ac:dyDescent="0.25">
      <c r="A220" s="1" t="s">
        <v>5555</v>
      </c>
      <c r="B220" s="1" t="s">
        <v>428</v>
      </c>
      <c r="C220" s="1" t="s">
        <v>429</v>
      </c>
      <c r="D220" s="1" t="s">
        <v>430</v>
      </c>
      <c r="E220" s="1" t="s">
        <v>4353</v>
      </c>
      <c r="F220" s="1" t="s">
        <v>431</v>
      </c>
      <c r="G220" s="1" t="s">
        <v>4353</v>
      </c>
      <c r="H220" s="1" t="s">
        <v>432</v>
      </c>
      <c r="I220" s="1" t="s">
        <v>4353</v>
      </c>
      <c r="J220" s="1" t="s">
        <v>4317</v>
      </c>
      <c r="K220" s="1" t="s">
        <v>4317</v>
      </c>
      <c r="L220" s="1" t="s">
        <v>4317</v>
      </c>
      <c r="M220" s="1" t="s">
        <v>4317</v>
      </c>
      <c r="N220" s="1" t="s">
        <v>4317</v>
      </c>
    </row>
    <row r="221" spans="1:14" x14ac:dyDescent="0.25">
      <c r="A221" s="1" t="s">
        <v>5561</v>
      </c>
      <c r="B221" s="1" t="s">
        <v>433</v>
      </c>
      <c r="C221" s="1" t="s">
        <v>434</v>
      </c>
      <c r="D221" s="1" t="s">
        <v>435</v>
      </c>
      <c r="E221" s="1" t="s">
        <v>4353</v>
      </c>
      <c r="F221" s="1" t="s">
        <v>436</v>
      </c>
      <c r="G221" s="1" t="s">
        <v>4353</v>
      </c>
      <c r="H221" s="1" t="s">
        <v>437</v>
      </c>
      <c r="I221" s="1" t="s">
        <v>4353</v>
      </c>
      <c r="J221" s="1" t="s">
        <v>4317</v>
      </c>
      <c r="K221" s="1" t="s">
        <v>4317</v>
      </c>
      <c r="L221" s="1" t="s">
        <v>4317</v>
      </c>
      <c r="M221" s="1" t="s">
        <v>4317</v>
      </c>
      <c r="N221" s="1" t="s">
        <v>4317</v>
      </c>
    </row>
    <row r="222" spans="1:14" x14ac:dyDescent="0.25">
      <c r="A222" s="1" t="s">
        <v>5567</v>
      </c>
      <c r="B222" s="1" t="s">
        <v>438</v>
      </c>
      <c r="C222" s="1" t="s">
        <v>439</v>
      </c>
      <c r="D222" s="1" t="s">
        <v>440</v>
      </c>
      <c r="E222" s="1" t="s">
        <v>4353</v>
      </c>
      <c r="F222" s="1" t="s">
        <v>441</v>
      </c>
      <c r="G222" s="1" t="s">
        <v>4353</v>
      </c>
      <c r="H222" s="1" t="s">
        <v>442</v>
      </c>
      <c r="I222" s="1" t="s">
        <v>4353</v>
      </c>
      <c r="J222" s="1" t="s">
        <v>4317</v>
      </c>
      <c r="K222" s="1" t="s">
        <v>4317</v>
      </c>
      <c r="L222" s="1" t="s">
        <v>4317</v>
      </c>
      <c r="M222" s="1" t="s">
        <v>4317</v>
      </c>
      <c r="N222" s="1" t="s">
        <v>4317</v>
      </c>
    </row>
    <row r="223" spans="1:14" x14ac:dyDescent="0.25">
      <c r="A223" s="1" t="s">
        <v>5573</v>
      </c>
      <c r="B223" s="1" t="s">
        <v>443</v>
      </c>
      <c r="C223" s="1" t="s">
        <v>444</v>
      </c>
      <c r="D223" s="1" t="s">
        <v>445</v>
      </c>
      <c r="E223" s="1" t="s">
        <v>4353</v>
      </c>
      <c r="F223" s="1" t="s">
        <v>2024</v>
      </c>
      <c r="G223" s="1" t="s">
        <v>4353</v>
      </c>
      <c r="H223" s="1" t="s">
        <v>446</v>
      </c>
      <c r="I223" s="1" t="s">
        <v>4353</v>
      </c>
      <c r="J223" s="1" t="s">
        <v>4317</v>
      </c>
      <c r="K223" s="1" t="s">
        <v>4317</v>
      </c>
      <c r="L223" s="1" t="s">
        <v>4317</v>
      </c>
      <c r="M223" s="1" t="s">
        <v>4317</v>
      </c>
      <c r="N223" s="1" t="s">
        <v>4317</v>
      </c>
    </row>
    <row r="224" spans="1:14" x14ac:dyDescent="0.25">
      <c r="A224" s="1" t="s">
        <v>5579</v>
      </c>
      <c r="B224" s="1" t="s">
        <v>447</v>
      </c>
      <c r="C224" s="1" t="s">
        <v>448</v>
      </c>
      <c r="D224" s="1" t="s">
        <v>449</v>
      </c>
      <c r="E224" s="1" t="s">
        <v>4353</v>
      </c>
      <c r="F224" s="1" t="s">
        <v>129</v>
      </c>
      <c r="G224" s="1" t="s">
        <v>4353</v>
      </c>
      <c r="H224" s="1" t="s">
        <v>450</v>
      </c>
      <c r="I224" s="1" t="s">
        <v>4353</v>
      </c>
      <c r="J224" s="1" t="s">
        <v>4317</v>
      </c>
      <c r="K224" s="1" t="s">
        <v>4317</v>
      </c>
      <c r="L224" s="1" t="s">
        <v>4317</v>
      </c>
      <c r="M224" s="1" t="s">
        <v>4317</v>
      </c>
      <c r="N224" s="1" t="s">
        <v>4317</v>
      </c>
    </row>
    <row r="225" spans="1:14" x14ac:dyDescent="0.25">
      <c r="A225" s="1" t="s">
        <v>5585</v>
      </c>
      <c r="B225" s="1" t="s">
        <v>451</v>
      </c>
      <c r="C225" s="1" t="s">
        <v>452</v>
      </c>
      <c r="D225" s="1" t="s">
        <v>453</v>
      </c>
      <c r="E225" s="1" t="s">
        <v>4353</v>
      </c>
      <c r="F225" s="1" t="s">
        <v>1634</v>
      </c>
      <c r="G225" s="1" t="s">
        <v>4353</v>
      </c>
      <c r="H225" s="1" t="s">
        <v>454</v>
      </c>
      <c r="I225" s="1" t="s">
        <v>4353</v>
      </c>
      <c r="J225" s="1" t="s">
        <v>4317</v>
      </c>
      <c r="K225" s="1" t="s">
        <v>4317</v>
      </c>
      <c r="L225" s="1" t="s">
        <v>4317</v>
      </c>
      <c r="M225" s="1" t="s">
        <v>4317</v>
      </c>
      <c r="N225" s="1" t="s">
        <v>4317</v>
      </c>
    </row>
    <row r="226" spans="1:14" x14ac:dyDescent="0.25">
      <c r="A226" s="1" t="s">
        <v>5590</v>
      </c>
      <c r="B226" s="1" t="s">
        <v>455</v>
      </c>
      <c r="C226" s="1" t="s">
        <v>456</v>
      </c>
      <c r="D226" s="1" t="s">
        <v>457</v>
      </c>
      <c r="E226" s="1" t="s">
        <v>4353</v>
      </c>
      <c r="F226" s="1" t="s">
        <v>4856</v>
      </c>
      <c r="G226" s="1" t="s">
        <v>4353</v>
      </c>
      <c r="H226" s="1" t="s">
        <v>458</v>
      </c>
      <c r="I226" s="1" t="s">
        <v>4353</v>
      </c>
      <c r="J226" s="1" t="s">
        <v>4317</v>
      </c>
      <c r="K226" s="1" t="s">
        <v>4317</v>
      </c>
      <c r="L226" s="1" t="s">
        <v>4317</v>
      </c>
      <c r="M226" s="1" t="s">
        <v>4317</v>
      </c>
      <c r="N226" s="1" t="s">
        <v>4317</v>
      </c>
    </row>
    <row r="227" spans="1:14" x14ac:dyDescent="0.25">
      <c r="A227" s="1" t="s">
        <v>5595</v>
      </c>
      <c r="B227" s="1" t="s">
        <v>459</v>
      </c>
      <c r="C227" s="1" t="s">
        <v>460</v>
      </c>
      <c r="D227" s="1" t="s">
        <v>461</v>
      </c>
      <c r="E227" s="1" t="s">
        <v>4353</v>
      </c>
      <c r="F227" s="1" t="s">
        <v>462</v>
      </c>
      <c r="G227" s="1" t="s">
        <v>4353</v>
      </c>
      <c r="H227" s="1" t="s">
        <v>1873</v>
      </c>
      <c r="I227" s="1" t="s">
        <v>4353</v>
      </c>
      <c r="J227" s="1" t="s">
        <v>4317</v>
      </c>
      <c r="K227" s="1" t="s">
        <v>4317</v>
      </c>
      <c r="L227" s="1" t="s">
        <v>4317</v>
      </c>
      <c r="M227" s="1" t="s">
        <v>4317</v>
      </c>
      <c r="N227" s="1" t="s">
        <v>4317</v>
      </c>
    </row>
    <row r="228" spans="1:14" x14ac:dyDescent="0.25">
      <c r="A228" s="1" t="s">
        <v>5600</v>
      </c>
      <c r="B228" s="1" t="s">
        <v>463</v>
      </c>
      <c r="C228" s="1" t="s">
        <v>464</v>
      </c>
      <c r="D228" s="1" t="s">
        <v>465</v>
      </c>
      <c r="E228" s="1" t="s">
        <v>4353</v>
      </c>
      <c r="F228" s="1" t="s">
        <v>466</v>
      </c>
      <c r="G228" s="1" t="s">
        <v>4353</v>
      </c>
      <c r="H228" s="1" t="s">
        <v>467</v>
      </c>
      <c r="I228" s="1" t="s">
        <v>4353</v>
      </c>
      <c r="J228" s="1" t="s">
        <v>4317</v>
      </c>
      <c r="K228" s="1" t="s">
        <v>4317</v>
      </c>
      <c r="L228" s="1" t="s">
        <v>4317</v>
      </c>
      <c r="M228" s="1" t="s">
        <v>4317</v>
      </c>
      <c r="N228" s="1" t="s">
        <v>4317</v>
      </c>
    </row>
    <row r="229" spans="1:14" x14ac:dyDescent="0.25">
      <c r="A229" s="1" t="s">
        <v>5606</v>
      </c>
      <c r="B229" s="1" t="s">
        <v>468</v>
      </c>
      <c r="C229" s="1" t="s">
        <v>469</v>
      </c>
      <c r="D229" s="1" t="s">
        <v>470</v>
      </c>
      <c r="E229" s="1" t="s">
        <v>4353</v>
      </c>
      <c r="F229" s="1" t="s">
        <v>2973</v>
      </c>
      <c r="G229" s="1" t="s">
        <v>4353</v>
      </c>
      <c r="H229" s="1" t="s">
        <v>471</v>
      </c>
      <c r="I229" s="1" t="s">
        <v>4353</v>
      </c>
      <c r="J229" s="1" t="s">
        <v>4317</v>
      </c>
      <c r="K229" s="1" t="s">
        <v>4317</v>
      </c>
      <c r="L229" s="1" t="s">
        <v>4317</v>
      </c>
      <c r="M229" s="1" t="s">
        <v>4317</v>
      </c>
      <c r="N229" s="1" t="s">
        <v>4317</v>
      </c>
    </row>
    <row r="230" spans="1:14" x14ac:dyDescent="0.25">
      <c r="A230" s="1" t="s">
        <v>5611</v>
      </c>
      <c r="B230" s="1" t="s">
        <v>472</v>
      </c>
      <c r="C230" s="1" t="s">
        <v>473</v>
      </c>
      <c r="D230" s="1" t="s">
        <v>474</v>
      </c>
      <c r="E230" s="1" t="s">
        <v>4353</v>
      </c>
      <c r="F230" s="1" t="s">
        <v>475</v>
      </c>
      <c r="G230" s="1" t="s">
        <v>4353</v>
      </c>
      <c r="H230" s="1" t="s">
        <v>476</v>
      </c>
      <c r="I230" s="1" t="s">
        <v>4353</v>
      </c>
      <c r="J230" s="1" t="s">
        <v>4317</v>
      </c>
      <c r="K230" s="1" t="s">
        <v>4317</v>
      </c>
      <c r="L230" s="1" t="s">
        <v>4317</v>
      </c>
      <c r="M230" s="1" t="s">
        <v>4317</v>
      </c>
      <c r="N230" s="1" t="s">
        <v>4317</v>
      </c>
    </row>
    <row r="231" spans="1:14" x14ac:dyDescent="0.25">
      <c r="A231" s="1" t="s">
        <v>5616</v>
      </c>
      <c r="B231" s="1" t="s">
        <v>477</v>
      </c>
      <c r="C231" s="1" t="s">
        <v>478</v>
      </c>
      <c r="D231" s="1" t="s">
        <v>479</v>
      </c>
      <c r="E231" s="1" t="s">
        <v>4353</v>
      </c>
      <c r="F231" s="1" t="s">
        <v>480</v>
      </c>
      <c r="G231" s="1" t="s">
        <v>4353</v>
      </c>
      <c r="H231" s="1" t="s">
        <v>481</v>
      </c>
      <c r="I231" s="1" t="s">
        <v>4353</v>
      </c>
      <c r="J231" s="1" t="s">
        <v>4317</v>
      </c>
      <c r="K231" s="1" t="s">
        <v>4317</v>
      </c>
      <c r="L231" s="1" t="s">
        <v>4317</v>
      </c>
      <c r="M231" s="1" t="s">
        <v>4317</v>
      </c>
      <c r="N231" s="1" t="s">
        <v>4317</v>
      </c>
    </row>
    <row r="232" spans="1:14" x14ac:dyDescent="0.25">
      <c r="A232" s="1" t="s">
        <v>5622</v>
      </c>
      <c r="B232" s="1" t="s">
        <v>482</v>
      </c>
      <c r="C232" s="1" t="s">
        <v>483</v>
      </c>
      <c r="D232" s="1" t="s">
        <v>484</v>
      </c>
      <c r="E232" s="1" t="s">
        <v>4353</v>
      </c>
      <c r="F232" s="1" t="s">
        <v>485</v>
      </c>
      <c r="G232" s="1" t="s">
        <v>4353</v>
      </c>
      <c r="H232" s="1" t="s">
        <v>486</v>
      </c>
      <c r="I232" s="1" t="s">
        <v>4353</v>
      </c>
      <c r="J232" s="1" t="s">
        <v>4317</v>
      </c>
      <c r="K232" s="1" t="s">
        <v>4317</v>
      </c>
      <c r="L232" s="1" t="s">
        <v>4317</v>
      </c>
      <c r="M232" s="1" t="s">
        <v>4317</v>
      </c>
      <c r="N232" s="1" t="s">
        <v>4317</v>
      </c>
    </row>
    <row r="233" spans="1:14" x14ac:dyDescent="0.25">
      <c r="A233" s="1" t="s">
        <v>5627</v>
      </c>
      <c r="B233" s="1" t="s">
        <v>487</v>
      </c>
      <c r="C233" s="1" t="s">
        <v>488</v>
      </c>
      <c r="D233" s="1" t="s">
        <v>489</v>
      </c>
      <c r="E233" s="1" t="s">
        <v>4353</v>
      </c>
      <c r="F233" s="1" t="s">
        <v>4740</v>
      </c>
      <c r="G233" s="1" t="s">
        <v>4353</v>
      </c>
      <c r="H233" s="1" t="s">
        <v>490</v>
      </c>
      <c r="I233" s="1" t="s">
        <v>4353</v>
      </c>
      <c r="J233" s="1" t="s">
        <v>4317</v>
      </c>
      <c r="K233" s="1" t="s">
        <v>4317</v>
      </c>
      <c r="L233" s="1" t="s">
        <v>4317</v>
      </c>
      <c r="M233" s="1" t="s">
        <v>4317</v>
      </c>
      <c r="N233" s="1" t="s">
        <v>4317</v>
      </c>
    </row>
    <row r="234" spans="1:14" x14ac:dyDescent="0.25">
      <c r="A234" s="1" t="s">
        <v>5632</v>
      </c>
      <c r="B234" s="1" t="s">
        <v>491</v>
      </c>
      <c r="C234" s="1" t="s">
        <v>492</v>
      </c>
      <c r="D234" s="1" t="s">
        <v>493</v>
      </c>
      <c r="E234" s="1" t="s">
        <v>4353</v>
      </c>
      <c r="F234" s="1" t="s">
        <v>2962</v>
      </c>
      <c r="G234" s="1" t="s">
        <v>4353</v>
      </c>
      <c r="H234" s="1" t="s">
        <v>494</v>
      </c>
      <c r="I234" s="1" t="s">
        <v>4353</v>
      </c>
      <c r="J234" s="1" t="s">
        <v>4317</v>
      </c>
      <c r="K234" s="1" t="s">
        <v>4317</v>
      </c>
      <c r="L234" s="1" t="s">
        <v>4317</v>
      </c>
      <c r="M234" s="1" t="s">
        <v>4317</v>
      </c>
      <c r="N234" s="1" t="s">
        <v>4317</v>
      </c>
    </row>
    <row r="235" spans="1:14" x14ac:dyDescent="0.25">
      <c r="A235" s="1" t="s">
        <v>5638</v>
      </c>
      <c r="B235" s="1" t="s">
        <v>495</v>
      </c>
      <c r="C235" s="1" t="s">
        <v>496</v>
      </c>
      <c r="D235" s="1" t="s">
        <v>497</v>
      </c>
      <c r="E235" s="1" t="s">
        <v>4353</v>
      </c>
      <c r="F235" s="1" t="s">
        <v>5087</v>
      </c>
      <c r="G235" s="1" t="s">
        <v>4353</v>
      </c>
      <c r="H235" s="1" t="s">
        <v>498</v>
      </c>
      <c r="I235" s="1" t="s">
        <v>4353</v>
      </c>
      <c r="J235" s="1" t="s">
        <v>4317</v>
      </c>
      <c r="K235" s="1" t="s">
        <v>4317</v>
      </c>
      <c r="L235" s="1" t="s">
        <v>4317</v>
      </c>
      <c r="M235" s="1" t="s">
        <v>4317</v>
      </c>
      <c r="N235" s="1" t="s">
        <v>4317</v>
      </c>
    </row>
    <row r="236" spans="1:14" x14ac:dyDescent="0.25">
      <c r="A236" s="1" t="s">
        <v>5644</v>
      </c>
      <c r="B236" s="1" t="s">
        <v>499</v>
      </c>
      <c r="C236" s="1" t="s">
        <v>500</v>
      </c>
      <c r="D236" s="1" t="s">
        <v>501</v>
      </c>
      <c r="E236" s="1" t="s">
        <v>4353</v>
      </c>
      <c r="F236" s="1" t="s">
        <v>3272</v>
      </c>
      <c r="G236" s="1" t="s">
        <v>4353</v>
      </c>
      <c r="H236" s="1" t="s">
        <v>502</v>
      </c>
      <c r="I236" s="1" t="s">
        <v>4353</v>
      </c>
      <c r="J236" s="1" t="s">
        <v>4317</v>
      </c>
      <c r="K236" s="1" t="s">
        <v>4317</v>
      </c>
      <c r="L236" s="1" t="s">
        <v>4317</v>
      </c>
      <c r="M236" s="1" t="s">
        <v>4317</v>
      </c>
      <c r="N236" s="1" t="s">
        <v>4317</v>
      </c>
    </row>
    <row r="237" spans="1:14" x14ac:dyDescent="0.25">
      <c r="A237" s="1" t="s">
        <v>5649</v>
      </c>
      <c r="B237" s="1" t="s">
        <v>503</v>
      </c>
      <c r="C237" s="1" t="s">
        <v>504</v>
      </c>
      <c r="D237" s="1" t="s">
        <v>505</v>
      </c>
      <c r="E237" s="1" t="s">
        <v>4353</v>
      </c>
      <c r="F237" s="1" t="s">
        <v>4516</v>
      </c>
      <c r="G237" s="1" t="s">
        <v>4353</v>
      </c>
      <c r="H237" s="1" t="s">
        <v>506</v>
      </c>
      <c r="I237" s="1" t="s">
        <v>4353</v>
      </c>
      <c r="J237" s="1" t="s">
        <v>4317</v>
      </c>
      <c r="K237" s="1" t="s">
        <v>4317</v>
      </c>
      <c r="L237" s="1" t="s">
        <v>4317</v>
      </c>
      <c r="M237" s="1" t="s">
        <v>4317</v>
      </c>
      <c r="N237" s="1" t="s">
        <v>4317</v>
      </c>
    </row>
    <row r="238" spans="1:14" x14ac:dyDescent="0.25">
      <c r="A238" s="1" t="s">
        <v>5654</v>
      </c>
      <c r="B238" s="1" t="s">
        <v>507</v>
      </c>
      <c r="C238" s="1" t="s">
        <v>508</v>
      </c>
      <c r="D238" s="1" t="s">
        <v>509</v>
      </c>
      <c r="E238" s="1" t="s">
        <v>4353</v>
      </c>
      <c r="F238" s="1" t="s">
        <v>3260</v>
      </c>
      <c r="G238" s="1" t="s">
        <v>4353</v>
      </c>
      <c r="H238" s="1" t="s">
        <v>510</v>
      </c>
      <c r="I238" s="1" t="s">
        <v>4353</v>
      </c>
      <c r="J238" s="1" t="s">
        <v>4317</v>
      </c>
      <c r="K238" s="1" t="s">
        <v>4317</v>
      </c>
      <c r="L238" s="1" t="s">
        <v>4317</v>
      </c>
      <c r="M238" s="1" t="s">
        <v>4317</v>
      </c>
      <c r="N238" s="1" t="s">
        <v>4317</v>
      </c>
    </row>
    <row r="239" spans="1:14" x14ac:dyDescent="0.25">
      <c r="A239" s="1" t="s">
        <v>5659</v>
      </c>
      <c r="B239" s="1" t="s">
        <v>511</v>
      </c>
      <c r="C239" s="1" t="s">
        <v>512</v>
      </c>
      <c r="D239" s="1" t="s">
        <v>513</v>
      </c>
      <c r="E239" s="1" t="s">
        <v>4353</v>
      </c>
      <c r="F239" s="1" t="s">
        <v>514</v>
      </c>
      <c r="G239" s="1" t="s">
        <v>4353</v>
      </c>
      <c r="H239" s="1" t="s">
        <v>515</v>
      </c>
      <c r="I239" s="1" t="s">
        <v>4353</v>
      </c>
      <c r="J239" s="1" t="s">
        <v>4317</v>
      </c>
      <c r="K239" s="1" t="s">
        <v>4317</v>
      </c>
      <c r="L239" s="1" t="s">
        <v>4317</v>
      </c>
      <c r="M239" s="1" t="s">
        <v>4317</v>
      </c>
      <c r="N239" s="1" t="s">
        <v>4317</v>
      </c>
    </row>
    <row r="240" spans="1:14" x14ac:dyDescent="0.25">
      <c r="A240" s="1" t="s">
        <v>5664</v>
      </c>
      <c r="B240" s="1" t="s">
        <v>516</v>
      </c>
      <c r="C240" s="1" t="s">
        <v>517</v>
      </c>
      <c r="D240" s="1" t="s">
        <v>518</v>
      </c>
      <c r="E240" s="1" t="s">
        <v>4353</v>
      </c>
      <c r="F240" s="1" t="s">
        <v>5491</v>
      </c>
      <c r="G240" s="1" t="s">
        <v>4353</v>
      </c>
      <c r="H240" s="1" t="s">
        <v>519</v>
      </c>
      <c r="I240" s="1" t="s">
        <v>4353</v>
      </c>
      <c r="J240" s="1" t="s">
        <v>4317</v>
      </c>
      <c r="K240" s="1" t="s">
        <v>4317</v>
      </c>
      <c r="L240" s="1" t="s">
        <v>4317</v>
      </c>
      <c r="M240" s="1" t="s">
        <v>4317</v>
      </c>
      <c r="N240" s="1" t="s">
        <v>4317</v>
      </c>
    </row>
    <row r="241" spans="1:14" x14ac:dyDescent="0.25">
      <c r="A241" s="1" t="s">
        <v>5669</v>
      </c>
      <c r="B241" s="1" t="s">
        <v>520</v>
      </c>
      <c r="C241" s="1" t="s">
        <v>521</v>
      </c>
      <c r="D241" s="1" t="s">
        <v>522</v>
      </c>
      <c r="E241" s="1" t="s">
        <v>4353</v>
      </c>
      <c r="F241" s="1" t="s">
        <v>523</v>
      </c>
      <c r="G241" s="1" t="s">
        <v>4353</v>
      </c>
      <c r="H241" s="1" t="s">
        <v>524</v>
      </c>
      <c r="I241" s="1" t="s">
        <v>4353</v>
      </c>
      <c r="J241" s="1" t="s">
        <v>4317</v>
      </c>
      <c r="K241" s="1" t="s">
        <v>4317</v>
      </c>
      <c r="L241" s="1" t="s">
        <v>4317</v>
      </c>
      <c r="M241" s="1" t="s">
        <v>4317</v>
      </c>
      <c r="N241" s="1" t="s">
        <v>4317</v>
      </c>
    </row>
    <row r="242" spans="1:14" x14ac:dyDescent="0.25">
      <c r="A242" s="1" t="s">
        <v>5674</v>
      </c>
      <c r="B242" s="1" t="s">
        <v>525</v>
      </c>
      <c r="C242" s="1" t="s">
        <v>526</v>
      </c>
      <c r="D242" s="1" t="s">
        <v>527</v>
      </c>
      <c r="E242" s="1" t="s">
        <v>4353</v>
      </c>
      <c r="F242" s="1" t="s">
        <v>528</v>
      </c>
      <c r="G242" s="1" t="s">
        <v>4353</v>
      </c>
      <c r="H242" s="1" t="s">
        <v>529</v>
      </c>
      <c r="I242" s="1" t="s">
        <v>4353</v>
      </c>
      <c r="J242" s="1" t="s">
        <v>4317</v>
      </c>
      <c r="K242" s="1" t="s">
        <v>4317</v>
      </c>
      <c r="L242" s="1" t="s">
        <v>4317</v>
      </c>
      <c r="M242" s="1" t="s">
        <v>4317</v>
      </c>
      <c r="N242" s="1" t="s">
        <v>4317</v>
      </c>
    </row>
    <row r="243" spans="1:14" x14ac:dyDescent="0.25">
      <c r="A243" s="1" t="s">
        <v>5679</v>
      </c>
      <c r="B243" s="1" t="s">
        <v>530</v>
      </c>
      <c r="C243" s="1" t="s">
        <v>531</v>
      </c>
      <c r="D243" s="1" t="s">
        <v>532</v>
      </c>
      <c r="E243" s="1" t="s">
        <v>4353</v>
      </c>
      <c r="F243" s="1" t="s">
        <v>533</v>
      </c>
      <c r="G243" s="1" t="s">
        <v>4353</v>
      </c>
      <c r="H243" s="1" t="s">
        <v>534</v>
      </c>
      <c r="I243" s="1" t="s">
        <v>4353</v>
      </c>
      <c r="J243" s="1" t="s">
        <v>4317</v>
      </c>
      <c r="K243" s="1" t="s">
        <v>4317</v>
      </c>
      <c r="L243" s="1" t="s">
        <v>4317</v>
      </c>
      <c r="M243" s="1" t="s">
        <v>4317</v>
      </c>
      <c r="N243" s="1" t="s">
        <v>4317</v>
      </c>
    </row>
    <row r="244" spans="1:14" x14ac:dyDescent="0.25">
      <c r="A244" s="1" t="s">
        <v>5685</v>
      </c>
      <c r="B244" s="1" t="s">
        <v>535</v>
      </c>
      <c r="C244" s="1" t="s">
        <v>536</v>
      </c>
      <c r="D244" s="1" t="s">
        <v>537</v>
      </c>
      <c r="E244" s="1" t="s">
        <v>4353</v>
      </c>
      <c r="F244" s="1" t="s">
        <v>538</v>
      </c>
      <c r="G244" s="1" t="s">
        <v>4353</v>
      </c>
      <c r="H244" s="1" t="s">
        <v>539</v>
      </c>
      <c r="I244" s="1" t="s">
        <v>4353</v>
      </c>
      <c r="J244" s="1" t="s">
        <v>4317</v>
      </c>
      <c r="K244" s="1" t="s">
        <v>4317</v>
      </c>
      <c r="L244" s="1" t="s">
        <v>4317</v>
      </c>
      <c r="M244" s="1" t="s">
        <v>4317</v>
      </c>
      <c r="N244" s="1" t="s">
        <v>4317</v>
      </c>
    </row>
    <row r="245" spans="1:14" x14ac:dyDescent="0.25">
      <c r="A245" s="1" t="s">
        <v>5690</v>
      </c>
      <c r="B245" s="1" t="s">
        <v>540</v>
      </c>
      <c r="C245" s="1" t="s">
        <v>541</v>
      </c>
      <c r="D245" s="1" t="s">
        <v>542</v>
      </c>
      <c r="E245" s="1" t="s">
        <v>4353</v>
      </c>
      <c r="F245" s="1" t="s">
        <v>4498</v>
      </c>
      <c r="G245" s="1" t="s">
        <v>4353</v>
      </c>
      <c r="H245" s="1" t="s">
        <v>543</v>
      </c>
      <c r="I245" s="1" t="s">
        <v>4353</v>
      </c>
      <c r="J245" s="1" t="s">
        <v>4317</v>
      </c>
      <c r="K245" s="1" t="s">
        <v>4317</v>
      </c>
      <c r="L245" s="1" t="s">
        <v>4317</v>
      </c>
      <c r="M245" s="1" t="s">
        <v>4317</v>
      </c>
      <c r="N245" s="1" t="s">
        <v>4317</v>
      </c>
    </row>
    <row r="246" spans="1:14" x14ac:dyDescent="0.25">
      <c r="A246" s="1" t="s">
        <v>5695</v>
      </c>
      <c r="B246" s="1" t="s">
        <v>544</v>
      </c>
      <c r="C246" s="1" t="s">
        <v>545</v>
      </c>
      <c r="D246" s="1" t="s">
        <v>546</v>
      </c>
      <c r="E246" s="1" t="s">
        <v>4353</v>
      </c>
      <c r="F246" s="1" t="s">
        <v>295</v>
      </c>
      <c r="G246" s="1" t="s">
        <v>4353</v>
      </c>
      <c r="H246" s="1" t="s">
        <v>547</v>
      </c>
      <c r="I246" s="1" t="s">
        <v>4353</v>
      </c>
      <c r="J246" s="1" t="s">
        <v>4317</v>
      </c>
      <c r="K246" s="1" t="s">
        <v>4317</v>
      </c>
      <c r="L246" s="1" t="s">
        <v>4317</v>
      </c>
      <c r="M246" s="1" t="s">
        <v>4317</v>
      </c>
      <c r="N246" s="1" t="s">
        <v>4317</v>
      </c>
    </row>
    <row r="247" spans="1:14" x14ac:dyDescent="0.25">
      <c r="A247" s="1" t="s">
        <v>5701</v>
      </c>
      <c r="B247" s="1" t="s">
        <v>548</v>
      </c>
      <c r="C247" s="1" t="s">
        <v>549</v>
      </c>
      <c r="D247" s="1" t="s">
        <v>550</v>
      </c>
      <c r="E247" s="1" t="s">
        <v>4353</v>
      </c>
      <c r="F247" s="1" t="s">
        <v>1625</v>
      </c>
      <c r="G247" s="1" t="s">
        <v>4353</v>
      </c>
      <c r="H247" s="1" t="s">
        <v>551</v>
      </c>
      <c r="I247" s="1" t="s">
        <v>4353</v>
      </c>
      <c r="J247" s="1" t="s">
        <v>4317</v>
      </c>
      <c r="K247" s="1" t="s">
        <v>4317</v>
      </c>
      <c r="L247" s="1" t="s">
        <v>4317</v>
      </c>
      <c r="M247" s="1" t="s">
        <v>4317</v>
      </c>
      <c r="N247" s="1" t="s">
        <v>4317</v>
      </c>
    </row>
    <row r="248" spans="1:14" x14ac:dyDescent="0.25">
      <c r="A248" s="1" t="s">
        <v>5706</v>
      </c>
      <c r="B248" s="1" t="s">
        <v>552</v>
      </c>
      <c r="C248" s="1" t="s">
        <v>553</v>
      </c>
      <c r="D248" s="1" t="s">
        <v>554</v>
      </c>
      <c r="E248" s="1" t="s">
        <v>4353</v>
      </c>
      <c r="F248" s="1" t="s">
        <v>129</v>
      </c>
      <c r="G248" s="1" t="s">
        <v>4353</v>
      </c>
      <c r="H248" s="1" t="s">
        <v>555</v>
      </c>
      <c r="I248" s="1" t="s">
        <v>4353</v>
      </c>
      <c r="J248" s="1" t="s">
        <v>4317</v>
      </c>
      <c r="K248" s="1" t="s">
        <v>4317</v>
      </c>
      <c r="L248" s="1" t="s">
        <v>4317</v>
      </c>
      <c r="M248" s="1" t="s">
        <v>4317</v>
      </c>
      <c r="N248" s="1" t="s">
        <v>4317</v>
      </c>
    </row>
    <row r="249" spans="1:14" x14ac:dyDescent="0.25">
      <c r="A249" s="1" t="s">
        <v>5711</v>
      </c>
      <c r="B249" s="1" t="s">
        <v>556</v>
      </c>
      <c r="C249" s="1" t="s">
        <v>557</v>
      </c>
      <c r="D249" s="1" t="s">
        <v>558</v>
      </c>
      <c r="E249" s="1" t="s">
        <v>4353</v>
      </c>
      <c r="F249" s="1" t="s">
        <v>1331</v>
      </c>
      <c r="G249" s="1" t="s">
        <v>4353</v>
      </c>
      <c r="H249" s="1" t="s">
        <v>559</v>
      </c>
      <c r="I249" s="1" t="s">
        <v>4353</v>
      </c>
      <c r="J249" s="1" t="s">
        <v>4317</v>
      </c>
      <c r="K249" s="1" t="s">
        <v>4317</v>
      </c>
      <c r="L249" s="1" t="s">
        <v>4317</v>
      </c>
      <c r="M249" s="1" t="s">
        <v>4317</v>
      </c>
      <c r="N249" s="1" t="s">
        <v>4317</v>
      </c>
    </row>
    <row r="250" spans="1:14" x14ac:dyDescent="0.25">
      <c r="A250" s="1" t="s">
        <v>5717</v>
      </c>
      <c r="B250" s="1" t="s">
        <v>560</v>
      </c>
      <c r="C250" s="1" t="s">
        <v>561</v>
      </c>
      <c r="D250" s="1" t="s">
        <v>562</v>
      </c>
      <c r="E250" s="1" t="s">
        <v>4353</v>
      </c>
      <c r="F250" s="1" t="s">
        <v>6088</v>
      </c>
      <c r="G250" s="1" t="s">
        <v>4353</v>
      </c>
      <c r="H250" s="1" t="s">
        <v>563</v>
      </c>
      <c r="I250" s="1" t="s">
        <v>4353</v>
      </c>
      <c r="J250" s="1" t="s">
        <v>4317</v>
      </c>
      <c r="K250" s="1" t="s">
        <v>4317</v>
      </c>
      <c r="L250" s="1" t="s">
        <v>4317</v>
      </c>
      <c r="M250" s="1" t="s">
        <v>4317</v>
      </c>
      <c r="N250" s="1" t="s">
        <v>4317</v>
      </c>
    </row>
    <row r="251" spans="1:14" x14ac:dyDescent="0.25">
      <c r="A251" s="1" t="s">
        <v>5723</v>
      </c>
      <c r="B251" s="1" t="s">
        <v>564</v>
      </c>
      <c r="C251" s="1" t="s">
        <v>565</v>
      </c>
      <c r="D251" s="1" t="s">
        <v>566</v>
      </c>
      <c r="E251" s="1" t="s">
        <v>4353</v>
      </c>
      <c r="F251" s="1" t="s">
        <v>6082</v>
      </c>
      <c r="G251" s="1" t="s">
        <v>4353</v>
      </c>
      <c r="H251" s="1" t="s">
        <v>567</v>
      </c>
      <c r="I251" s="1" t="s">
        <v>4353</v>
      </c>
      <c r="J251" s="1" t="s">
        <v>4317</v>
      </c>
      <c r="K251" s="1" t="s">
        <v>4317</v>
      </c>
      <c r="L251" s="1" t="s">
        <v>4317</v>
      </c>
      <c r="M251" s="1" t="s">
        <v>4317</v>
      </c>
      <c r="N251" s="1" t="s">
        <v>4317</v>
      </c>
    </row>
    <row r="252" spans="1:14" x14ac:dyDescent="0.25">
      <c r="A252" s="1" t="s">
        <v>5729</v>
      </c>
      <c r="B252" s="1" t="s">
        <v>568</v>
      </c>
      <c r="C252" s="1" t="s">
        <v>569</v>
      </c>
      <c r="D252" s="1" t="s">
        <v>570</v>
      </c>
      <c r="E252" s="1" t="s">
        <v>4353</v>
      </c>
      <c r="F252" s="1" t="s">
        <v>5205</v>
      </c>
      <c r="G252" s="1" t="s">
        <v>4353</v>
      </c>
      <c r="H252" s="1" t="s">
        <v>571</v>
      </c>
      <c r="I252" s="1" t="s">
        <v>4353</v>
      </c>
      <c r="J252" s="1" t="s">
        <v>4317</v>
      </c>
      <c r="K252" s="1" t="s">
        <v>4317</v>
      </c>
      <c r="L252" s="1" t="s">
        <v>4317</v>
      </c>
      <c r="M252" s="1" t="s">
        <v>4317</v>
      </c>
      <c r="N252" s="1" t="s">
        <v>4317</v>
      </c>
    </row>
    <row r="253" spans="1:14" x14ac:dyDescent="0.25">
      <c r="A253" s="1" t="s">
        <v>5735</v>
      </c>
      <c r="B253" s="1" t="s">
        <v>572</v>
      </c>
      <c r="C253" s="1" t="s">
        <v>573</v>
      </c>
      <c r="D253" s="1" t="s">
        <v>574</v>
      </c>
      <c r="E253" s="1" t="s">
        <v>4353</v>
      </c>
      <c r="F253" s="1" t="s">
        <v>5205</v>
      </c>
      <c r="G253" s="1" t="s">
        <v>4353</v>
      </c>
      <c r="H253" s="1" t="s">
        <v>575</v>
      </c>
      <c r="I253" s="1" t="s">
        <v>4353</v>
      </c>
      <c r="J253" s="1" t="s">
        <v>4317</v>
      </c>
      <c r="K253" s="1" t="s">
        <v>4317</v>
      </c>
      <c r="L253" s="1" t="s">
        <v>4317</v>
      </c>
      <c r="M253" s="1" t="s">
        <v>4317</v>
      </c>
      <c r="N253" s="1" t="s">
        <v>4317</v>
      </c>
    </row>
    <row r="254" spans="1:14" x14ac:dyDescent="0.25">
      <c r="A254" s="1" t="s">
        <v>5741</v>
      </c>
      <c r="B254" s="1" t="s">
        <v>576</v>
      </c>
      <c r="C254" s="1" t="s">
        <v>577</v>
      </c>
      <c r="D254" s="1" t="s">
        <v>578</v>
      </c>
      <c r="E254" s="1" t="s">
        <v>4353</v>
      </c>
      <c r="F254" s="1" t="s">
        <v>5536</v>
      </c>
      <c r="G254" s="1" t="s">
        <v>4353</v>
      </c>
      <c r="H254" s="1" t="s">
        <v>579</v>
      </c>
      <c r="I254" s="1" t="s">
        <v>4353</v>
      </c>
      <c r="J254" s="1" t="s">
        <v>4317</v>
      </c>
      <c r="K254" s="1" t="s">
        <v>4317</v>
      </c>
      <c r="L254" s="1" t="s">
        <v>4317</v>
      </c>
      <c r="M254" s="1" t="s">
        <v>4317</v>
      </c>
      <c r="N254" s="1" t="s">
        <v>4317</v>
      </c>
    </row>
    <row r="255" spans="1:14" x14ac:dyDescent="0.25">
      <c r="A255" s="1" t="s">
        <v>5746</v>
      </c>
      <c r="B255" s="1" t="s">
        <v>580</v>
      </c>
      <c r="C255" s="1" t="s">
        <v>581</v>
      </c>
      <c r="D255" s="1" t="s">
        <v>582</v>
      </c>
      <c r="E255" s="1" t="s">
        <v>4353</v>
      </c>
      <c r="F255" s="1" t="s">
        <v>3288</v>
      </c>
      <c r="G255" s="1" t="s">
        <v>4353</v>
      </c>
      <c r="H255" s="1" t="s">
        <v>583</v>
      </c>
      <c r="I255" s="1" t="s">
        <v>4353</v>
      </c>
      <c r="J255" s="1" t="s">
        <v>4317</v>
      </c>
      <c r="K255" s="1" t="s">
        <v>4317</v>
      </c>
      <c r="L255" s="1" t="s">
        <v>4317</v>
      </c>
      <c r="M255" s="1" t="s">
        <v>4317</v>
      </c>
      <c r="N255" s="1" t="s">
        <v>4317</v>
      </c>
    </row>
    <row r="256" spans="1:14" x14ac:dyDescent="0.25">
      <c r="A256" s="1" t="s">
        <v>5752</v>
      </c>
      <c r="B256" s="1" t="s">
        <v>584</v>
      </c>
      <c r="C256" s="1" t="s">
        <v>585</v>
      </c>
      <c r="D256" s="1" t="s">
        <v>586</v>
      </c>
      <c r="E256" s="1" t="s">
        <v>4353</v>
      </c>
      <c r="F256" s="1" t="s">
        <v>5193</v>
      </c>
      <c r="G256" s="1" t="s">
        <v>4353</v>
      </c>
      <c r="H256" s="1" t="s">
        <v>587</v>
      </c>
      <c r="I256" s="1" t="s">
        <v>4353</v>
      </c>
      <c r="J256" s="1" t="s">
        <v>4317</v>
      </c>
      <c r="K256" s="1" t="s">
        <v>4317</v>
      </c>
      <c r="L256" s="1" t="s">
        <v>4317</v>
      </c>
      <c r="M256" s="1" t="s">
        <v>4317</v>
      </c>
      <c r="N256" s="1" t="s">
        <v>4317</v>
      </c>
    </row>
    <row r="257" spans="1:14" x14ac:dyDescent="0.25">
      <c r="A257" s="1" t="s">
        <v>5757</v>
      </c>
      <c r="B257" s="1" t="s">
        <v>588</v>
      </c>
      <c r="C257" s="1" t="s">
        <v>589</v>
      </c>
      <c r="D257" s="1" t="s">
        <v>590</v>
      </c>
      <c r="E257" s="1" t="s">
        <v>4353</v>
      </c>
      <c r="F257" s="1" t="s">
        <v>5193</v>
      </c>
      <c r="G257" s="1" t="s">
        <v>4353</v>
      </c>
      <c r="H257" s="1" t="s">
        <v>591</v>
      </c>
      <c r="I257" s="1" t="s">
        <v>4353</v>
      </c>
      <c r="J257" s="1" t="s">
        <v>4317</v>
      </c>
      <c r="K257" s="1" t="s">
        <v>4317</v>
      </c>
      <c r="L257" s="1" t="s">
        <v>4317</v>
      </c>
      <c r="M257" s="1" t="s">
        <v>4317</v>
      </c>
      <c r="N257" s="1" t="s">
        <v>4317</v>
      </c>
    </row>
    <row r="258" spans="1:14" x14ac:dyDescent="0.25">
      <c r="A258" s="1" t="s">
        <v>5762</v>
      </c>
      <c r="B258" s="1" t="s">
        <v>592</v>
      </c>
      <c r="C258" s="1" t="s">
        <v>593</v>
      </c>
      <c r="D258" s="1" t="s">
        <v>594</v>
      </c>
      <c r="E258" s="1" t="s">
        <v>4353</v>
      </c>
      <c r="F258" s="1" t="s">
        <v>5187</v>
      </c>
      <c r="G258" s="1" t="s">
        <v>4353</v>
      </c>
      <c r="H258" s="1" t="s">
        <v>595</v>
      </c>
      <c r="I258" s="1" t="s">
        <v>4353</v>
      </c>
      <c r="J258" s="1" t="s">
        <v>4317</v>
      </c>
      <c r="K258" s="1" t="s">
        <v>4317</v>
      </c>
      <c r="L258" s="1" t="s">
        <v>4317</v>
      </c>
      <c r="M258" s="1" t="s">
        <v>4317</v>
      </c>
      <c r="N258" s="1" t="s">
        <v>4317</v>
      </c>
    </row>
    <row r="259" spans="1:14" x14ac:dyDescent="0.25">
      <c r="A259" s="1" t="s">
        <v>5768</v>
      </c>
      <c r="B259" s="1" t="s">
        <v>596</v>
      </c>
      <c r="C259" s="1" t="s">
        <v>597</v>
      </c>
      <c r="D259" s="1" t="s">
        <v>598</v>
      </c>
      <c r="E259" s="1" t="s">
        <v>4353</v>
      </c>
      <c r="F259" s="1" t="s">
        <v>599</v>
      </c>
      <c r="G259" s="1" t="s">
        <v>4353</v>
      </c>
      <c r="H259" s="1" t="s">
        <v>600</v>
      </c>
      <c r="I259" s="1" t="s">
        <v>4353</v>
      </c>
      <c r="J259" s="1" t="s">
        <v>4317</v>
      </c>
      <c r="K259" s="1" t="s">
        <v>4317</v>
      </c>
      <c r="L259" s="1" t="s">
        <v>4317</v>
      </c>
      <c r="M259" s="1" t="s">
        <v>4317</v>
      </c>
      <c r="N259" s="1" t="s">
        <v>4317</v>
      </c>
    </row>
    <row r="260" spans="1:14" x14ac:dyDescent="0.25">
      <c r="A260" s="1" t="s">
        <v>5774</v>
      </c>
      <c r="B260" s="1" t="s">
        <v>601</v>
      </c>
      <c r="C260" s="1" t="s">
        <v>602</v>
      </c>
      <c r="D260" s="1" t="s">
        <v>603</v>
      </c>
      <c r="E260" s="1" t="s">
        <v>4353</v>
      </c>
      <c r="F260" s="1" t="s">
        <v>604</v>
      </c>
      <c r="G260" s="1" t="s">
        <v>4353</v>
      </c>
      <c r="H260" s="1" t="s">
        <v>605</v>
      </c>
      <c r="I260" s="1" t="s">
        <v>4353</v>
      </c>
      <c r="J260" s="1" t="s">
        <v>4317</v>
      </c>
      <c r="K260" s="1" t="s">
        <v>4317</v>
      </c>
      <c r="L260" s="1" t="s">
        <v>4317</v>
      </c>
      <c r="M260" s="1" t="s">
        <v>4317</v>
      </c>
      <c r="N260" s="1" t="s">
        <v>4317</v>
      </c>
    </row>
    <row r="261" spans="1:14" x14ac:dyDescent="0.25">
      <c r="A261" s="1" t="s">
        <v>5780</v>
      </c>
      <c r="B261" s="1" t="s">
        <v>606</v>
      </c>
      <c r="C261" s="1" t="s">
        <v>607</v>
      </c>
      <c r="D261" s="1" t="s">
        <v>608</v>
      </c>
      <c r="E261" s="1" t="s">
        <v>4353</v>
      </c>
      <c r="F261" s="1" t="s">
        <v>2944</v>
      </c>
      <c r="G261" s="1" t="s">
        <v>4353</v>
      </c>
      <c r="H261" s="1" t="s">
        <v>609</v>
      </c>
      <c r="I261" s="1" t="s">
        <v>4353</v>
      </c>
      <c r="J261" s="1" t="s">
        <v>4317</v>
      </c>
      <c r="K261" s="1" t="s">
        <v>4317</v>
      </c>
      <c r="L261" s="1" t="s">
        <v>4317</v>
      </c>
      <c r="M261" s="1" t="s">
        <v>4317</v>
      </c>
      <c r="N261" s="1" t="s">
        <v>4317</v>
      </c>
    </row>
    <row r="262" spans="1:14" x14ac:dyDescent="0.25">
      <c r="A262" s="1" t="s">
        <v>5786</v>
      </c>
      <c r="B262" s="1" t="s">
        <v>610</v>
      </c>
      <c r="C262" s="1" t="s">
        <v>611</v>
      </c>
      <c r="D262" s="1" t="s">
        <v>612</v>
      </c>
      <c r="E262" s="1" t="s">
        <v>4353</v>
      </c>
      <c r="F262" s="1" t="s">
        <v>5104</v>
      </c>
      <c r="G262" s="1" t="s">
        <v>4353</v>
      </c>
      <c r="H262" s="1" t="s">
        <v>613</v>
      </c>
      <c r="I262" s="1" t="s">
        <v>4353</v>
      </c>
      <c r="J262" s="1" t="s">
        <v>4317</v>
      </c>
      <c r="K262" s="1" t="s">
        <v>4317</v>
      </c>
      <c r="L262" s="1" t="s">
        <v>4317</v>
      </c>
      <c r="M262" s="1" t="s">
        <v>4317</v>
      </c>
      <c r="N262" s="1" t="s">
        <v>4317</v>
      </c>
    </row>
    <row r="263" spans="1:14" x14ac:dyDescent="0.25">
      <c r="A263" s="1" t="s">
        <v>5791</v>
      </c>
      <c r="B263" s="1" t="s">
        <v>614</v>
      </c>
      <c r="C263" s="1" t="s">
        <v>615</v>
      </c>
      <c r="D263" s="1" t="s">
        <v>616</v>
      </c>
      <c r="E263" s="1" t="s">
        <v>4353</v>
      </c>
      <c r="F263" s="1" t="s">
        <v>5455</v>
      </c>
      <c r="G263" s="1" t="s">
        <v>4353</v>
      </c>
      <c r="H263" s="1" t="s">
        <v>617</v>
      </c>
      <c r="I263" s="1" t="s">
        <v>4353</v>
      </c>
      <c r="J263" s="1" t="s">
        <v>4317</v>
      </c>
      <c r="K263" s="1" t="s">
        <v>4317</v>
      </c>
      <c r="L263" s="1" t="s">
        <v>4317</v>
      </c>
      <c r="M263" s="1" t="s">
        <v>4317</v>
      </c>
      <c r="N263" s="1" t="s">
        <v>4317</v>
      </c>
    </row>
    <row r="264" spans="1:14" x14ac:dyDescent="0.25">
      <c r="A264" s="1" t="s">
        <v>5797</v>
      </c>
      <c r="B264" s="1" t="s">
        <v>618</v>
      </c>
      <c r="C264" s="1" t="s">
        <v>619</v>
      </c>
      <c r="D264" s="1" t="s">
        <v>620</v>
      </c>
      <c r="E264" s="1" t="s">
        <v>4353</v>
      </c>
      <c r="F264" s="1" t="s">
        <v>4249</v>
      </c>
      <c r="G264" s="1" t="s">
        <v>4353</v>
      </c>
      <c r="H264" s="1" t="s">
        <v>621</v>
      </c>
      <c r="I264" s="1" t="s">
        <v>4353</v>
      </c>
      <c r="J264" s="1" t="s">
        <v>4317</v>
      </c>
      <c r="K264" s="1" t="s">
        <v>4317</v>
      </c>
      <c r="L264" s="1" t="s">
        <v>4317</v>
      </c>
      <c r="M264" s="1" t="s">
        <v>4317</v>
      </c>
      <c r="N264" s="1" t="s">
        <v>4317</v>
      </c>
    </row>
    <row r="265" spans="1:14" x14ac:dyDescent="0.25">
      <c r="A265" s="1" t="s">
        <v>5803</v>
      </c>
      <c r="B265" s="1" t="s">
        <v>622</v>
      </c>
      <c r="C265" s="1" t="s">
        <v>623</v>
      </c>
      <c r="D265" s="1" t="s">
        <v>624</v>
      </c>
      <c r="E265" s="1" t="s">
        <v>4353</v>
      </c>
      <c r="F265" s="1" t="s">
        <v>3236</v>
      </c>
      <c r="G265" s="1" t="s">
        <v>4353</v>
      </c>
      <c r="H265" s="1" t="s">
        <v>625</v>
      </c>
      <c r="I265" s="1" t="s">
        <v>4353</v>
      </c>
      <c r="J265" s="1" t="s">
        <v>4317</v>
      </c>
      <c r="K265" s="1" t="s">
        <v>4317</v>
      </c>
      <c r="L265" s="1" t="s">
        <v>4317</v>
      </c>
      <c r="M265" s="1" t="s">
        <v>4317</v>
      </c>
      <c r="N265" s="1" t="s">
        <v>4317</v>
      </c>
    </row>
    <row r="266" spans="1:14" x14ac:dyDescent="0.25">
      <c r="A266" s="1" t="s">
        <v>5809</v>
      </c>
      <c r="B266" s="1" t="s">
        <v>626</v>
      </c>
      <c r="C266" s="1" t="s">
        <v>627</v>
      </c>
      <c r="D266" s="1" t="s">
        <v>628</v>
      </c>
      <c r="E266" s="1" t="s">
        <v>4353</v>
      </c>
      <c r="F266" s="1" t="s">
        <v>629</v>
      </c>
      <c r="G266" s="1" t="s">
        <v>4353</v>
      </c>
      <c r="H266" s="1" t="s">
        <v>630</v>
      </c>
      <c r="I266" s="1" t="s">
        <v>4353</v>
      </c>
      <c r="J266" s="1" t="s">
        <v>4317</v>
      </c>
      <c r="K266" s="1" t="s">
        <v>4317</v>
      </c>
      <c r="L266" s="1" t="s">
        <v>4317</v>
      </c>
      <c r="M266" s="1" t="s">
        <v>4317</v>
      </c>
      <c r="N266" s="1" t="s">
        <v>4317</v>
      </c>
    </row>
    <row r="267" spans="1:14" x14ac:dyDescent="0.25">
      <c r="A267" s="1" t="s">
        <v>5815</v>
      </c>
      <c r="B267" s="1" t="s">
        <v>631</v>
      </c>
      <c r="C267" s="1" t="s">
        <v>632</v>
      </c>
      <c r="D267" s="1" t="s">
        <v>633</v>
      </c>
      <c r="E267" s="1" t="s">
        <v>4353</v>
      </c>
      <c r="F267" s="1" t="s">
        <v>634</v>
      </c>
      <c r="G267" s="1" t="s">
        <v>4353</v>
      </c>
      <c r="H267" s="1" t="s">
        <v>635</v>
      </c>
      <c r="I267" s="1" t="s">
        <v>4353</v>
      </c>
      <c r="J267" s="1" t="s">
        <v>4317</v>
      </c>
      <c r="K267" s="1" t="s">
        <v>4317</v>
      </c>
      <c r="L267" s="1" t="s">
        <v>4317</v>
      </c>
      <c r="M267" s="1" t="s">
        <v>4317</v>
      </c>
      <c r="N267" s="1" t="s">
        <v>4317</v>
      </c>
    </row>
    <row r="268" spans="1:14" x14ac:dyDescent="0.25">
      <c r="A268" s="1" t="s">
        <v>5821</v>
      </c>
      <c r="B268" s="1" t="s">
        <v>636</v>
      </c>
      <c r="C268" s="1" t="s">
        <v>637</v>
      </c>
      <c r="D268" s="1" t="s">
        <v>638</v>
      </c>
      <c r="E268" s="1" t="s">
        <v>4353</v>
      </c>
      <c r="F268" s="1" t="s">
        <v>1945</v>
      </c>
      <c r="G268" s="1" t="s">
        <v>4353</v>
      </c>
      <c r="H268" s="1" t="s">
        <v>639</v>
      </c>
      <c r="I268" s="1" t="s">
        <v>4353</v>
      </c>
      <c r="J268" s="1" t="s">
        <v>4317</v>
      </c>
      <c r="K268" s="1" t="s">
        <v>4317</v>
      </c>
      <c r="L268" s="1" t="s">
        <v>4317</v>
      </c>
      <c r="M268" s="1" t="s">
        <v>4317</v>
      </c>
      <c r="N268" s="1" t="s">
        <v>4317</v>
      </c>
    </row>
    <row r="269" spans="1:14" x14ac:dyDescent="0.25">
      <c r="A269" s="1" t="s">
        <v>5826</v>
      </c>
      <c r="B269" s="1" t="s">
        <v>640</v>
      </c>
      <c r="C269" s="1" t="s">
        <v>641</v>
      </c>
      <c r="D269" s="1" t="s">
        <v>642</v>
      </c>
      <c r="E269" s="1" t="s">
        <v>4353</v>
      </c>
      <c r="F269" s="1" t="s">
        <v>1945</v>
      </c>
      <c r="G269" s="1" t="s">
        <v>4353</v>
      </c>
      <c r="H269" s="1" t="s">
        <v>643</v>
      </c>
      <c r="I269" s="1" t="s">
        <v>4353</v>
      </c>
      <c r="J269" s="1" t="s">
        <v>4317</v>
      </c>
      <c r="K269" s="1" t="s">
        <v>4317</v>
      </c>
      <c r="L269" s="1" t="s">
        <v>4317</v>
      </c>
      <c r="M269" s="1" t="s">
        <v>4317</v>
      </c>
      <c r="N269" s="1" t="s">
        <v>4317</v>
      </c>
    </row>
    <row r="270" spans="1:14" x14ac:dyDescent="0.25">
      <c r="A270" s="1" t="s">
        <v>5832</v>
      </c>
      <c r="B270" s="1" t="s">
        <v>644</v>
      </c>
      <c r="C270" s="1" t="s">
        <v>645</v>
      </c>
      <c r="D270" s="1" t="s">
        <v>646</v>
      </c>
      <c r="E270" s="1" t="s">
        <v>4353</v>
      </c>
      <c r="F270" s="1" t="s">
        <v>1926</v>
      </c>
      <c r="G270" s="1" t="s">
        <v>4353</v>
      </c>
      <c r="H270" s="1" t="s">
        <v>647</v>
      </c>
      <c r="I270" s="1" t="s">
        <v>4353</v>
      </c>
      <c r="J270" s="1" t="s">
        <v>4317</v>
      </c>
      <c r="K270" s="1" t="s">
        <v>4317</v>
      </c>
      <c r="L270" s="1" t="s">
        <v>4317</v>
      </c>
      <c r="M270" s="1" t="s">
        <v>4317</v>
      </c>
      <c r="N270" s="1" t="s">
        <v>4317</v>
      </c>
    </row>
    <row r="271" spans="1:14" x14ac:dyDescent="0.25">
      <c r="A271" s="1" t="s">
        <v>5838</v>
      </c>
      <c r="B271" s="1" t="s">
        <v>648</v>
      </c>
      <c r="C271" s="1" t="s">
        <v>649</v>
      </c>
      <c r="D271" s="1" t="s">
        <v>650</v>
      </c>
      <c r="E271" s="1" t="s">
        <v>4353</v>
      </c>
      <c r="F271" s="1" t="s">
        <v>3883</v>
      </c>
      <c r="G271" s="1" t="s">
        <v>4353</v>
      </c>
      <c r="H271" s="1" t="s">
        <v>651</v>
      </c>
      <c r="I271" s="1" t="s">
        <v>4353</v>
      </c>
      <c r="J271" s="1" t="s">
        <v>4317</v>
      </c>
      <c r="K271" s="1" t="s">
        <v>4317</v>
      </c>
      <c r="L271" s="1" t="s">
        <v>4317</v>
      </c>
      <c r="M271" s="1" t="s">
        <v>4317</v>
      </c>
      <c r="N271" s="1" t="s">
        <v>4317</v>
      </c>
    </row>
    <row r="272" spans="1:14" x14ac:dyDescent="0.25">
      <c r="A272" s="1" t="s">
        <v>5844</v>
      </c>
      <c r="B272" s="1" t="s">
        <v>652</v>
      </c>
      <c r="C272" s="1" t="s">
        <v>653</v>
      </c>
      <c r="D272" s="1" t="s">
        <v>654</v>
      </c>
      <c r="E272" s="1" t="s">
        <v>4353</v>
      </c>
      <c r="F272" s="1" t="s">
        <v>1945</v>
      </c>
      <c r="G272" s="1" t="s">
        <v>4353</v>
      </c>
      <c r="H272" s="1" t="s">
        <v>655</v>
      </c>
      <c r="I272" s="1" t="s">
        <v>4353</v>
      </c>
      <c r="J272" s="1" t="s">
        <v>4317</v>
      </c>
      <c r="K272" s="1" t="s">
        <v>4317</v>
      </c>
      <c r="L272" s="1" t="s">
        <v>4317</v>
      </c>
      <c r="M272" s="1" t="s">
        <v>4317</v>
      </c>
      <c r="N272" s="1" t="s">
        <v>4317</v>
      </c>
    </row>
  </sheetData>
  <phoneticPr fontId="6" type="noConversion"/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2"/>
  <sheetViews>
    <sheetView zoomScale="70" zoomScaleNormal="70" workbookViewId="0">
      <selection activeCell="S1" sqref="S1"/>
    </sheetView>
  </sheetViews>
  <sheetFormatPr defaultRowHeight="15" x14ac:dyDescent="0.25"/>
  <cols>
    <col min="1" max="1" width="12.5703125" bestFit="1" customWidth="1"/>
    <col min="2" max="2" width="12.5703125" customWidth="1"/>
    <col min="3" max="3" width="11.42578125" customWidth="1"/>
    <col min="4" max="4" width="11.140625" bestFit="1" customWidth="1"/>
  </cols>
  <sheetData>
    <row r="1" spans="1:11" x14ac:dyDescent="0.25">
      <c r="A1" s="1" t="s">
        <v>4372</v>
      </c>
      <c r="B1" s="2" t="s">
        <v>3907</v>
      </c>
      <c r="C1" s="1" t="s">
        <v>4374</v>
      </c>
      <c r="D1" s="1" t="s">
        <v>3908</v>
      </c>
      <c r="E1" s="1" t="s">
        <v>3909</v>
      </c>
      <c r="G1" s="1" t="s">
        <v>4372</v>
      </c>
      <c r="H1" s="1" t="s">
        <v>3907</v>
      </c>
      <c r="I1" s="1" t="s">
        <v>4374</v>
      </c>
      <c r="J1" s="1" t="s">
        <v>3908</v>
      </c>
      <c r="K1" s="1" t="s">
        <v>3909</v>
      </c>
    </row>
    <row r="2" spans="1:11" x14ac:dyDescent="0.25">
      <c r="A2" s="1">
        <v>2.0304699999999998E-2</v>
      </c>
      <c r="B2" s="1">
        <f t="shared" ref="B2:B53" si="0">A2*100/0.782</f>
        <v>2.5965089514066491</v>
      </c>
      <c r="C2" s="1">
        <v>5.7427884000000002</v>
      </c>
      <c r="D2" s="1">
        <v>1038.1799000000001</v>
      </c>
      <c r="E2">
        <f t="shared" ref="E2:E54" si="1">1000/D2</f>
        <v>0.96322419650004776</v>
      </c>
      <c r="G2" s="3">
        <v>2.2822800000000001E-2</v>
      </c>
      <c r="H2" s="3">
        <f t="shared" ref="H2:H65" si="2">G2*100/0.782</f>
        <v>2.9185166240409206</v>
      </c>
      <c r="I2" s="3">
        <v>5.7399718000000002</v>
      </c>
      <c r="J2" s="3">
        <v>888.79606999999999</v>
      </c>
      <c r="K2" s="4">
        <f t="shared" ref="K2:K65" si="3">1000/J2</f>
        <v>1.1251174861743032</v>
      </c>
    </row>
    <row r="3" spans="1:11" x14ac:dyDescent="0.25">
      <c r="A3" s="1">
        <v>0.10774</v>
      </c>
      <c r="B3" s="1">
        <f t="shared" si="0"/>
        <v>13.777493606138108</v>
      </c>
      <c r="C3" s="1">
        <v>5.7391031000000003</v>
      </c>
      <c r="D3" s="1">
        <v>557.05564000000004</v>
      </c>
      <c r="E3">
        <f t="shared" si="1"/>
        <v>1.7951528145375208</v>
      </c>
      <c r="G3" s="1">
        <v>0.1605491</v>
      </c>
      <c r="H3" s="1">
        <f t="shared" si="2"/>
        <v>20.530575447570332</v>
      </c>
      <c r="I3" s="1">
        <v>5.7374150999999998</v>
      </c>
      <c r="J3" s="1">
        <v>599.86018000000001</v>
      </c>
      <c r="K3">
        <f t="shared" si="3"/>
        <v>1.6670551460842091</v>
      </c>
    </row>
    <row r="4" spans="1:11" x14ac:dyDescent="0.25">
      <c r="A4" s="1">
        <v>0.29422510000000002</v>
      </c>
      <c r="B4" s="1">
        <f t="shared" si="0"/>
        <v>37.624693094629158</v>
      </c>
      <c r="C4" s="1">
        <v>5.7373775</v>
      </c>
      <c r="D4" s="1">
        <v>438.18705999999997</v>
      </c>
      <c r="E4">
        <f t="shared" si="1"/>
        <v>2.2821303760088214</v>
      </c>
      <c r="G4" s="1">
        <v>0.32577810000000001</v>
      </c>
      <c r="H4" s="1">
        <f t="shared" si="2"/>
        <v>41.65960358056266</v>
      </c>
      <c r="I4" s="1">
        <v>5.7363853000000002</v>
      </c>
      <c r="J4" s="1">
        <v>480.24876999999998</v>
      </c>
      <c r="K4">
        <f t="shared" si="3"/>
        <v>2.08225416173372</v>
      </c>
    </row>
    <row r="5" spans="1:11" x14ac:dyDescent="0.25">
      <c r="A5" s="1">
        <v>0.47204780000000002</v>
      </c>
      <c r="B5" s="1">
        <f t="shared" si="0"/>
        <v>60.364168797953958</v>
      </c>
      <c r="C5" s="1">
        <v>5.7363928</v>
      </c>
      <c r="D5" s="1">
        <v>381.84858000000003</v>
      </c>
      <c r="E5">
        <f t="shared" si="1"/>
        <v>2.6188391220415168</v>
      </c>
      <c r="G5" s="1">
        <v>0.5028996</v>
      </c>
      <c r="H5" s="1">
        <f t="shared" si="2"/>
        <v>64.309411764705885</v>
      </c>
      <c r="I5" s="1">
        <v>5.7354960999999998</v>
      </c>
      <c r="J5" s="1">
        <v>415.69310000000002</v>
      </c>
      <c r="K5">
        <f t="shared" si="3"/>
        <v>2.4056208775175723</v>
      </c>
    </row>
    <row r="6" spans="1:11" x14ac:dyDescent="0.25">
      <c r="A6" s="1">
        <v>0.64535520000000002</v>
      </c>
      <c r="B6" s="1">
        <f t="shared" si="0"/>
        <v>82.526240409207162</v>
      </c>
      <c r="C6" s="1">
        <v>5.7354446000000001</v>
      </c>
      <c r="D6" s="1">
        <v>339.36930999999998</v>
      </c>
      <c r="E6">
        <f t="shared" si="1"/>
        <v>2.9466424055846416</v>
      </c>
      <c r="G6" s="1">
        <v>0.67813120000000005</v>
      </c>
      <c r="H6" s="1">
        <f t="shared" si="2"/>
        <v>86.717544757033238</v>
      </c>
      <c r="I6" s="1">
        <v>5.7348723000000001</v>
      </c>
      <c r="J6" s="1">
        <v>376.17221999999998</v>
      </c>
      <c r="K6">
        <f t="shared" si="3"/>
        <v>2.6583568558039721</v>
      </c>
    </row>
    <row r="7" spans="1:11" x14ac:dyDescent="0.25">
      <c r="A7" s="1">
        <v>0.81876859999999996</v>
      </c>
      <c r="B7" s="1">
        <f t="shared" si="0"/>
        <v>104.70186700767262</v>
      </c>
      <c r="C7" s="1">
        <v>5.7350612999999999</v>
      </c>
      <c r="D7" s="1">
        <v>312.30570999999998</v>
      </c>
      <c r="E7">
        <f t="shared" si="1"/>
        <v>3.2019907673157819</v>
      </c>
      <c r="G7" s="1">
        <v>0.85098960000000001</v>
      </c>
      <c r="H7" s="29">
        <f t="shared" si="2"/>
        <v>108.82219948849105</v>
      </c>
      <c r="I7" s="1">
        <v>5.7344052000000003</v>
      </c>
      <c r="J7" s="1">
        <v>344.65706999999998</v>
      </c>
      <c r="K7" s="30">
        <f t="shared" si="3"/>
        <v>2.9014347507799565</v>
      </c>
    </row>
    <row r="8" spans="1:11" x14ac:dyDescent="0.25">
      <c r="A8" s="1">
        <v>0.986622</v>
      </c>
      <c r="B8" s="1">
        <f t="shared" si="0"/>
        <v>126.16649616368287</v>
      </c>
      <c r="C8" s="1">
        <v>5.7344052000000003</v>
      </c>
      <c r="D8" s="1">
        <v>291.86953999999997</v>
      </c>
      <c r="E8">
        <f t="shared" si="1"/>
        <v>3.4261882894665887</v>
      </c>
      <c r="G8" s="1">
        <v>1.0231349000000001</v>
      </c>
      <c r="H8" s="29">
        <f t="shared" si="2"/>
        <v>130.83566496163684</v>
      </c>
      <c r="I8" s="1">
        <v>5.7340691000000001</v>
      </c>
      <c r="J8" s="1">
        <v>318.83222999999998</v>
      </c>
      <c r="K8" s="30">
        <f t="shared" si="3"/>
        <v>3.1364457727501391</v>
      </c>
    </row>
    <row r="9" spans="1:11" x14ac:dyDescent="0.25">
      <c r="A9" s="1">
        <v>1.1606273</v>
      </c>
      <c r="B9" s="1">
        <f t="shared" si="0"/>
        <v>148.41781329923273</v>
      </c>
      <c r="C9" s="1">
        <v>5.7340657999999998</v>
      </c>
      <c r="D9" s="1">
        <v>280.50288</v>
      </c>
      <c r="E9">
        <f t="shared" si="1"/>
        <v>3.5650257851184985</v>
      </c>
      <c r="G9" s="1">
        <v>1.1947574000000001</v>
      </c>
      <c r="H9" s="29">
        <f t="shared" si="2"/>
        <v>152.78227621483376</v>
      </c>
      <c r="I9" s="1">
        <v>5.7337287000000003</v>
      </c>
      <c r="J9" s="1">
        <v>296.51756</v>
      </c>
      <c r="K9" s="30">
        <f t="shared" si="3"/>
        <v>3.3724815488161983</v>
      </c>
    </row>
    <row r="10" spans="1:11" x14ac:dyDescent="0.25">
      <c r="A10" s="1">
        <v>1.3274037999999999</v>
      </c>
      <c r="B10" s="1">
        <f t="shared" si="0"/>
        <v>169.7447314578005</v>
      </c>
      <c r="C10" s="1">
        <v>5.7337296999999996</v>
      </c>
      <c r="D10" s="1">
        <v>267.62803000000002</v>
      </c>
      <c r="E10">
        <f t="shared" si="1"/>
        <v>3.7365293911852206</v>
      </c>
      <c r="G10" s="1">
        <v>1.3716784</v>
      </c>
      <c r="H10" s="29">
        <f t="shared" si="2"/>
        <v>175.40644501278769</v>
      </c>
      <c r="I10" s="1">
        <v>5.7333936000000003</v>
      </c>
      <c r="J10" s="1">
        <v>279.71498000000003</v>
      </c>
      <c r="K10" s="30">
        <f t="shared" si="3"/>
        <v>3.5750677350208413</v>
      </c>
    </row>
    <row r="11" spans="1:11" x14ac:dyDescent="0.25">
      <c r="A11" s="1">
        <v>1.5067599</v>
      </c>
      <c r="B11" s="1">
        <f t="shared" si="0"/>
        <v>192.68029411764707</v>
      </c>
      <c r="C11" s="1">
        <v>5.7333914999999998</v>
      </c>
      <c r="D11" s="1">
        <v>256.19481999999999</v>
      </c>
      <c r="E11">
        <f t="shared" si="1"/>
        <v>3.9032795432788219</v>
      </c>
      <c r="G11" s="1">
        <v>1.5406129</v>
      </c>
      <c r="H11" s="29">
        <f t="shared" si="2"/>
        <v>197.00932225063937</v>
      </c>
      <c r="I11" s="1">
        <v>5.7330607000000002</v>
      </c>
      <c r="J11" s="1">
        <v>268.86354999999998</v>
      </c>
      <c r="K11" s="30">
        <f t="shared" si="3"/>
        <v>3.7193587602335834</v>
      </c>
    </row>
    <row r="12" spans="1:11" x14ac:dyDescent="0.25">
      <c r="A12" s="1">
        <v>1.6872265</v>
      </c>
      <c r="B12" s="1">
        <f t="shared" si="0"/>
        <v>215.75786445012784</v>
      </c>
      <c r="C12" s="1">
        <v>5.7330575000000001</v>
      </c>
      <c r="D12" s="1">
        <v>246.70559</v>
      </c>
      <c r="E12">
        <f t="shared" si="1"/>
        <v>4.0534144362111943</v>
      </c>
      <c r="G12" s="1">
        <v>1.7140858000000001</v>
      </c>
      <c r="H12" s="1">
        <f t="shared" si="2"/>
        <v>219.19255754475702</v>
      </c>
      <c r="I12" s="1">
        <v>5.7328029999999996</v>
      </c>
      <c r="J12" s="1">
        <v>255.45092</v>
      </c>
      <c r="K12">
        <f t="shared" si="3"/>
        <v>3.9146463046600108</v>
      </c>
    </row>
    <row r="13" spans="1:11" x14ac:dyDescent="0.25">
      <c r="A13" s="1">
        <v>1.8555115</v>
      </c>
      <c r="B13" s="1">
        <f t="shared" si="0"/>
        <v>237.27768542199487</v>
      </c>
      <c r="C13" s="1">
        <v>5.7327225000000004</v>
      </c>
      <c r="D13" s="1">
        <v>239.76043999999999</v>
      </c>
      <c r="E13">
        <f t="shared" si="1"/>
        <v>4.1708298499952701</v>
      </c>
      <c r="G13" s="1">
        <v>1.8914500000000001</v>
      </c>
      <c r="H13" s="1">
        <f t="shared" si="2"/>
        <v>241.87340153452686</v>
      </c>
      <c r="I13" s="1">
        <v>5.7327246000000001</v>
      </c>
      <c r="J13" s="1">
        <v>245.44859</v>
      </c>
      <c r="K13">
        <f t="shared" si="3"/>
        <v>4.0741729255808723</v>
      </c>
    </row>
    <row r="14" spans="1:11" x14ac:dyDescent="0.25">
      <c r="A14" s="1">
        <v>2.0172507</v>
      </c>
      <c r="B14" s="1">
        <f t="shared" si="0"/>
        <v>257.96044757033246</v>
      </c>
      <c r="C14" s="1">
        <v>5.7327225000000004</v>
      </c>
      <c r="D14" s="1">
        <v>236.20520999999999</v>
      </c>
      <c r="E14">
        <f t="shared" si="1"/>
        <v>4.2336068709068693</v>
      </c>
      <c r="G14" s="1">
        <v>2.0153973000000001</v>
      </c>
      <c r="H14" s="1">
        <f t="shared" si="2"/>
        <v>257.7234398976982</v>
      </c>
      <c r="I14" s="1">
        <v>5.7327235999999999</v>
      </c>
      <c r="J14" s="1">
        <v>248.20947000000001</v>
      </c>
      <c r="K14">
        <f t="shared" si="3"/>
        <v>4.0288551440039733</v>
      </c>
    </row>
    <row r="15" spans="1:11" x14ac:dyDescent="0.25">
      <c r="A15" s="1">
        <v>1.8906769000000001</v>
      </c>
      <c r="B15" s="1">
        <f t="shared" si="0"/>
        <v>241.77453964194373</v>
      </c>
      <c r="C15" s="1">
        <v>5.7327214</v>
      </c>
      <c r="D15" s="1">
        <v>239.70140000000001</v>
      </c>
      <c r="E15">
        <f t="shared" si="1"/>
        <v>4.1718571522736205</v>
      </c>
      <c r="G15" s="1">
        <v>1.8597499</v>
      </c>
      <c r="H15" s="1">
        <f t="shared" si="2"/>
        <v>237.81968030690535</v>
      </c>
      <c r="I15" s="1">
        <v>5.7327225000000004</v>
      </c>
      <c r="J15" s="1">
        <v>254.53528</v>
      </c>
      <c r="K15">
        <f t="shared" si="3"/>
        <v>3.9287284654606625</v>
      </c>
    </row>
    <row r="16" spans="1:11" x14ac:dyDescent="0.25">
      <c r="A16" s="1">
        <v>1.7168958999999999</v>
      </c>
      <c r="B16" s="1">
        <f t="shared" si="0"/>
        <v>219.55190537084397</v>
      </c>
      <c r="C16" s="1">
        <v>5.7330553999999996</v>
      </c>
      <c r="D16" s="1">
        <v>243.68278000000001</v>
      </c>
      <c r="E16">
        <f t="shared" si="1"/>
        <v>4.1036957966418468</v>
      </c>
      <c r="G16" s="1">
        <v>1.6895663000000001</v>
      </c>
      <c r="H16" s="1">
        <f t="shared" si="2"/>
        <v>216.05707161125321</v>
      </c>
      <c r="I16" s="1">
        <v>5.7330575000000001</v>
      </c>
      <c r="J16" s="1">
        <v>261.28829000000002</v>
      </c>
      <c r="K16">
        <f t="shared" si="3"/>
        <v>3.8271902655874857</v>
      </c>
    </row>
    <row r="17" spans="1:15" x14ac:dyDescent="0.25">
      <c r="A17" s="1">
        <v>1.5470311000000001</v>
      </c>
      <c r="B17" s="1">
        <f t="shared" si="0"/>
        <v>197.83006393861893</v>
      </c>
      <c r="C17" s="1">
        <v>5.7330607000000002</v>
      </c>
      <c r="D17" s="1">
        <v>250.09979999999999</v>
      </c>
      <c r="E17">
        <f t="shared" si="1"/>
        <v>3.9984038371881945</v>
      </c>
      <c r="G17" s="1">
        <v>1.5178459</v>
      </c>
      <c r="H17" s="1">
        <f t="shared" si="2"/>
        <v>194.09794117647058</v>
      </c>
      <c r="I17" s="1">
        <v>5.7330575000000001</v>
      </c>
      <c r="J17" s="1">
        <v>270.55207000000001</v>
      </c>
      <c r="K17">
        <f t="shared" si="3"/>
        <v>3.6961461799201905</v>
      </c>
    </row>
    <row r="18" spans="1:15" x14ac:dyDescent="0.25">
      <c r="A18" s="1">
        <v>1.3782962999999999</v>
      </c>
      <c r="B18" s="1">
        <f t="shared" si="0"/>
        <v>176.25272378516621</v>
      </c>
      <c r="C18" s="1">
        <v>5.7333946999999998</v>
      </c>
      <c r="D18" s="1">
        <v>258.89988</v>
      </c>
      <c r="E18">
        <f t="shared" si="1"/>
        <v>3.8624969621461394</v>
      </c>
      <c r="G18" s="1">
        <v>1.3393219999999999</v>
      </c>
      <c r="H18" s="1">
        <f t="shared" si="2"/>
        <v>171.26879795396417</v>
      </c>
      <c r="I18" s="1">
        <v>5.7333958000000003</v>
      </c>
      <c r="J18" s="1">
        <v>286.53561999999999</v>
      </c>
      <c r="K18">
        <f t="shared" si="3"/>
        <v>3.489967495140744</v>
      </c>
    </row>
    <row r="19" spans="1:15" x14ac:dyDescent="0.25">
      <c r="A19" s="1">
        <v>1.210623</v>
      </c>
      <c r="B19" s="1">
        <f t="shared" si="0"/>
        <v>154.81112531969308</v>
      </c>
      <c r="C19" s="1">
        <v>5.7337275999999999</v>
      </c>
      <c r="D19" s="1">
        <v>273.46863999999999</v>
      </c>
      <c r="E19">
        <f t="shared" si="1"/>
        <v>3.6567264166011868</v>
      </c>
      <c r="G19" s="1">
        <v>1.1741691999999999</v>
      </c>
      <c r="H19" s="1">
        <f t="shared" si="2"/>
        <v>150.14951406649615</v>
      </c>
      <c r="I19" s="1">
        <v>5.7335880000000001</v>
      </c>
      <c r="J19" s="1">
        <v>302.66836999999998</v>
      </c>
      <c r="K19">
        <f t="shared" si="3"/>
        <v>3.3039461639153114</v>
      </c>
    </row>
    <row r="20" spans="1:15" x14ac:dyDescent="0.25">
      <c r="A20" s="1">
        <v>1.0406744999999999</v>
      </c>
      <c r="B20" s="1">
        <f t="shared" si="0"/>
        <v>133.07858056265982</v>
      </c>
      <c r="C20" s="1">
        <v>5.7339530999999999</v>
      </c>
      <c r="D20" s="1">
        <v>293.12331999999998</v>
      </c>
      <c r="E20">
        <f t="shared" si="1"/>
        <v>3.4115334119441609</v>
      </c>
      <c r="G20" s="1">
        <v>0.99839310000000003</v>
      </c>
      <c r="H20" s="1">
        <f t="shared" si="2"/>
        <v>127.67175191815856</v>
      </c>
      <c r="I20" s="1">
        <v>5.7337328999999997</v>
      </c>
      <c r="J20" s="1">
        <v>331.58042</v>
      </c>
      <c r="K20">
        <f t="shared" si="3"/>
        <v>3.0158596216266327</v>
      </c>
    </row>
    <row r="21" spans="1:15" x14ac:dyDescent="0.25">
      <c r="A21" s="1">
        <v>0.87554989999999999</v>
      </c>
      <c r="B21" s="1">
        <f t="shared" si="0"/>
        <v>111.96290281329924</v>
      </c>
      <c r="C21" s="1">
        <v>5.7344008999999998</v>
      </c>
      <c r="D21" s="1">
        <v>317.71906999999999</v>
      </c>
      <c r="E21">
        <f t="shared" si="1"/>
        <v>3.147434618891463</v>
      </c>
      <c r="G21" s="1">
        <v>0.83982089999999998</v>
      </c>
      <c r="H21" s="1">
        <f t="shared" si="2"/>
        <v>107.39397698209719</v>
      </c>
      <c r="I21" s="1">
        <v>5.7342279999999999</v>
      </c>
      <c r="J21" s="1">
        <v>367.52566999999999</v>
      </c>
      <c r="K21">
        <f t="shared" si="3"/>
        <v>2.7208983796968522</v>
      </c>
    </row>
    <row r="22" spans="1:15" x14ac:dyDescent="0.25">
      <c r="A22" s="1">
        <v>0.68689029999999995</v>
      </c>
      <c r="B22" s="1">
        <f t="shared" si="0"/>
        <v>87.837634271099745</v>
      </c>
      <c r="C22" s="1">
        <v>5.7347359000000004</v>
      </c>
      <c r="D22" s="1">
        <v>367.11131999999998</v>
      </c>
      <c r="E22">
        <f t="shared" si="1"/>
        <v>2.7239693943515553</v>
      </c>
      <c r="G22" s="1">
        <v>0.66708809999999996</v>
      </c>
      <c r="H22" s="1">
        <f t="shared" si="2"/>
        <v>85.305383631713553</v>
      </c>
      <c r="I22" s="1">
        <v>5.7347412999999996</v>
      </c>
      <c r="J22" s="1">
        <v>439.74032999999997</v>
      </c>
      <c r="K22">
        <f t="shared" si="3"/>
        <v>2.2740693354189281</v>
      </c>
    </row>
    <row r="23" spans="1:15" x14ac:dyDescent="0.25">
      <c r="A23" s="1">
        <v>0.53036989999999995</v>
      </c>
      <c r="B23" s="1">
        <f t="shared" si="0"/>
        <v>67.822237851662393</v>
      </c>
      <c r="C23" s="1">
        <v>5.7354070000000004</v>
      </c>
      <c r="D23" s="1">
        <v>437.74695000000003</v>
      </c>
      <c r="E23">
        <f t="shared" si="1"/>
        <v>2.2844248258040403</v>
      </c>
      <c r="G23" s="1">
        <v>0.47907699999999998</v>
      </c>
      <c r="H23" s="1">
        <f t="shared" si="2"/>
        <v>61.263043478260869</v>
      </c>
      <c r="I23" s="1">
        <v>5.7354101999999996</v>
      </c>
      <c r="J23" s="1">
        <v>533.56119999999999</v>
      </c>
      <c r="K23">
        <f t="shared" si="3"/>
        <v>1.8741992483711334</v>
      </c>
    </row>
    <row r="24" spans="1:15" x14ac:dyDescent="0.25">
      <c r="A24" s="1">
        <v>0.34835820000000001</v>
      </c>
      <c r="B24" s="1">
        <f t="shared" si="0"/>
        <v>44.547084398976978</v>
      </c>
      <c r="C24" s="1">
        <v>5.7363014999999997</v>
      </c>
      <c r="D24" s="1">
        <v>619.36351000000002</v>
      </c>
      <c r="E24">
        <f t="shared" si="1"/>
        <v>1.6145607286422152</v>
      </c>
      <c r="G24" s="1">
        <v>0.3136311</v>
      </c>
      <c r="H24" s="1">
        <f t="shared" si="2"/>
        <v>40.106278772378516</v>
      </c>
      <c r="I24" s="1">
        <v>5.7362982999999996</v>
      </c>
      <c r="J24" s="1">
        <v>790.49037999999996</v>
      </c>
      <c r="K24">
        <f t="shared" si="3"/>
        <v>1.2650375327780714</v>
      </c>
    </row>
    <row r="25" spans="1:15" ht="15.75" thickBot="1" x14ac:dyDescent="0.3">
      <c r="A25" s="1">
        <v>0.1751412</v>
      </c>
      <c r="B25" s="1">
        <f t="shared" si="0"/>
        <v>22.396572890025574</v>
      </c>
      <c r="C25" s="1">
        <v>5.7381795999999996</v>
      </c>
      <c r="D25" s="1">
        <v>1477.5941</v>
      </c>
      <c r="E25">
        <f t="shared" si="1"/>
        <v>0.67677584798152612</v>
      </c>
      <c r="G25" s="1">
        <v>0.14065030000000001</v>
      </c>
      <c r="H25" s="1">
        <f t="shared" si="2"/>
        <v>17.985971867007674</v>
      </c>
      <c r="I25" s="1">
        <v>5.7385092999999996</v>
      </c>
      <c r="J25" s="1">
        <v>1592.913</v>
      </c>
      <c r="K25">
        <f t="shared" si="3"/>
        <v>0.6277806760318988</v>
      </c>
      <c r="L25" t="s">
        <v>657</v>
      </c>
      <c r="N25" t="s">
        <v>660</v>
      </c>
      <c r="O25">
        <f>MAX(M26:M50)</f>
        <v>4.0217916636072806</v>
      </c>
    </row>
    <row r="26" spans="1:15" x14ac:dyDescent="0.25">
      <c r="A26" s="1">
        <v>2.4912500000000001E-2</v>
      </c>
      <c r="B26" s="1">
        <f t="shared" si="0"/>
        <v>3.1857416879795393</v>
      </c>
      <c r="C26" s="1">
        <v>5.7408609000000004</v>
      </c>
      <c r="D26" s="1">
        <v>1261.8706999999999</v>
      </c>
      <c r="E26">
        <f t="shared" si="1"/>
        <v>0.79247422101170906</v>
      </c>
      <c r="G26" s="3">
        <v>2.2308499999999998E-2</v>
      </c>
      <c r="H26" s="3">
        <f t="shared" si="2"/>
        <v>2.8527493606138106</v>
      </c>
      <c r="I26" s="3">
        <v>5.7400684000000002</v>
      </c>
      <c r="J26" s="3">
        <v>1057.1851999999999</v>
      </c>
      <c r="K26" s="4">
        <f t="shared" si="3"/>
        <v>0.94590805849344095</v>
      </c>
      <c r="L26" s="5">
        <f>AVERAGE(H26,H50,H74)</f>
        <v>2.8601193520886614</v>
      </c>
      <c r="M26" s="6">
        <f>AVERAGE(K26,K50,K74)</f>
        <v>0.96206960281921339</v>
      </c>
      <c r="O26" s="4">
        <f>M26/$O$25</f>
        <v>0.23921418195896818</v>
      </c>
    </row>
    <row r="27" spans="1:15" x14ac:dyDescent="0.25">
      <c r="A27" s="1">
        <v>7.0596800000000001E-2</v>
      </c>
      <c r="B27" s="1">
        <f t="shared" si="0"/>
        <v>9.0277237851662395</v>
      </c>
      <c r="C27" s="1">
        <v>5.7387873999999996</v>
      </c>
      <c r="D27" s="1">
        <v>628.36215000000004</v>
      </c>
      <c r="E27">
        <f t="shared" si="1"/>
        <v>1.5914389496566588</v>
      </c>
      <c r="G27" s="1">
        <v>0.13049089999999999</v>
      </c>
      <c r="H27" s="1">
        <f t="shared" si="2"/>
        <v>16.686815856777493</v>
      </c>
      <c r="I27" s="1">
        <v>5.7375622000000002</v>
      </c>
      <c r="J27" s="1">
        <v>628.87525000000005</v>
      </c>
      <c r="K27">
        <f t="shared" si="3"/>
        <v>1.5901404928878977</v>
      </c>
      <c r="L27" s="7">
        <f t="shared" ref="L27:L49" si="4">AVERAGE(H27,H51,H75)</f>
        <v>18.033294970161979</v>
      </c>
      <c r="M27" s="8">
        <f t="shared" ref="M27:M50" si="5">AVERAGE(K27,K51,K75)</f>
        <v>1.571901824141771</v>
      </c>
      <c r="O27" s="4">
        <f t="shared" ref="O27:O50" si="6">M27/$O$25</f>
        <v>0.39084615903049519</v>
      </c>
    </row>
    <row r="28" spans="1:15" x14ac:dyDescent="0.25">
      <c r="A28" s="1">
        <v>0.25977509999999998</v>
      </c>
      <c r="B28" s="1">
        <f t="shared" si="0"/>
        <v>33.219322250639387</v>
      </c>
      <c r="C28" s="1">
        <v>5.7370799999999997</v>
      </c>
      <c r="D28" s="1">
        <v>470.30119999999999</v>
      </c>
      <c r="E28">
        <f t="shared" si="1"/>
        <v>2.1262969348153908</v>
      </c>
      <c r="G28" s="1">
        <v>0.32706669999999999</v>
      </c>
      <c r="H28" s="1">
        <f t="shared" si="2"/>
        <v>41.824386189258306</v>
      </c>
      <c r="I28" s="1">
        <v>5.7364046000000002</v>
      </c>
      <c r="J28" s="1">
        <v>493.43171000000001</v>
      </c>
      <c r="K28">
        <f t="shared" si="3"/>
        <v>2.0266228937738924</v>
      </c>
      <c r="L28" s="7">
        <f t="shared" si="4"/>
        <v>41.389548167092919</v>
      </c>
      <c r="M28" s="8">
        <f t="shared" si="5"/>
        <v>2.0014297524675473</v>
      </c>
      <c r="O28" s="4">
        <f t="shared" si="6"/>
        <v>0.49764630290978262</v>
      </c>
    </row>
    <row r="29" spans="1:15" x14ac:dyDescent="0.25">
      <c r="A29" s="1">
        <v>0.43210300000000001</v>
      </c>
      <c r="B29" s="1">
        <f t="shared" si="0"/>
        <v>55.256138107416881</v>
      </c>
      <c r="C29" s="1">
        <v>5.7360781999999997</v>
      </c>
      <c r="D29" s="1">
        <v>394.61930999999998</v>
      </c>
      <c r="E29">
        <f t="shared" si="1"/>
        <v>2.5340878529233657</v>
      </c>
      <c r="G29" s="1">
        <v>0.49636750000000002</v>
      </c>
      <c r="H29" s="1">
        <f t="shared" si="2"/>
        <v>63.474104859335036</v>
      </c>
      <c r="I29" s="1">
        <v>5.7355241000000001</v>
      </c>
      <c r="J29" s="1">
        <v>420.68462</v>
      </c>
      <c r="K29">
        <f t="shared" si="3"/>
        <v>2.3770776312193207</v>
      </c>
      <c r="L29" s="7">
        <f t="shared" si="4"/>
        <v>63.511871270247219</v>
      </c>
      <c r="M29" s="8">
        <f t="shared" si="5"/>
        <v>2.3174092657617593</v>
      </c>
      <c r="O29" s="4">
        <f t="shared" si="6"/>
        <v>0.57621315562706121</v>
      </c>
    </row>
    <row r="30" spans="1:15" x14ac:dyDescent="0.25">
      <c r="A30" s="1">
        <v>0.60794649999999995</v>
      </c>
      <c r="B30" s="1">
        <f t="shared" si="0"/>
        <v>77.742519181585678</v>
      </c>
      <c r="C30" s="1">
        <v>5.7354080999999999</v>
      </c>
      <c r="D30" s="1">
        <v>354.16237999999998</v>
      </c>
      <c r="E30">
        <f t="shared" si="1"/>
        <v>2.8235635868496254</v>
      </c>
      <c r="G30" s="1">
        <v>0.67341289999999998</v>
      </c>
      <c r="H30" s="1">
        <f t="shared" si="2"/>
        <v>86.114181585677741</v>
      </c>
      <c r="I30" s="1">
        <v>5.7348970000000001</v>
      </c>
      <c r="J30" s="1">
        <v>386.41712999999999</v>
      </c>
      <c r="K30">
        <f t="shared" si="3"/>
        <v>2.5878769918921556</v>
      </c>
      <c r="L30" s="7">
        <f t="shared" si="4"/>
        <v>85.880238704177316</v>
      </c>
      <c r="M30" s="8">
        <f t="shared" si="5"/>
        <v>2.5598079531645475</v>
      </c>
      <c r="O30" s="4">
        <f t="shared" si="6"/>
        <v>0.6364844744017818</v>
      </c>
    </row>
    <row r="31" spans="1:15" x14ac:dyDescent="0.25">
      <c r="A31" s="1">
        <v>0.78344329999999995</v>
      </c>
      <c r="B31" s="1">
        <f t="shared" si="0"/>
        <v>100.1845652173913</v>
      </c>
      <c r="C31" s="1">
        <v>5.7347380000000001</v>
      </c>
      <c r="D31" s="1">
        <v>323.95898</v>
      </c>
      <c r="E31">
        <f t="shared" si="1"/>
        <v>3.0868105585466408</v>
      </c>
      <c r="G31" s="1">
        <v>0.84574510000000003</v>
      </c>
      <c r="H31" s="29">
        <f t="shared" si="2"/>
        <v>108.15154731457801</v>
      </c>
      <c r="I31" s="1">
        <v>5.7344018999999999</v>
      </c>
      <c r="J31" s="1">
        <v>350.02105</v>
      </c>
      <c r="K31" s="30">
        <f t="shared" si="3"/>
        <v>2.8569710307422937</v>
      </c>
      <c r="L31" s="7">
        <f t="shared" si="4"/>
        <v>108.21639812446716</v>
      </c>
      <c r="M31" s="8">
        <f t="shared" si="5"/>
        <v>2.8105585183074528</v>
      </c>
      <c r="O31" s="4">
        <f t="shared" si="6"/>
        <v>0.69883244916435283</v>
      </c>
    </row>
    <row r="32" spans="1:15" x14ac:dyDescent="0.25">
      <c r="A32" s="1">
        <v>0.95453529999999998</v>
      </c>
      <c r="B32" s="1">
        <f t="shared" si="0"/>
        <v>122.06333759590792</v>
      </c>
      <c r="C32" s="1">
        <v>5.7344008999999998</v>
      </c>
      <c r="D32" s="1">
        <v>305.72230999999999</v>
      </c>
      <c r="E32">
        <f t="shared" si="1"/>
        <v>3.2709421827932674</v>
      </c>
      <c r="G32" s="1">
        <v>1.0180975999999999</v>
      </c>
      <c r="H32" s="29">
        <f t="shared" si="2"/>
        <v>130.19150895140663</v>
      </c>
      <c r="I32" s="1">
        <v>5.7340679999999997</v>
      </c>
      <c r="J32" s="1">
        <v>322.13628</v>
      </c>
      <c r="K32" s="30">
        <f t="shared" si="3"/>
        <v>3.104276239857243</v>
      </c>
      <c r="L32" s="7">
        <f t="shared" si="4"/>
        <v>130.21018329070759</v>
      </c>
      <c r="M32" s="8">
        <f t="shared" si="5"/>
        <v>3.0387692362407464</v>
      </c>
      <c r="O32" s="4">
        <f t="shared" si="6"/>
        <v>0.75557599458425739</v>
      </c>
    </row>
    <row r="33" spans="1:15" x14ac:dyDescent="0.25">
      <c r="A33" s="1">
        <v>1.1293428000000001</v>
      </c>
      <c r="B33" s="1">
        <f t="shared" si="0"/>
        <v>144.41723785166241</v>
      </c>
      <c r="C33" s="1">
        <v>5.7340657999999998</v>
      </c>
      <c r="D33" s="1">
        <v>288.34973000000002</v>
      </c>
      <c r="E33">
        <f t="shared" si="1"/>
        <v>3.4680108769305935</v>
      </c>
      <c r="G33" s="1">
        <v>1.1914693999999999</v>
      </c>
      <c r="H33" s="29">
        <f t="shared" si="2"/>
        <v>152.36181585677747</v>
      </c>
      <c r="I33" s="1">
        <v>5.7337275999999999</v>
      </c>
      <c r="J33" s="1">
        <v>305.27469000000002</v>
      </c>
      <c r="K33" s="30">
        <f t="shared" si="3"/>
        <v>3.2757383194787617</v>
      </c>
      <c r="L33" s="7">
        <f t="shared" si="4"/>
        <v>152.47784739982947</v>
      </c>
      <c r="M33" s="8">
        <f t="shared" si="5"/>
        <v>3.2295360897067078</v>
      </c>
      <c r="O33" s="4">
        <f t="shared" si="6"/>
        <v>0.80300929531740783</v>
      </c>
    </row>
    <row r="34" spans="1:15" x14ac:dyDescent="0.25">
      <c r="A34" s="1">
        <v>1.3030109999999999</v>
      </c>
      <c r="B34" s="1">
        <f t="shared" si="0"/>
        <v>166.62544757033245</v>
      </c>
      <c r="C34" s="1">
        <v>5.7337328999999997</v>
      </c>
      <c r="D34" s="1">
        <v>275.11851000000001</v>
      </c>
      <c r="E34">
        <f t="shared" si="1"/>
        <v>3.6347972370161497</v>
      </c>
      <c r="G34" s="1">
        <v>1.3627473000000001</v>
      </c>
      <c r="H34" s="29">
        <f t="shared" si="2"/>
        <v>174.26436061381074</v>
      </c>
      <c r="I34" s="1">
        <v>5.7333882999999997</v>
      </c>
      <c r="J34" s="1">
        <v>285.47827999999998</v>
      </c>
      <c r="K34" s="30">
        <f t="shared" si="3"/>
        <v>3.5028934600558754</v>
      </c>
      <c r="L34" s="7">
        <f t="shared" si="4"/>
        <v>174.64271952259162</v>
      </c>
      <c r="M34" s="8">
        <f t="shared" si="5"/>
        <v>3.4515770416505731</v>
      </c>
      <c r="O34" s="4">
        <f t="shared" si="6"/>
        <v>0.85821875680023096</v>
      </c>
    </row>
    <row r="35" spans="1:15" x14ac:dyDescent="0.25">
      <c r="A35" s="1">
        <v>1.4738893</v>
      </c>
      <c r="B35" s="1">
        <f t="shared" si="0"/>
        <v>188.47689258312019</v>
      </c>
      <c r="C35" s="1">
        <v>5.7333946999999998</v>
      </c>
      <c r="D35" s="1">
        <v>258.69056</v>
      </c>
      <c r="E35">
        <f t="shared" si="1"/>
        <v>3.8656223095268727</v>
      </c>
      <c r="G35" s="1">
        <v>1.5398054000000001</v>
      </c>
      <c r="H35" s="29">
        <f t="shared" si="2"/>
        <v>196.90606138107418</v>
      </c>
      <c r="I35" s="1">
        <v>5.7330543</v>
      </c>
      <c r="J35" s="1">
        <v>272.47030999999998</v>
      </c>
      <c r="K35" s="30">
        <f t="shared" si="3"/>
        <v>3.6701246458742607</v>
      </c>
      <c r="L35" s="7">
        <f t="shared" si="4"/>
        <v>196.93141943734017</v>
      </c>
      <c r="M35" s="8">
        <f t="shared" si="5"/>
        <v>3.629483930905375</v>
      </c>
      <c r="O35" s="4">
        <f t="shared" si="6"/>
        <v>0.90245448657824523</v>
      </c>
    </row>
    <row r="36" spans="1:15" x14ac:dyDescent="0.25">
      <c r="A36" s="1">
        <v>1.6485433</v>
      </c>
      <c r="B36" s="1">
        <f t="shared" si="0"/>
        <v>210.81116368286445</v>
      </c>
      <c r="C36" s="1">
        <v>5.7330585999999997</v>
      </c>
      <c r="D36" s="1">
        <v>249.59421</v>
      </c>
      <c r="E36">
        <f t="shared" si="1"/>
        <v>4.0065031957271762</v>
      </c>
      <c r="G36" s="1">
        <v>1.7152315</v>
      </c>
      <c r="H36" s="1">
        <f t="shared" si="2"/>
        <v>219.3390664961637</v>
      </c>
      <c r="I36" s="1">
        <v>5.7327707999999999</v>
      </c>
      <c r="J36" s="1">
        <v>258.44367</v>
      </c>
      <c r="K36">
        <f t="shared" si="3"/>
        <v>3.8693151200027458</v>
      </c>
      <c r="L36" s="7">
        <f t="shared" si="4"/>
        <v>218.9783375959079</v>
      </c>
      <c r="M36" s="8">
        <f t="shared" si="5"/>
        <v>3.8269576370450875</v>
      </c>
      <c r="O36" s="4">
        <f t="shared" si="6"/>
        <v>0.95155541538234734</v>
      </c>
    </row>
    <row r="37" spans="1:15" x14ac:dyDescent="0.25">
      <c r="A37" s="1">
        <v>1.8257958999999999</v>
      </c>
      <c r="B37" s="1">
        <f t="shared" si="0"/>
        <v>233.47773657289002</v>
      </c>
      <c r="C37" s="1">
        <v>5.7327214</v>
      </c>
      <c r="D37" s="1">
        <v>243.15143</v>
      </c>
      <c r="E37">
        <f t="shared" si="1"/>
        <v>4.1126634542104066</v>
      </c>
      <c r="G37" s="1">
        <v>1.8895010000000001</v>
      </c>
      <c r="H37" s="1">
        <f t="shared" si="2"/>
        <v>241.62416879795398</v>
      </c>
      <c r="I37" s="1">
        <v>5.7327235999999999</v>
      </c>
      <c r="J37" s="1">
        <v>247.73715999999999</v>
      </c>
      <c r="K37">
        <f t="shared" si="3"/>
        <v>4.0365361417721912</v>
      </c>
      <c r="L37" s="7">
        <f t="shared" si="4"/>
        <v>241.51985507246377</v>
      </c>
      <c r="M37" s="8">
        <f t="shared" si="5"/>
        <v>4.0217916636072806</v>
      </c>
      <c r="O37" s="4">
        <f t="shared" si="6"/>
        <v>1</v>
      </c>
    </row>
    <row r="38" spans="1:15" x14ac:dyDescent="0.25">
      <c r="A38" s="1">
        <v>1.9899648999999999</v>
      </c>
      <c r="B38" s="1">
        <f t="shared" si="0"/>
        <v>254.47121483375957</v>
      </c>
      <c r="C38" s="1">
        <v>5.7327246000000001</v>
      </c>
      <c r="D38" s="1">
        <v>240.46353999999999</v>
      </c>
      <c r="E38">
        <f t="shared" si="1"/>
        <v>4.1586346104694289</v>
      </c>
      <c r="G38" s="1">
        <v>2.0168061000000002</v>
      </c>
      <c r="H38" s="1">
        <f t="shared" si="2"/>
        <v>257.90359335038363</v>
      </c>
      <c r="I38" s="1">
        <v>5.7327235999999999</v>
      </c>
      <c r="J38" s="1">
        <v>250.31878</v>
      </c>
      <c r="K38">
        <f t="shared" si="3"/>
        <v>3.9949060154415901</v>
      </c>
      <c r="L38" s="7">
        <f t="shared" si="4"/>
        <v>257.9576086956522</v>
      </c>
      <c r="M38" s="8">
        <f t="shared" si="5"/>
        <v>3.9699925246326946</v>
      </c>
      <c r="O38" s="4">
        <f t="shared" si="6"/>
        <v>0.98712038233026578</v>
      </c>
    </row>
    <row r="39" spans="1:15" x14ac:dyDescent="0.25">
      <c r="A39" s="1">
        <v>1.9286608999999999</v>
      </c>
      <c r="B39" s="1">
        <f t="shared" si="0"/>
        <v>246.63182864450124</v>
      </c>
      <c r="C39" s="1">
        <v>5.7327300000000001</v>
      </c>
      <c r="D39" s="1">
        <v>243.66560999999999</v>
      </c>
      <c r="E39">
        <f t="shared" si="1"/>
        <v>4.103984965297319</v>
      </c>
      <c r="G39" s="1">
        <v>1.8617912000000001</v>
      </c>
      <c r="H39" s="1">
        <f t="shared" si="2"/>
        <v>238.08071611253197</v>
      </c>
      <c r="I39" s="1">
        <v>5.7327246000000001</v>
      </c>
      <c r="J39" s="1">
        <v>255.65701999999999</v>
      </c>
      <c r="K39">
        <f t="shared" si="3"/>
        <v>3.9114904804882733</v>
      </c>
      <c r="L39" s="7">
        <f t="shared" si="4"/>
        <v>238.36427109974423</v>
      </c>
      <c r="M39" s="8">
        <f t="shared" si="5"/>
        <v>3.8859027249234139</v>
      </c>
      <c r="O39" s="4">
        <f t="shared" si="6"/>
        <v>0.9662118403811143</v>
      </c>
    </row>
    <row r="40" spans="1:15" x14ac:dyDescent="0.25">
      <c r="A40" s="1">
        <v>1.7579199000000001</v>
      </c>
      <c r="B40" s="1">
        <f t="shared" si="0"/>
        <v>224.79794117647057</v>
      </c>
      <c r="C40" s="1">
        <v>5.7330199000000004</v>
      </c>
      <c r="D40" s="1">
        <v>247.98405</v>
      </c>
      <c r="E40">
        <f t="shared" si="1"/>
        <v>4.0325174139223874</v>
      </c>
      <c r="G40" s="1">
        <v>1.6894815000000001</v>
      </c>
      <c r="H40" s="1">
        <f t="shared" si="2"/>
        <v>216.04622762148335</v>
      </c>
      <c r="I40" s="1">
        <v>5.7330597000000001</v>
      </c>
      <c r="J40" s="1">
        <v>263.97404</v>
      </c>
      <c r="K40">
        <f t="shared" si="3"/>
        <v>3.7882512992565482</v>
      </c>
      <c r="L40" s="7">
        <f t="shared" si="4"/>
        <v>216.60936061381074</v>
      </c>
      <c r="M40" s="8">
        <f t="shared" si="5"/>
        <v>3.7617103528501112</v>
      </c>
      <c r="O40" s="4">
        <f t="shared" si="6"/>
        <v>0.93533197825471304</v>
      </c>
    </row>
    <row r="41" spans="1:15" x14ac:dyDescent="0.25">
      <c r="A41" s="1">
        <v>1.5886180000000001</v>
      </c>
      <c r="B41" s="1">
        <f t="shared" si="0"/>
        <v>203.14808184143223</v>
      </c>
      <c r="C41" s="1">
        <v>5.7330597000000001</v>
      </c>
      <c r="D41" s="1">
        <v>255.60228000000001</v>
      </c>
      <c r="E41">
        <f t="shared" si="1"/>
        <v>3.9123281685906712</v>
      </c>
      <c r="G41" s="1">
        <v>1.5175603</v>
      </c>
      <c r="H41" s="1">
        <f t="shared" si="2"/>
        <v>194.06141943734016</v>
      </c>
      <c r="I41" s="1">
        <v>5.7330597000000001</v>
      </c>
      <c r="J41" s="1">
        <v>272.37691999999998</v>
      </c>
      <c r="K41">
        <f t="shared" si="3"/>
        <v>3.6713830232018192</v>
      </c>
      <c r="L41" s="7">
        <f t="shared" si="4"/>
        <v>194.79372549019607</v>
      </c>
      <c r="M41" s="8">
        <f t="shared" si="5"/>
        <v>3.640509612030014</v>
      </c>
      <c r="O41" s="4">
        <f t="shared" si="6"/>
        <v>0.90519597148021291</v>
      </c>
    </row>
    <row r="42" spans="1:15" x14ac:dyDescent="0.25">
      <c r="A42" s="1">
        <v>1.4189262</v>
      </c>
      <c r="B42" s="1">
        <f t="shared" si="0"/>
        <v>181.44836317135548</v>
      </c>
      <c r="C42" s="1">
        <v>5.7333924999999999</v>
      </c>
      <c r="D42" s="1">
        <v>264.52471000000003</v>
      </c>
      <c r="E42">
        <f t="shared" si="1"/>
        <v>3.7803651689099285</v>
      </c>
      <c r="G42" s="1">
        <v>1.3384758999999999</v>
      </c>
      <c r="H42" s="1">
        <f t="shared" si="2"/>
        <v>171.1606010230179</v>
      </c>
      <c r="I42" s="1">
        <v>5.7333946999999998</v>
      </c>
      <c r="J42" s="1">
        <v>289.56164999999999</v>
      </c>
      <c r="K42">
        <f t="shared" si="3"/>
        <v>3.453495999901921</v>
      </c>
      <c r="L42" s="7">
        <f t="shared" si="4"/>
        <v>172.19231031543049</v>
      </c>
      <c r="M42" s="8">
        <f t="shared" si="5"/>
        <v>3.4344909979511331</v>
      </c>
      <c r="O42" s="4">
        <f t="shared" si="6"/>
        <v>0.85397039061705704</v>
      </c>
    </row>
    <row r="43" spans="1:15" x14ac:dyDescent="0.25">
      <c r="A43" s="1">
        <v>1.2405630999999999</v>
      </c>
      <c r="B43" s="1">
        <f t="shared" si="0"/>
        <v>158.63978260869564</v>
      </c>
      <c r="C43" s="1">
        <v>5.7334000999999999</v>
      </c>
      <c r="D43" s="1">
        <v>278.69198999999998</v>
      </c>
      <c r="E43">
        <f t="shared" si="1"/>
        <v>3.5881906760219411</v>
      </c>
      <c r="G43" s="1">
        <v>1.1735228</v>
      </c>
      <c r="H43" s="1">
        <f t="shared" si="2"/>
        <v>150.06685421994882</v>
      </c>
      <c r="I43" s="1">
        <v>5.7335460999999999</v>
      </c>
      <c r="J43" s="1">
        <v>305.14265</v>
      </c>
      <c r="K43">
        <f t="shared" si="3"/>
        <v>3.2771557827134292</v>
      </c>
      <c r="L43" s="7">
        <f t="shared" si="4"/>
        <v>150.53802642796248</v>
      </c>
      <c r="M43" s="8">
        <f t="shared" si="5"/>
        <v>3.2315756197117889</v>
      </c>
      <c r="O43" s="4">
        <f t="shared" si="6"/>
        <v>0.80351641507289806</v>
      </c>
    </row>
    <row r="44" spans="1:15" x14ac:dyDescent="0.25">
      <c r="A44" s="1">
        <v>1.0814421999999999</v>
      </c>
      <c r="B44" s="1">
        <f t="shared" si="0"/>
        <v>138.29184143222506</v>
      </c>
      <c r="C44" s="1">
        <v>5.7337319000000004</v>
      </c>
      <c r="D44" s="1">
        <v>298.35314</v>
      </c>
      <c r="E44">
        <f t="shared" si="1"/>
        <v>3.3517327821654566</v>
      </c>
      <c r="G44" s="1">
        <v>0.99589970000000005</v>
      </c>
      <c r="H44" s="1">
        <f t="shared" si="2"/>
        <v>127.35290281329924</v>
      </c>
      <c r="I44" s="1">
        <v>5.7337328999999997</v>
      </c>
      <c r="J44" s="1">
        <v>331.64375999999999</v>
      </c>
      <c r="K44">
        <f t="shared" si="3"/>
        <v>3.0152836284331115</v>
      </c>
      <c r="L44" s="7">
        <f t="shared" si="4"/>
        <v>128.66711423699914</v>
      </c>
      <c r="M44" s="8">
        <f t="shared" si="5"/>
        <v>2.9653975606366454</v>
      </c>
      <c r="O44" s="4">
        <f t="shared" si="6"/>
        <v>0.7373324648987114</v>
      </c>
    </row>
    <row r="45" spans="1:15" x14ac:dyDescent="0.25">
      <c r="A45" s="1">
        <v>0.90962849999999995</v>
      </c>
      <c r="B45" s="1">
        <f t="shared" si="0"/>
        <v>116.32078005115088</v>
      </c>
      <c r="C45" s="1">
        <v>5.7340647999999996</v>
      </c>
      <c r="D45" s="1">
        <v>325.90086000000002</v>
      </c>
      <c r="E45">
        <f t="shared" si="1"/>
        <v>3.0684178004317015</v>
      </c>
      <c r="G45" s="1">
        <v>0.83618479999999995</v>
      </c>
      <c r="H45" s="1">
        <f t="shared" si="2"/>
        <v>106.92900255754475</v>
      </c>
      <c r="I45" s="1">
        <v>5.7342225999999998</v>
      </c>
      <c r="J45" s="1">
        <v>380.84813000000003</v>
      </c>
      <c r="K45">
        <f t="shared" si="3"/>
        <v>2.6257185508564791</v>
      </c>
      <c r="L45" s="7">
        <f t="shared" si="4"/>
        <v>108.20473145780052</v>
      </c>
      <c r="M45" s="8">
        <f t="shared" si="5"/>
        <v>2.5926484606917861</v>
      </c>
      <c r="O45" s="4">
        <f t="shared" si="6"/>
        <v>0.64465011555729179</v>
      </c>
    </row>
    <row r="46" spans="1:15" x14ac:dyDescent="0.25">
      <c r="A46" s="1">
        <v>0.73142779999999996</v>
      </c>
      <c r="B46" s="1">
        <f t="shared" si="0"/>
        <v>93.532966751918153</v>
      </c>
      <c r="C46" s="1">
        <v>5.7347251999999997</v>
      </c>
      <c r="D46" s="1">
        <v>368.8664</v>
      </c>
      <c r="E46">
        <f t="shared" si="1"/>
        <v>2.7110086470331805</v>
      </c>
      <c r="G46" s="1">
        <v>0.64994249999999998</v>
      </c>
      <c r="H46" s="1">
        <f t="shared" si="2"/>
        <v>83.112851662404083</v>
      </c>
      <c r="I46" s="1">
        <v>5.734737</v>
      </c>
      <c r="J46" s="1">
        <v>443.79363999999998</v>
      </c>
      <c r="K46">
        <f t="shared" si="3"/>
        <v>2.2532995290333591</v>
      </c>
      <c r="L46" s="7">
        <f t="shared" si="4"/>
        <v>83.965451832907078</v>
      </c>
      <c r="M46" s="8">
        <f t="shared" si="5"/>
        <v>2.2512567293582051</v>
      </c>
      <c r="O46" s="4">
        <f t="shared" si="6"/>
        <v>0.5597646317012297</v>
      </c>
    </row>
    <row r="47" spans="1:15" x14ac:dyDescent="0.25">
      <c r="A47" s="1">
        <v>0.55885379999999996</v>
      </c>
      <c r="B47" s="1">
        <f t="shared" si="0"/>
        <v>71.464680306905365</v>
      </c>
      <c r="C47" s="1">
        <v>5.7350741000000003</v>
      </c>
      <c r="D47" s="1">
        <v>427.92926</v>
      </c>
      <c r="E47">
        <f t="shared" si="1"/>
        <v>2.3368348310653029</v>
      </c>
      <c r="G47" s="1">
        <v>0.48424200000000001</v>
      </c>
      <c r="H47" s="1">
        <f t="shared" si="2"/>
        <v>61.923529411764704</v>
      </c>
      <c r="I47" s="1">
        <v>5.7353984000000002</v>
      </c>
      <c r="J47" s="1">
        <v>542.85290999999995</v>
      </c>
      <c r="K47">
        <f t="shared" si="3"/>
        <v>1.8421196268433011</v>
      </c>
      <c r="L47" s="7">
        <f t="shared" si="4"/>
        <v>62.617804774083538</v>
      </c>
      <c r="M47" s="8">
        <f t="shared" si="5"/>
        <v>1.8323307776205928</v>
      </c>
      <c r="O47" s="4">
        <f t="shared" si="6"/>
        <v>0.45560062053963124</v>
      </c>
    </row>
    <row r="48" spans="1:15" x14ac:dyDescent="0.25">
      <c r="A48" s="1">
        <v>0.39306429999999998</v>
      </c>
      <c r="B48" s="1">
        <f t="shared" si="0"/>
        <v>50.263976982097184</v>
      </c>
      <c r="C48" s="1">
        <v>5.7359257000000001</v>
      </c>
      <c r="D48" s="1">
        <v>579.29304000000002</v>
      </c>
      <c r="E48">
        <f t="shared" si="1"/>
        <v>1.726242041506316</v>
      </c>
      <c r="G48" s="1">
        <v>0.31695889999999999</v>
      </c>
      <c r="H48" s="1">
        <f t="shared" si="2"/>
        <v>40.531828644501275</v>
      </c>
      <c r="I48" s="1">
        <v>5.7362833000000002</v>
      </c>
      <c r="J48" s="1">
        <v>829.37148999999999</v>
      </c>
      <c r="K48">
        <f t="shared" si="3"/>
        <v>1.2057323070027401</v>
      </c>
      <c r="L48" s="7">
        <f t="shared" si="4"/>
        <v>41.103930093776647</v>
      </c>
      <c r="M48" s="8">
        <f t="shared" si="5"/>
        <v>1.2061504482518146</v>
      </c>
      <c r="O48" s="4">
        <f t="shared" si="6"/>
        <v>0.29990376159116544</v>
      </c>
    </row>
    <row r="49" spans="1:15" x14ac:dyDescent="0.25">
      <c r="A49" s="1">
        <v>0.21503349999999999</v>
      </c>
      <c r="B49" s="1">
        <f t="shared" si="0"/>
        <v>27.497890025575444</v>
      </c>
      <c r="C49" s="1">
        <v>5.7374140000000002</v>
      </c>
      <c r="D49" s="1">
        <v>1336.5700999999999</v>
      </c>
      <c r="E49">
        <f t="shared" si="1"/>
        <v>0.74818372788677534</v>
      </c>
      <c r="G49" s="1">
        <v>0.14068890000000001</v>
      </c>
      <c r="H49" s="1">
        <f t="shared" si="2"/>
        <v>17.990907928388747</v>
      </c>
      <c r="I49" s="1">
        <v>5.7385242999999999</v>
      </c>
      <c r="J49" s="1">
        <v>1696.6676</v>
      </c>
      <c r="K49">
        <f t="shared" si="3"/>
        <v>0.58939063844915762</v>
      </c>
      <c r="L49" s="7">
        <f t="shared" si="4"/>
        <v>18.630575447570333</v>
      </c>
      <c r="M49" s="8">
        <f t="shared" si="5"/>
        <v>0.57640197771196233</v>
      </c>
      <c r="O49" s="4">
        <f t="shared" si="6"/>
        <v>0.14331970075122388</v>
      </c>
    </row>
    <row r="50" spans="1:15" ht="15.75" thickBot="1" x14ac:dyDescent="0.3">
      <c r="A50" s="1">
        <v>3.3874500000000002E-2</v>
      </c>
      <c r="B50" s="1">
        <f t="shared" si="0"/>
        <v>4.331777493606138</v>
      </c>
      <c r="C50" s="1">
        <v>5.7407450000000004</v>
      </c>
      <c r="D50" s="1">
        <v>1221.6485</v>
      </c>
      <c r="E50">
        <f t="shared" si="1"/>
        <v>0.81856606053214165</v>
      </c>
      <c r="G50" s="3">
        <v>2.1824199999999998E-2</v>
      </c>
      <c r="H50" s="3">
        <f t="shared" si="2"/>
        <v>2.7908184143222505</v>
      </c>
      <c r="I50" s="3">
        <v>5.7396485999999998</v>
      </c>
      <c r="J50" s="3">
        <v>914.26558</v>
      </c>
      <c r="K50" s="4">
        <f t="shared" si="3"/>
        <v>1.0937740869562211</v>
      </c>
      <c r="L50" s="9">
        <f>AVERAGE(H50,H74,H98)</f>
        <v>2.8246462063086106</v>
      </c>
      <c r="M50" s="10">
        <f t="shared" si="5"/>
        <v>1.0122086875539809</v>
      </c>
      <c r="O50" s="4">
        <f t="shared" si="6"/>
        <v>0.25168103477694731</v>
      </c>
    </row>
    <row r="51" spans="1:15" x14ac:dyDescent="0.25">
      <c r="A51" s="1">
        <v>7.4602100000000005E-2</v>
      </c>
      <c r="B51" s="1">
        <f t="shared" si="0"/>
        <v>9.539910485933504</v>
      </c>
      <c r="C51" s="1">
        <v>5.7384501999999999</v>
      </c>
      <c r="D51" s="1">
        <v>638.14120000000003</v>
      </c>
      <c r="E51">
        <f t="shared" si="1"/>
        <v>1.5670513046328931</v>
      </c>
      <c r="G51" s="1">
        <v>0.1761269</v>
      </c>
      <c r="H51" s="1">
        <f t="shared" si="2"/>
        <v>22.522621483375961</v>
      </c>
      <c r="I51" s="1">
        <v>5.7372120999999998</v>
      </c>
      <c r="J51" s="1">
        <v>609.54798000000005</v>
      </c>
      <c r="K51">
        <f t="shared" si="3"/>
        <v>1.6405599441080911</v>
      </c>
    </row>
    <row r="52" spans="1:15" x14ac:dyDescent="0.25">
      <c r="A52" s="1">
        <v>0.2643141</v>
      </c>
      <c r="B52" s="1">
        <f t="shared" si="0"/>
        <v>33.799757033248078</v>
      </c>
      <c r="C52" s="1">
        <v>5.7367751</v>
      </c>
      <c r="D52" s="1">
        <v>486.83542</v>
      </c>
      <c r="E52">
        <f t="shared" si="1"/>
        <v>2.0540822604895923</v>
      </c>
      <c r="G52" s="1">
        <v>0.33907510000000002</v>
      </c>
      <c r="H52" s="1">
        <f t="shared" si="2"/>
        <v>43.359987212276216</v>
      </c>
      <c r="I52" s="1">
        <v>5.7361211000000001</v>
      </c>
      <c r="J52" s="1">
        <v>491.78825999999998</v>
      </c>
      <c r="K52">
        <f t="shared" si="3"/>
        <v>2.0333954291629492</v>
      </c>
    </row>
    <row r="53" spans="1:15" x14ac:dyDescent="0.25">
      <c r="A53" s="1">
        <v>0.43933299999999997</v>
      </c>
      <c r="B53" s="1">
        <f t="shared" si="0"/>
        <v>56.180690537084388</v>
      </c>
      <c r="C53" s="1">
        <v>5.7360438</v>
      </c>
      <c r="D53" s="1">
        <v>407.41579999999999</v>
      </c>
      <c r="E53">
        <f t="shared" si="1"/>
        <v>2.4544948919506804</v>
      </c>
      <c r="G53" s="1">
        <v>0.51323289999999999</v>
      </c>
      <c r="H53" s="1">
        <f t="shared" si="2"/>
        <v>65.630805626598459</v>
      </c>
      <c r="I53" s="1">
        <v>5.7354038000000003</v>
      </c>
      <c r="J53" s="1">
        <v>427.29271</v>
      </c>
      <c r="K53">
        <f t="shared" si="3"/>
        <v>2.3403160798132969</v>
      </c>
    </row>
    <row r="54" spans="1:15" x14ac:dyDescent="0.25">
      <c r="A54" s="1">
        <v>0.61473299999999997</v>
      </c>
      <c r="B54" s="1">
        <f t="shared" ref="B54:B117" si="7">A54*100/0.782</f>
        <v>78.61035805626598</v>
      </c>
      <c r="C54" s="1">
        <v>5.7352641999999996</v>
      </c>
      <c r="D54" s="1">
        <v>358.59786000000003</v>
      </c>
      <c r="E54">
        <f t="shared" si="1"/>
        <v>2.7886390621516814</v>
      </c>
      <c r="G54" s="1">
        <v>0.68308040000000003</v>
      </c>
      <c r="H54" s="29">
        <f t="shared" si="2"/>
        <v>87.350434782608701</v>
      </c>
      <c r="I54" s="1">
        <v>5.734737</v>
      </c>
      <c r="J54" s="1">
        <v>385.27499</v>
      </c>
      <c r="K54" s="30">
        <f t="shared" si="3"/>
        <v>2.5955487014612602</v>
      </c>
    </row>
    <row r="55" spans="1:15" x14ac:dyDescent="0.25">
      <c r="A55" s="1">
        <v>0.78956729999999997</v>
      </c>
      <c r="B55" s="1">
        <f t="shared" si="7"/>
        <v>100.96768542199487</v>
      </c>
      <c r="C55" s="1">
        <v>5.7347412999999996</v>
      </c>
      <c r="D55" s="1">
        <v>332.74831999999998</v>
      </c>
      <c r="E55">
        <f t="shared" ref="E55:E118" si="8">1000/D55</f>
        <v>3.0052743767421579</v>
      </c>
      <c r="G55" s="1">
        <v>0.86535079999999998</v>
      </c>
      <c r="H55" s="29">
        <f t="shared" si="2"/>
        <v>110.65867007672632</v>
      </c>
      <c r="I55" s="1">
        <v>5.7344018999999999</v>
      </c>
      <c r="J55" s="1">
        <v>353.76413000000002</v>
      </c>
      <c r="K55" s="30">
        <f t="shared" si="3"/>
        <v>2.8267422138021736</v>
      </c>
    </row>
    <row r="56" spans="1:15" x14ac:dyDescent="0.25">
      <c r="A56" s="1">
        <v>0.96282089999999998</v>
      </c>
      <c r="B56" s="1">
        <f t="shared" si="7"/>
        <v>123.12287723785165</v>
      </c>
      <c r="C56" s="1">
        <v>5.7344052000000003</v>
      </c>
      <c r="D56" s="1">
        <v>309.79923000000002</v>
      </c>
      <c r="E56">
        <f t="shared" si="8"/>
        <v>3.2278969834753943</v>
      </c>
      <c r="G56" s="1">
        <v>1.0354794</v>
      </c>
      <c r="H56" s="29">
        <f t="shared" si="2"/>
        <v>132.41424552429669</v>
      </c>
      <c r="I56" s="1">
        <v>5.7340647999999996</v>
      </c>
      <c r="J56" s="1">
        <v>328.27530000000002</v>
      </c>
      <c r="K56" s="30">
        <f t="shared" si="3"/>
        <v>3.046223703093105</v>
      </c>
    </row>
    <row r="57" spans="1:15" x14ac:dyDescent="0.25">
      <c r="A57" s="1">
        <v>1.1303748</v>
      </c>
      <c r="B57" s="1">
        <f t="shared" si="7"/>
        <v>144.54920716112531</v>
      </c>
      <c r="C57" s="1">
        <v>5.7340529</v>
      </c>
      <c r="D57" s="1">
        <v>288.92831999999999</v>
      </c>
      <c r="E57">
        <f t="shared" si="8"/>
        <v>3.4610660526458608</v>
      </c>
      <c r="G57" s="1">
        <v>1.2140259</v>
      </c>
      <c r="H57" s="29">
        <f t="shared" si="2"/>
        <v>155.2462787723785</v>
      </c>
      <c r="I57" s="1">
        <v>5.7337308</v>
      </c>
      <c r="J57" s="1">
        <v>308.07098999999999</v>
      </c>
      <c r="K57" s="30">
        <f t="shared" si="3"/>
        <v>3.2460050847371251</v>
      </c>
    </row>
    <row r="58" spans="1:15" x14ac:dyDescent="0.25">
      <c r="A58" s="1">
        <v>1.3009428999999999</v>
      </c>
      <c r="B58" s="1">
        <f t="shared" si="7"/>
        <v>166.36098465473145</v>
      </c>
      <c r="C58" s="1">
        <v>5.7337308</v>
      </c>
      <c r="D58" s="1">
        <v>275.71642000000003</v>
      </c>
      <c r="E58">
        <f t="shared" si="8"/>
        <v>3.6269149294771776</v>
      </c>
      <c r="G58" s="1">
        <v>1.3903531</v>
      </c>
      <c r="H58" s="29">
        <f t="shared" si="2"/>
        <v>177.79451406649616</v>
      </c>
      <c r="I58" s="1">
        <v>5.7333914999999998</v>
      </c>
      <c r="J58" s="1">
        <v>287.85057999999998</v>
      </c>
      <c r="K58" s="30">
        <f t="shared" si="3"/>
        <v>3.4740246137423108</v>
      </c>
    </row>
    <row r="59" spans="1:15" x14ac:dyDescent="0.25">
      <c r="A59" s="1">
        <v>1.4723538</v>
      </c>
      <c r="B59" s="1">
        <f t="shared" si="7"/>
        <v>188.28053708439896</v>
      </c>
      <c r="C59" s="1">
        <v>5.7333936000000003</v>
      </c>
      <c r="D59" s="1">
        <v>262.41325999999998</v>
      </c>
      <c r="E59">
        <f t="shared" si="8"/>
        <v>3.8107830374120577</v>
      </c>
      <c r="G59" s="1">
        <v>1.5564753</v>
      </c>
      <c r="H59" s="29">
        <f t="shared" si="2"/>
        <v>199.03776214833758</v>
      </c>
      <c r="I59" s="1">
        <v>5.7330585999999997</v>
      </c>
      <c r="J59" s="1">
        <v>275.06914</v>
      </c>
      <c r="K59" s="30">
        <f t="shared" si="3"/>
        <v>3.6354496182305294</v>
      </c>
    </row>
    <row r="60" spans="1:15" x14ac:dyDescent="0.25">
      <c r="A60" s="1">
        <v>1.6443382</v>
      </c>
      <c r="B60" s="1">
        <f t="shared" si="7"/>
        <v>210.27342710997442</v>
      </c>
      <c r="C60" s="1">
        <v>5.7330597000000001</v>
      </c>
      <c r="D60" s="1">
        <v>251.19900000000001</v>
      </c>
      <c r="E60">
        <f t="shared" si="8"/>
        <v>3.9809075673071943</v>
      </c>
      <c r="G60" s="1">
        <v>1.7252523</v>
      </c>
      <c r="H60" s="1">
        <f t="shared" si="2"/>
        <v>220.62049872122759</v>
      </c>
      <c r="I60" s="1">
        <v>5.7327193000000003</v>
      </c>
      <c r="J60" s="1">
        <v>260.15258999999998</v>
      </c>
      <c r="K60">
        <f t="shared" si="3"/>
        <v>3.8438979216005502</v>
      </c>
    </row>
    <row r="61" spans="1:15" x14ac:dyDescent="0.25">
      <c r="A61" s="1">
        <v>1.8226582</v>
      </c>
      <c r="B61" s="1">
        <f t="shared" si="7"/>
        <v>233.07649616368283</v>
      </c>
      <c r="C61" s="1">
        <v>5.7327268</v>
      </c>
      <c r="D61" s="1">
        <v>243.14928</v>
      </c>
      <c r="E61">
        <f t="shared" si="8"/>
        <v>4.1126998196334368</v>
      </c>
      <c r="G61" s="1">
        <v>1.9004862</v>
      </c>
      <c r="H61" s="1">
        <f t="shared" si="2"/>
        <v>243.02892583120203</v>
      </c>
      <c r="I61" s="1">
        <v>5.7327235999999999</v>
      </c>
      <c r="J61" s="1">
        <v>248.06993</v>
      </c>
      <c r="K61">
        <f t="shared" si="3"/>
        <v>4.0311213858124599</v>
      </c>
    </row>
    <row r="62" spans="1:15" x14ac:dyDescent="0.25">
      <c r="A62" s="1">
        <v>1.9892647999999999</v>
      </c>
      <c r="B62" s="1">
        <f t="shared" si="7"/>
        <v>254.38168797953963</v>
      </c>
      <c r="C62" s="1">
        <v>5.7327193000000003</v>
      </c>
      <c r="D62" s="1">
        <v>240.42704000000001</v>
      </c>
      <c r="E62">
        <f t="shared" si="8"/>
        <v>4.1592659461265251</v>
      </c>
      <c r="G62" s="1">
        <v>2.0151815000000002</v>
      </c>
      <c r="H62" s="1">
        <f t="shared" si="2"/>
        <v>257.69584398976986</v>
      </c>
      <c r="I62" s="1">
        <v>5.7327139000000003</v>
      </c>
      <c r="J62" s="1">
        <v>252.59021000000001</v>
      </c>
      <c r="K62">
        <f t="shared" si="3"/>
        <v>3.9589816248222762</v>
      </c>
    </row>
    <row r="63" spans="1:15" x14ac:dyDescent="0.25">
      <c r="A63" s="1">
        <v>1.9346893000000001</v>
      </c>
      <c r="B63" s="1">
        <f t="shared" si="7"/>
        <v>247.40272378516624</v>
      </c>
      <c r="C63" s="1">
        <v>5.7327214</v>
      </c>
      <c r="D63" s="1">
        <v>246.0744</v>
      </c>
      <c r="E63">
        <f t="shared" si="8"/>
        <v>4.0638115951923481</v>
      </c>
      <c r="G63" s="1">
        <v>1.8578728</v>
      </c>
      <c r="H63" s="1">
        <f t="shared" si="2"/>
        <v>237.57964194373403</v>
      </c>
      <c r="I63" s="1">
        <v>5.7327214</v>
      </c>
      <c r="J63" s="1">
        <v>257.71159</v>
      </c>
      <c r="K63">
        <f t="shared" si="3"/>
        <v>3.8803066637398809</v>
      </c>
    </row>
    <row r="64" spans="1:15" x14ac:dyDescent="0.25">
      <c r="A64" s="1">
        <v>1.7598624</v>
      </c>
      <c r="B64" s="1">
        <f t="shared" si="7"/>
        <v>225.04634271099744</v>
      </c>
      <c r="C64" s="1">
        <v>5.7327268</v>
      </c>
      <c r="D64" s="1">
        <v>250.47121000000001</v>
      </c>
      <c r="E64">
        <f t="shared" si="8"/>
        <v>3.9924748237531968</v>
      </c>
      <c r="G64" s="1">
        <v>1.6872018</v>
      </c>
      <c r="H64" s="1">
        <f t="shared" si="2"/>
        <v>215.75470588235294</v>
      </c>
      <c r="I64" s="1">
        <v>5.7330543</v>
      </c>
      <c r="J64" s="1">
        <v>266.54385000000002</v>
      </c>
      <c r="K64">
        <f t="shared" si="3"/>
        <v>3.7517279051833308</v>
      </c>
    </row>
    <row r="65" spans="1:11" x14ac:dyDescent="0.25">
      <c r="A65" s="1">
        <v>1.5832404</v>
      </c>
      <c r="B65" s="1">
        <f t="shared" si="7"/>
        <v>202.46040920716112</v>
      </c>
      <c r="C65" s="1">
        <v>5.7330597000000001</v>
      </c>
      <c r="D65" s="1">
        <v>257.65255000000002</v>
      </c>
      <c r="E65">
        <f t="shared" si="8"/>
        <v>3.8811958197192302</v>
      </c>
      <c r="G65" s="1">
        <v>1.5165767000000001</v>
      </c>
      <c r="H65" s="1">
        <f t="shared" si="2"/>
        <v>193.93563938618928</v>
      </c>
      <c r="I65" s="1">
        <v>5.7330607000000002</v>
      </c>
      <c r="J65" s="1">
        <v>274.70952999999997</v>
      </c>
      <c r="K65">
        <f t="shared" si="3"/>
        <v>3.6402086232683666</v>
      </c>
    </row>
    <row r="66" spans="1:11" x14ac:dyDescent="0.25">
      <c r="A66" s="1">
        <v>1.4127002</v>
      </c>
      <c r="B66" s="1">
        <f t="shared" si="7"/>
        <v>180.65219948849102</v>
      </c>
      <c r="C66" s="1">
        <v>5.7333968000000004</v>
      </c>
      <c r="D66" s="1">
        <v>265.82465000000002</v>
      </c>
      <c r="E66">
        <f t="shared" si="8"/>
        <v>3.7618783660582262</v>
      </c>
      <c r="G66" s="1">
        <v>1.3370025999999999</v>
      </c>
      <c r="H66" s="1">
        <f t="shared" ref="H66:H122" si="9">G66*100/0.782</f>
        <v>170.97219948849101</v>
      </c>
      <c r="I66" s="1">
        <v>5.7333936000000003</v>
      </c>
      <c r="J66" s="1">
        <v>292.81416999999999</v>
      </c>
      <c r="K66">
        <f t="shared" ref="K66:K122" si="10">1000/J66</f>
        <v>3.4151352716297851</v>
      </c>
    </row>
    <row r="67" spans="1:11" x14ac:dyDescent="0.25">
      <c r="A67" s="1">
        <v>1.2350437000000001</v>
      </c>
      <c r="B67" s="1">
        <f t="shared" si="7"/>
        <v>157.93397698209719</v>
      </c>
      <c r="C67" s="1">
        <v>5.7333958000000003</v>
      </c>
      <c r="D67" s="1">
        <v>282.39427999999998</v>
      </c>
      <c r="E67">
        <f t="shared" si="8"/>
        <v>3.5411482130587069</v>
      </c>
      <c r="G67" s="1">
        <v>1.1717154999999999</v>
      </c>
      <c r="H67" s="1">
        <f t="shared" si="9"/>
        <v>149.83574168797952</v>
      </c>
      <c r="I67" s="1">
        <v>5.7335085000000001</v>
      </c>
      <c r="J67" s="1">
        <v>311.04334999999998</v>
      </c>
      <c r="K67">
        <f t="shared" si="10"/>
        <v>3.2149859497076534</v>
      </c>
    </row>
    <row r="68" spans="1:11" x14ac:dyDescent="0.25">
      <c r="A68" s="1">
        <v>1.0724693999999999</v>
      </c>
      <c r="B68" s="1">
        <f t="shared" si="7"/>
        <v>137.14442455242965</v>
      </c>
      <c r="C68" s="1">
        <v>5.7337319000000004</v>
      </c>
      <c r="D68" s="1">
        <v>305.02886999999998</v>
      </c>
      <c r="E68">
        <f t="shared" si="8"/>
        <v>3.2783782072824779</v>
      </c>
      <c r="G68" s="1">
        <v>0.99904170000000003</v>
      </c>
      <c r="H68" s="1">
        <f t="shared" si="9"/>
        <v>127.75469309462916</v>
      </c>
      <c r="I68" s="1">
        <v>5.7337319000000004</v>
      </c>
      <c r="J68" s="1">
        <v>338.36349000000001</v>
      </c>
      <c r="K68">
        <f t="shared" si="10"/>
        <v>2.9554016008050987</v>
      </c>
    </row>
    <row r="69" spans="1:11" x14ac:dyDescent="0.25">
      <c r="A69" s="1">
        <v>0.90075340000000004</v>
      </c>
      <c r="B69" s="1">
        <f t="shared" si="7"/>
        <v>115.1858567774936</v>
      </c>
      <c r="C69" s="1">
        <v>5.7340669000000002</v>
      </c>
      <c r="D69" s="1">
        <v>333.52978999999999</v>
      </c>
      <c r="E69">
        <f t="shared" si="8"/>
        <v>2.9982329314571872</v>
      </c>
      <c r="G69" s="1">
        <v>0.84108910000000003</v>
      </c>
      <c r="H69" s="1">
        <f t="shared" si="9"/>
        <v>107.55615089514068</v>
      </c>
      <c r="I69" s="1">
        <v>5.7341603000000001</v>
      </c>
      <c r="J69" s="1">
        <v>388.47280000000001</v>
      </c>
      <c r="K69">
        <f t="shared" si="10"/>
        <v>2.5741827999283347</v>
      </c>
    </row>
    <row r="70" spans="1:11" x14ac:dyDescent="0.25">
      <c r="A70" s="1">
        <v>0.72093879999999999</v>
      </c>
      <c r="B70" s="1">
        <f t="shared" si="7"/>
        <v>92.191662404092071</v>
      </c>
      <c r="C70" s="1">
        <v>5.7346972000000003</v>
      </c>
      <c r="D70" s="1">
        <v>382.07722000000001</v>
      </c>
      <c r="E70">
        <f t="shared" si="8"/>
        <v>2.6172719744977204</v>
      </c>
      <c r="G70" s="1">
        <v>0.65058249999999995</v>
      </c>
      <c r="H70" s="1">
        <f t="shared" si="9"/>
        <v>83.194693094629159</v>
      </c>
      <c r="I70" s="1">
        <v>5.734737</v>
      </c>
      <c r="J70" s="1">
        <v>444.49351999999999</v>
      </c>
      <c r="K70">
        <f t="shared" si="10"/>
        <v>2.2497515824302683</v>
      </c>
    </row>
    <row r="71" spans="1:11" x14ac:dyDescent="0.25">
      <c r="A71" s="1">
        <v>0.54937309999999995</v>
      </c>
      <c r="B71" s="1">
        <f t="shared" si="7"/>
        <v>70.252314578005112</v>
      </c>
      <c r="C71" s="1">
        <v>5.7350763000000002</v>
      </c>
      <c r="D71" s="1">
        <v>445.67430999999999</v>
      </c>
      <c r="E71">
        <f t="shared" si="8"/>
        <v>2.2437909871897261</v>
      </c>
      <c r="G71" s="1">
        <v>0.4846297</v>
      </c>
      <c r="H71" s="1">
        <f t="shared" si="9"/>
        <v>61.973107416879792</v>
      </c>
      <c r="I71" s="1">
        <v>5.7353705000000001</v>
      </c>
      <c r="J71" s="1">
        <v>550.26396999999997</v>
      </c>
      <c r="K71">
        <f t="shared" si="10"/>
        <v>1.8173096086956231</v>
      </c>
    </row>
    <row r="72" spans="1:11" x14ac:dyDescent="0.25">
      <c r="A72" s="1">
        <v>0.38195249999999997</v>
      </c>
      <c r="B72" s="1">
        <f t="shared" si="7"/>
        <v>48.843030690537077</v>
      </c>
      <c r="C72" s="1">
        <v>5.7360201999999996</v>
      </c>
      <c r="D72" s="1">
        <v>612.95401000000004</v>
      </c>
      <c r="E72">
        <f t="shared" si="8"/>
        <v>1.6314437685137257</v>
      </c>
      <c r="G72" s="1">
        <v>0.31230390000000002</v>
      </c>
      <c r="H72" s="1">
        <f t="shared" si="9"/>
        <v>39.93656010230179</v>
      </c>
      <c r="I72" s="1">
        <v>5.7362466999999997</v>
      </c>
      <c r="J72" s="1">
        <v>845.01900999999998</v>
      </c>
      <c r="K72">
        <f t="shared" si="10"/>
        <v>1.1834053295440063</v>
      </c>
    </row>
    <row r="73" spans="1:11" x14ac:dyDescent="0.25">
      <c r="A73" s="1">
        <v>0.2066393</v>
      </c>
      <c r="B73" s="1">
        <f t="shared" si="7"/>
        <v>26.424462915601023</v>
      </c>
      <c r="C73" s="1">
        <v>5.7374473000000004</v>
      </c>
      <c r="D73" s="1">
        <v>1503.5032000000001</v>
      </c>
      <c r="E73">
        <f t="shared" si="8"/>
        <v>0.66511331668599039</v>
      </c>
      <c r="G73" s="1">
        <v>0.1400661</v>
      </c>
      <c r="H73" s="1">
        <f t="shared" si="9"/>
        <v>17.91126598465473</v>
      </c>
      <c r="I73" s="1">
        <v>5.7384814000000004</v>
      </c>
      <c r="J73" s="1">
        <v>1725.2502999999999</v>
      </c>
      <c r="K73">
        <f t="shared" si="10"/>
        <v>0.57962604034904386</v>
      </c>
    </row>
    <row r="74" spans="1:11" x14ac:dyDescent="0.25">
      <c r="A74" s="1">
        <v>2.81672E-2</v>
      </c>
      <c r="B74" s="1">
        <f t="shared" si="7"/>
        <v>3.6019437340153453</v>
      </c>
      <c r="C74" s="1">
        <v>5.7404497000000001</v>
      </c>
      <c r="D74" s="1">
        <v>1289.8414</v>
      </c>
      <c r="E74">
        <f t="shared" si="8"/>
        <v>0.77528911694104408</v>
      </c>
      <c r="G74" s="3">
        <v>2.2965699999999999E-2</v>
      </c>
      <c r="H74" s="3">
        <f t="shared" si="9"/>
        <v>2.9367902813299231</v>
      </c>
      <c r="I74" s="3">
        <v>5.7403443999999997</v>
      </c>
      <c r="J74" s="3">
        <v>1181.2977000000001</v>
      </c>
      <c r="K74" s="4">
        <f t="shared" si="10"/>
        <v>0.84652666300797841</v>
      </c>
    </row>
    <row r="75" spans="1:11" x14ac:dyDescent="0.25">
      <c r="A75" s="1">
        <v>7.6646699999999998E-2</v>
      </c>
      <c r="B75" s="1">
        <f t="shared" si="7"/>
        <v>9.8013682864450118</v>
      </c>
      <c r="C75" s="1">
        <v>5.7382967000000002</v>
      </c>
      <c r="D75" s="1">
        <v>641.32503999999994</v>
      </c>
      <c r="E75">
        <f t="shared" si="8"/>
        <v>1.5592717228068937</v>
      </c>
      <c r="G75" s="1">
        <v>0.1164433</v>
      </c>
      <c r="H75" s="1">
        <f t="shared" si="9"/>
        <v>14.89044757033248</v>
      </c>
      <c r="I75" s="1">
        <v>5.7377265</v>
      </c>
      <c r="J75" s="1">
        <v>673.39838999999995</v>
      </c>
      <c r="K75">
        <f t="shared" si="10"/>
        <v>1.4850050354293245</v>
      </c>
    </row>
    <row r="76" spans="1:11" x14ac:dyDescent="0.25">
      <c r="A76" s="1">
        <v>0.2643452</v>
      </c>
      <c r="B76" s="1">
        <f t="shared" si="7"/>
        <v>33.803734015345263</v>
      </c>
      <c r="C76" s="1">
        <v>5.7367546999999997</v>
      </c>
      <c r="D76" s="1">
        <v>489.48036999999999</v>
      </c>
      <c r="E76">
        <f t="shared" si="8"/>
        <v>2.0429828472998826</v>
      </c>
      <c r="G76" s="1">
        <v>0.30485699999999999</v>
      </c>
      <c r="H76" s="1">
        <f t="shared" si="9"/>
        <v>38.984271099744241</v>
      </c>
      <c r="I76" s="1">
        <v>5.7364120999999999</v>
      </c>
      <c r="J76" s="1">
        <v>514.33160999999996</v>
      </c>
      <c r="K76">
        <f t="shared" si="10"/>
        <v>1.9442709344658013</v>
      </c>
    </row>
    <row r="77" spans="1:11" x14ac:dyDescent="0.25">
      <c r="A77" s="1">
        <v>0.4397335</v>
      </c>
      <c r="B77" s="1">
        <f t="shared" si="7"/>
        <v>56.231905370843982</v>
      </c>
      <c r="C77" s="1">
        <v>5.7358773999999997</v>
      </c>
      <c r="D77" s="1">
        <v>416.55829</v>
      </c>
      <c r="E77">
        <f t="shared" si="8"/>
        <v>2.4006244120120619</v>
      </c>
      <c r="G77" s="1">
        <v>0.48038809999999998</v>
      </c>
      <c r="H77" s="1">
        <f t="shared" si="9"/>
        <v>61.430703324808178</v>
      </c>
      <c r="I77" s="1">
        <v>5.7356819000000003</v>
      </c>
      <c r="J77" s="1">
        <v>447.46051</v>
      </c>
      <c r="K77">
        <f t="shared" si="10"/>
        <v>2.2348340862526617</v>
      </c>
    </row>
    <row r="78" spans="1:11" x14ac:dyDescent="0.25">
      <c r="A78" s="1">
        <v>0.61365910000000001</v>
      </c>
      <c r="B78" s="1">
        <f t="shared" si="7"/>
        <v>78.473030690537087</v>
      </c>
      <c r="C78" s="1">
        <v>5.7350934999999996</v>
      </c>
      <c r="D78" s="1">
        <v>369.16374000000002</v>
      </c>
      <c r="E78">
        <f t="shared" si="8"/>
        <v>2.7088250866675039</v>
      </c>
      <c r="G78" s="1">
        <v>0.65825710000000004</v>
      </c>
      <c r="H78" s="1">
        <f t="shared" si="9"/>
        <v>84.176099744245519</v>
      </c>
      <c r="I78" s="1">
        <v>5.7350183000000001</v>
      </c>
      <c r="J78" s="1">
        <v>400.64132000000001</v>
      </c>
      <c r="K78">
        <f t="shared" si="10"/>
        <v>2.4959981661402275</v>
      </c>
    </row>
    <row r="79" spans="1:11" x14ac:dyDescent="0.25">
      <c r="A79" s="1">
        <v>0.78857080000000002</v>
      </c>
      <c r="B79" s="1">
        <f t="shared" si="7"/>
        <v>100.84025575447569</v>
      </c>
      <c r="C79" s="1">
        <v>5.7347390999999996</v>
      </c>
      <c r="D79" s="1">
        <v>337.46501999999998</v>
      </c>
      <c r="E79">
        <f t="shared" si="8"/>
        <v>2.9632700894451225</v>
      </c>
      <c r="G79" s="1">
        <v>0.82766079999999997</v>
      </c>
      <c r="H79" s="29">
        <f t="shared" si="9"/>
        <v>105.83897698209718</v>
      </c>
      <c r="I79" s="1">
        <v>5.7344052000000003</v>
      </c>
      <c r="J79" s="1">
        <v>363.90600999999998</v>
      </c>
      <c r="K79" s="30">
        <f t="shared" si="10"/>
        <v>2.7479623103778916</v>
      </c>
    </row>
    <row r="80" spans="1:11" x14ac:dyDescent="0.25">
      <c r="A80" s="1">
        <v>0.96160429999999997</v>
      </c>
      <c r="B80" s="1">
        <f t="shared" si="7"/>
        <v>122.96730179028131</v>
      </c>
      <c r="C80" s="1">
        <v>5.7343482000000003</v>
      </c>
      <c r="D80" s="1">
        <v>311.34498000000002</v>
      </c>
      <c r="E80">
        <f t="shared" si="8"/>
        <v>3.2118712818173587</v>
      </c>
      <c r="G80" s="1">
        <v>1.0011539</v>
      </c>
      <c r="H80" s="29">
        <f t="shared" si="9"/>
        <v>128.02479539641945</v>
      </c>
      <c r="I80" s="1">
        <v>5.7340691000000001</v>
      </c>
      <c r="J80" s="1">
        <v>337.17626999999999</v>
      </c>
      <c r="K80" s="30">
        <f t="shared" si="10"/>
        <v>2.9658077657718915</v>
      </c>
    </row>
    <row r="81" spans="1:11" x14ac:dyDescent="0.25">
      <c r="A81" s="1">
        <v>1.1316902</v>
      </c>
      <c r="B81" s="1">
        <f t="shared" si="7"/>
        <v>144.71741687979539</v>
      </c>
      <c r="C81" s="1">
        <v>5.7338543</v>
      </c>
      <c r="D81" s="1">
        <v>291.32637999999997</v>
      </c>
      <c r="E81">
        <f t="shared" si="8"/>
        <v>3.4325762054229352</v>
      </c>
      <c r="G81" s="1">
        <v>1.171635</v>
      </c>
      <c r="H81" s="29">
        <f t="shared" si="9"/>
        <v>149.82544757033247</v>
      </c>
      <c r="I81" s="1">
        <v>5.7337296999999996</v>
      </c>
      <c r="J81" s="1">
        <v>315.76970999999998</v>
      </c>
      <c r="K81" s="30">
        <f t="shared" si="10"/>
        <v>3.166864864904237</v>
      </c>
    </row>
    <row r="82" spans="1:11" x14ac:dyDescent="0.25">
      <c r="A82" s="1">
        <v>1.3070356999999999</v>
      </c>
      <c r="B82" s="1">
        <f t="shared" si="7"/>
        <v>167.14011508951404</v>
      </c>
      <c r="C82" s="1">
        <v>5.7336255999999999</v>
      </c>
      <c r="D82" s="1">
        <v>277.29007999999999</v>
      </c>
      <c r="E82">
        <f t="shared" si="8"/>
        <v>3.6063316798062162</v>
      </c>
      <c r="G82" s="1">
        <v>1.3440178</v>
      </c>
      <c r="H82" s="29">
        <f t="shared" si="9"/>
        <v>171.86928388746801</v>
      </c>
      <c r="I82" s="1">
        <v>5.7333914999999998</v>
      </c>
      <c r="J82" s="1">
        <v>296.04953999999998</v>
      </c>
      <c r="K82" s="30">
        <f t="shared" si="10"/>
        <v>3.3778130511535336</v>
      </c>
    </row>
    <row r="83" spans="1:11" x14ac:dyDescent="0.25">
      <c r="A83" s="1">
        <v>1.4777669</v>
      </c>
      <c r="B83" s="1">
        <f t="shared" si="7"/>
        <v>188.97274936061382</v>
      </c>
      <c r="C83" s="1">
        <v>5.7333946999999998</v>
      </c>
      <c r="D83" s="1">
        <v>263.90212000000002</v>
      </c>
      <c r="E83">
        <f t="shared" si="8"/>
        <v>3.7892836935148528</v>
      </c>
      <c r="G83" s="1">
        <v>1.5237304</v>
      </c>
      <c r="H83" s="29">
        <f t="shared" si="9"/>
        <v>194.85043478260869</v>
      </c>
      <c r="I83" s="1">
        <v>5.7330639999999997</v>
      </c>
      <c r="J83" s="1">
        <v>279.10527000000002</v>
      </c>
      <c r="K83" s="30">
        <f t="shared" si="10"/>
        <v>3.5828775286113368</v>
      </c>
    </row>
    <row r="84" spans="1:11" x14ac:dyDescent="0.25">
      <c r="A84" s="1">
        <v>1.6472644000000001</v>
      </c>
      <c r="B84" s="1">
        <f t="shared" si="7"/>
        <v>210.64762148337596</v>
      </c>
      <c r="C84" s="1">
        <v>5.7330607000000002</v>
      </c>
      <c r="D84" s="1">
        <v>254.28301999999999</v>
      </c>
      <c r="E84">
        <f t="shared" si="8"/>
        <v>3.932625937823139</v>
      </c>
      <c r="G84" s="1">
        <v>1.6967479999999999</v>
      </c>
      <c r="H84" s="1">
        <f t="shared" si="9"/>
        <v>216.97544757033248</v>
      </c>
      <c r="I84" s="1">
        <v>5.7329296999999997</v>
      </c>
      <c r="J84" s="1">
        <v>265.41674</v>
      </c>
      <c r="K84">
        <f t="shared" si="10"/>
        <v>3.767659869531967</v>
      </c>
    </row>
    <row r="85" spans="1:11" x14ac:dyDescent="0.25">
      <c r="A85" s="1">
        <v>1.8221277</v>
      </c>
      <c r="B85" s="1">
        <f t="shared" si="7"/>
        <v>233.00865728900257</v>
      </c>
      <c r="C85" s="1">
        <v>5.7327256999999996</v>
      </c>
      <c r="D85" s="1">
        <v>243.62696</v>
      </c>
      <c r="E85">
        <f t="shared" si="8"/>
        <v>4.1046360386387448</v>
      </c>
      <c r="G85" s="1">
        <v>1.8760686</v>
      </c>
      <c r="H85" s="1">
        <f t="shared" si="9"/>
        <v>239.90647058823527</v>
      </c>
      <c r="I85" s="1">
        <v>5.7327268</v>
      </c>
      <c r="J85" s="1">
        <v>250.14274</v>
      </c>
      <c r="K85">
        <f t="shared" si="10"/>
        <v>3.9977174632371901</v>
      </c>
    </row>
    <row r="86" spans="1:11" x14ac:dyDescent="0.25">
      <c r="A86" s="1">
        <v>1.9981572000000001</v>
      </c>
      <c r="B86" s="1">
        <f t="shared" si="7"/>
        <v>255.51882352941175</v>
      </c>
      <c r="C86" s="1">
        <v>5.7327225000000004</v>
      </c>
      <c r="D86" s="1">
        <v>241.68726000000001</v>
      </c>
      <c r="E86">
        <f t="shared" si="8"/>
        <v>4.1375784557282831</v>
      </c>
      <c r="G86" s="1">
        <v>2.0196979000000002</v>
      </c>
      <c r="H86" s="1">
        <f t="shared" si="9"/>
        <v>258.27338874680311</v>
      </c>
      <c r="I86" s="1">
        <v>5.7326129999999997</v>
      </c>
      <c r="J86" s="1">
        <v>252.77484000000001</v>
      </c>
      <c r="K86">
        <f t="shared" si="10"/>
        <v>3.9560899336342175</v>
      </c>
    </row>
    <row r="87" spans="1:11" x14ac:dyDescent="0.25">
      <c r="A87" s="1">
        <v>1.9172762999999999</v>
      </c>
      <c r="B87" s="1">
        <f t="shared" si="7"/>
        <v>245.17599744245524</v>
      </c>
      <c r="C87" s="1">
        <v>5.7327214</v>
      </c>
      <c r="D87" s="1">
        <v>246.72705999999999</v>
      </c>
      <c r="E87">
        <f t="shared" si="8"/>
        <v>4.0530617111880636</v>
      </c>
      <c r="G87" s="1">
        <v>1.8723618</v>
      </c>
      <c r="H87" s="1">
        <f t="shared" si="9"/>
        <v>239.43245524296674</v>
      </c>
      <c r="I87" s="1">
        <v>5.7327332000000002</v>
      </c>
      <c r="J87" s="1">
        <v>258.67124000000001</v>
      </c>
      <c r="K87">
        <f t="shared" si="10"/>
        <v>3.8659110305420885</v>
      </c>
    </row>
    <row r="88" spans="1:11" x14ac:dyDescent="0.25">
      <c r="A88" s="1">
        <v>1.7500639</v>
      </c>
      <c r="B88" s="1">
        <f t="shared" si="7"/>
        <v>223.79333759590793</v>
      </c>
      <c r="C88" s="1">
        <v>5.7327310999999996</v>
      </c>
      <c r="D88" s="1">
        <v>252.40987000000001</v>
      </c>
      <c r="E88">
        <f t="shared" si="8"/>
        <v>3.9618102097196117</v>
      </c>
      <c r="G88" s="1">
        <v>1.7049723000000001</v>
      </c>
      <c r="H88" s="1">
        <f t="shared" si="9"/>
        <v>218.02714833759589</v>
      </c>
      <c r="I88" s="1">
        <v>5.7330167000000003</v>
      </c>
      <c r="J88" s="1">
        <v>267.01186999999999</v>
      </c>
      <c r="K88">
        <f t="shared" si="10"/>
        <v>3.745151854110456</v>
      </c>
    </row>
    <row r="89" spans="1:11" x14ac:dyDescent="0.25">
      <c r="A89" s="1">
        <v>1.5788238000000001</v>
      </c>
      <c r="B89" s="1">
        <f t="shared" si="7"/>
        <v>201.89562659846547</v>
      </c>
      <c r="C89" s="1">
        <v>5.7330575000000001</v>
      </c>
      <c r="D89" s="1">
        <v>260.50144999999998</v>
      </c>
      <c r="E89">
        <f t="shared" si="8"/>
        <v>3.838750225766498</v>
      </c>
      <c r="G89" s="1">
        <v>1.5357238</v>
      </c>
      <c r="H89" s="1">
        <f t="shared" si="9"/>
        <v>196.38411764705882</v>
      </c>
      <c r="I89" s="1">
        <v>5.7330511</v>
      </c>
      <c r="J89" s="1">
        <v>277.01312999999999</v>
      </c>
      <c r="K89">
        <f t="shared" si="10"/>
        <v>3.6099371896198567</v>
      </c>
    </row>
    <row r="90" spans="1:11" x14ac:dyDescent="0.25">
      <c r="A90" s="1">
        <v>1.4082524999999999</v>
      </c>
      <c r="B90" s="1">
        <f t="shared" si="7"/>
        <v>180.08343989769818</v>
      </c>
      <c r="C90" s="1">
        <v>5.7333958000000003</v>
      </c>
      <c r="D90" s="1">
        <v>271.00292000000002</v>
      </c>
      <c r="E90">
        <f t="shared" si="8"/>
        <v>3.689997140990215</v>
      </c>
      <c r="G90" s="1">
        <v>1.3641531</v>
      </c>
      <c r="H90" s="1">
        <f t="shared" si="9"/>
        <v>174.44413043478261</v>
      </c>
      <c r="I90" s="1">
        <v>5.7333904000000002</v>
      </c>
      <c r="J90" s="1">
        <v>291.13423</v>
      </c>
      <c r="K90">
        <f t="shared" si="10"/>
        <v>3.4348417223216932</v>
      </c>
    </row>
    <row r="91" spans="1:11" x14ac:dyDescent="0.25">
      <c r="A91" s="1">
        <v>1.2313905999999999</v>
      </c>
      <c r="B91" s="1">
        <f t="shared" si="7"/>
        <v>157.46682864450125</v>
      </c>
      <c r="C91" s="1">
        <v>5.7333990000000004</v>
      </c>
      <c r="D91" s="1">
        <v>286.92527999999999</v>
      </c>
      <c r="E91">
        <f t="shared" si="8"/>
        <v>3.485227931118513</v>
      </c>
      <c r="G91" s="1">
        <v>1.1863838</v>
      </c>
      <c r="H91" s="1">
        <f t="shared" si="9"/>
        <v>151.71148337595906</v>
      </c>
      <c r="I91" s="1">
        <v>5.7333872000000001</v>
      </c>
      <c r="J91" s="1">
        <v>312.24775</v>
      </c>
      <c r="K91">
        <f t="shared" si="10"/>
        <v>3.202585126714284</v>
      </c>
    </row>
    <row r="92" spans="1:11" x14ac:dyDescent="0.25">
      <c r="A92" s="1">
        <v>1.0667073</v>
      </c>
      <c r="B92" s="1">
        <f t="shared" si="7"/>
        <v>136.40758312020461</v>
      </c>
      <c r="C92" s="1">
        <v>5.7337382999999997</v>
      </c>
      <c r="D92" s="1">
        <v>310.10516000000001</v>
      </c>
      <c r="E92">
        <f t="shared" si="8"/>
        <v>3.2247125458989458</v>
      </c>
      <c r="G92" s="1">
        <v>1.0235890999999999</v>
      </c>
      <c r="H92" s="1">
        <f t="shared" si="9"/>
        <v>130.89374680306904</v>
      </c>
      <c r="I92" s="1">
        <v>5.7337287000000003</v>
      </c>
      <c r="J92" s="1">
        <v>341.82103999999998</v>
      </c>
      <c r="K92">
        <f t="shared" si="10"/>
        <v>2.9255074526717255</v>
      </c>
    </row>
    <row r="93" spans="1:11" x14ac:dyDescent="0.25">
      <c r="A93" s="1">
        <v>0.89474540000000002</v>
      </c>
      <c r="B93" s="1">
        <f t="shared" si="7"/>
        <v>114.41757033248082</v>
      </c>
      <c r="C93" s="1">
        <v>5.7340701000000003</v>
      </c>
      <c r="D93" s="1">
        <v>337.08717000000001</v>
      </c>
      <c r="E93">
        <f t="shared" si="8"/>
        <v>2.9665916979278681</v>
      </c>
      <c r="G93" s="1">
        <v>0.86120909999999995</v>
      </c>
      <c r="H93" s="1">
        <f t="shared" si="9"/>
        <v>110.12904092071611</v>
      </c>
      <c r="I93" s="1">
        <v>5.7340679999999997</v>
      </c>
      <c r="J93" s="1">
        <v>387.89096999999998</v>
      </c>
      <c r="K93">
        <f t="shared" si="10"/>
        <v>2.5780440312905455</v>
      </c>
    </row>
    <row r="94" spans="1:11" x14ac:dyDescent="0.25">
      <c r="A94" s="1">
        <v>0.72807860000000002</v>
      </c>
      <c r="B94" s="1">
        <f t="shared" si="7"/>
        <v>93.104680306905379</v>
      </c>
      <c r="C94" s="1">
        <v>5.7345233000000002</v>
      </c>
      <c r="D94" s="1">
        <v>385.67752999999999</v>
      </c>
      <c r="E94">
        <f t="shared" si="8"/>
        <v>2.5928396710070198</v>
      </c>
      <c r="G94" s="1">
        <v>0.66930449999999997</v>
      </c>
      <c r="H94" s="1">
        <f t="shared" si="9"/>
        <v>85.588810741687965</v>
      </c>
      <c r="I94" s="1">
        <v>5.7347348</v>
      </c>
      <c r="J94" s="1">
        <v>444.30245000000002</v>
      </c>
      <c r="K94">
        <f t="shared" si="10"/>
        <v>2.2507190766109888</v>
      </c>
    </row>
    <row r="95" spans="1:11" x14ac:dyDescent="0.25">
      <c r="A95" s="1">
        <v>0.55207910000000004</v>
      </c>
      <c r="B95" s="1">
        <f t="shared" si="7"/>
        <v>70.598350383631711</v>
      </c>
      <c r="C95" s="1">
        <v>5.7350709000000002</v>
      </c>
      <c r="D95" s="1">
        <v>468.03086999999999</v>
      </c>
      <c r="E95">
        <f t="shared" si="8"/>
        <v>2.1366112025901196</v>
      </c>
      <c r="G95" s="1">
        <v>0.50014199999999998</v>
      </c>
      <c r="H95" s="1">
        <f t="shared" si="9"/>
        <v>63.956777493606133</v>
      </c>
      <c r="I95" s="1">
        <v>5.7351321000000004</v>
      </c>
      <c r="J95" s="1">
        <v>544.19899999999996</v>
      </c>
      <c r="K95">
        <f t="shared" si="10"/>
        <v>1.8375630973228545</v>
      </c>
    </row>
    <row r="96" spans="1:11" x14ac:dyDescent="0.25">
      <c r="A96" s="1">
        <v>0.37581779999999998</v>
      </c>
      <c r="B96" s="1">
        <f t="shared" si="7"/>
        <v>48.058542199488485</v>
      </c>
      <c r="C96" s="1">
        <v>5.7358376</v>
      </c>
      <c r="D96" s="1">
        <v>640.67453</v>
      </c>
      <c r="E96">
        <f t="shared" si="8"/>
        <v>1.5608549320666767</v>
      </c>
      <c r="G96" s="1">
        <v>0.33503539999999998</v>
      </c>
      <c r="H96" s="1">
        <f t="shared" si="9"/>
        <v>42.843401534526855</v>
      </c>
      <c r="I96" s="1">
        <v>5.7360759999999997</v>
      </c>
      <c r="J96" s="1">
        <v>813.46200999999996</v>
      </c>
      <c r="K96">
        <f t="shared" si="10"/>
        <v>1.2293137082086969</v>
      </c>
    </row>
    <row r="97" spans="1:11" x14ac:dyDescent="0.25">
      <c r="A97" s="1">
        <v>0.20231399999999999</v>
      </c>
      <c r="B97" s="1">
        <f t="shared" si="7"/>
        <v>25.871355498721229</v>
      </c>
      <c r="C97" s="1">
        <v>5.7375020000000001</v>
      </c>
      <c r="D97" s="1">
        <v>1639.8994</v>
      </c>
      <c r="E97">
        <f t="shared" si="8"/>
        <v>0.60979350318684178</v>
      </c>
      <c r="G97" s="1">
        <v>0.15631829999999999</v>
      </c>
      <c r="H97" s="1">
        <f t="shared" si="9"/>
        <v>19.989552429667516</v>
      </c>
      <c r="I97" s="1">
        <v>5.7380893999999998</v>
      </c>
      <c r="J97" s="1">
        <v>1785.1110000000001</v>
      </c>
      <c r="K97">
        <f t="shared" si="10"/>
        <v>0.56018925433768541</v>
      </c>
    </row>
    <row r="98" spans="1:11" x14ac:dyDescent="0.25">
      <c r="A98" s="1">
        <v>2.62902E-2</v>
      </c>
      <c r="B98" s="1">
        <f t="shared" si="7"/>
        <v>3.3619181585677751</v>
      </c>
      <c r="C98" s="1">
        <v>5.7404497000000001</v>
      </c>
      <c r="D98" s="1">
        <v>1193.5060000000001</v>
      </c>
      <c r="E98">
        <f t="shared" si="8"/>
        <v>0.83786759345994066</v>
      </c>
      <c r="G98" s="3">
        <v>2.14763E-2</v>
      </c>
      <c r="H98" s="3">
        <f t="shared" si="9"/>
        <v>2.7463299232736569</v>
      </c>
      <c r="I98" s="3">
        <v>5.7394198999999997</v>
      </c>
      <c r="J98" s="3">
        <v>912.13801999999998</v>
      </c>
      <c r="K98" s="4">
        <f t="shared" si="10"/>
        <v>1.0963253126977428</v>
      </c>
    </row>
    <row r="99" spans="1:11" x14ac:dyDescent="0.25">
      <c r="A99" s="1">
        <v>9.6635700000000005E-2</v>
      </c>
      <c r="B99" s="1">
        <f t="shared" si="7"/>
        <v>12.357506393861891</v>
      </c>
      <c r="C99" s="1">
        <v>5.7379873999999997</v>
      </c>
      <c r="D99" s="1">
        <v>639.15666999999996</v>
      </c>
      <c r="E99">
        <f t="shared" si="8"/>
        <v>1.5645616277461363</v>
      </c>
      <c r="G99" s="1">
        <v>0.1849558</v>
      </c>
      <c r="H99" s="1">
        <f t="shared" si="9"/>
        <v>23.651636828644502</v>
      </c>
      <c r="I99" s="1">
        <v>5.7370918</v>
      </c>
      <c r="J99" s="1">
        <v>614.74021000000005</v>
      </c>
      <c r="K99">
        <f t="shared" si="10"/>
        <v>1.6267034167164693</v>
      </c>
    </row>
    <row r="100" spans="1:11" x14ac:dyDescent="0.25">
      <c r="A100" s="1">
        <v>0.28878090000000001</v>
      </c>
      <c r="B100" s="1">
        <f t="shared" si="7"/>
        <v>36.928503836317134</v>
      </c>
      <c r="C100" s="1">
        <v>5.7364905000000004</v>
      </c>
      <c r="D100" s="1">
        <v>486.86117999999999</v>
      </c>
      <c r="E100">
        <f t="shared" si="8"/>
        <v>2.0539735782590021</v>
      </c>
      <c r="G100" s="1">
        <v>0.34651880000000002</v>
      </c>
      <c r="H100" s="1">
        <f t="shared" si="9"/>
        <v>44.311867007672632</v>
      </c>
      <c r="I100" s="1">
        <v>5.7360803000000002</v>
      </c>
      <c r="J100" s="1">
        <v>518.48258999999996</v>
      </c>
      <c r="K100">
        <f t="shared" si="10"/>
        <v>1.9287050699233701</v>
      </c>
    </row>
    <row r="101" spans="1:11" x14ac:dyDescent="0.25">
      <c r="A101" s="1">
        <v>0.46330369999999998</v>
      </c>
      <c r="B101" s="1">
        <f t="shared" si="7"/>
        <v>59.245997442455241</v>
      </c>
      <c r="C101" s="1">
        <v>5.7357442000000001</v>
      </c>
      <c r="D101" s="1">
        <v>418.61928999999998</v>
      </c>
      <c r="E101">
        <f t="shared" si="8"/>
        <v>2.3888053510386493</v>
      </c>
      <c r="G101" s="1">
        <v>0.52466789999999996</v>
      </c>
      <c r="H101" s="1">
        <f t="shared" si="9"/>
        <v>67.093081841432223</v>
      </c>
      <c r="I101" s="1">
        <v>5.7354080999999999</v>
      </c>
      <c r="J101" s="1">
        <v>439.39467999999999</v>
      </c>
      <c r="K101">
        <f t="shared" si="10"/>
        <v>2.2758582329672268</v>
      </c>
    </row>
    <row r="102" spans="1:11" x14ac:dyDescent="0.25">
      <c r="A102" s="1">
        <v>0.63865249999999996</v>
      </c>
      <c r="B102" s="1">
        <f t="shared" si="7"/>
        <v>81.669117647058812</v>
      </c>
      <c r="C102" s="1">
        <v>5.7350719999999997</v>
      </c>
      <c r="D102" s="1">
        <v>372.10066999999998</v>
      </c>
      <c r="E102">
        <f t="shared" si="8"/>
        <v>2.6874447713302962</v>
      </c>
      <c r="G102" s="1">
        <v>0.70072210000000001</v>
      </c>
      <c r="H102" s="1">
        <f t="shared" si="9"/>
        <v>89.60640664961636</v>
      </c>
      <c r="I102" s="1">
        <v>5.734737</v>
      </c>
      <c r="J102" s="1">
        <v>397.33082000000002</v>
      </c>
      <c r="K102">
        <f t="shared" si="10"/>
        <v>2.5167944434816305</v>
      </c>
    </row>
    <row r="103" spans="1:11" x14ac:dyDescent="0.25">
      <c r="A103" s="1">
        <v>0.81108119999999995</v>
      </c>
      <c r="B103" s="1">
        <f t="shared" si="7"/>
        <v>103.71882352941176</v>
      </c>
      <c r="C103" s="1">
        <v>5.7346542999999999</v>
      </c>
      <c r="D103" s="1">
        <v>340.75511999999998</v>
      </c>
      <c r="E103">
        <f t="shared" si="8"/>
        <v>2.9346587660957231</v>
      </c>
      <c r="G103" s="1">
        <v>0.87342589999999998</v>
      </c>
      <c r="H103" s="29">
        <f t="shared" si="9"/>
        <v>111.6912915601023</v>
      </c>
      <c r="I103" s="1">
        <v>5.7343998000000003</v>
      </c>
      <c r="J103" s="1">
        <v>363.15030999999999</v>
      </c>
      <c r="K103" s="30">
        <f t="shared" si="10"/>
        <v>2.7536807004240202</v>
      </c>
    </row>
    <row r="104" spans="1:11" x14ac:dyDescent="0.25">
      <c r="A104" s="1">
        <v>0.97951010000000005</v>
      </c>
      <c r="B104" s="1">
        <f t="shared" si="7"/>
        <v>125.25704603580563</v>
      </c>
      <c r="C104" s="1">
        <v>5.7340647999999996</v>
      </c>
      <c r="D104" s="1">
        <v>317.09969999999998</v>
      </c>
      <c r="E104">
        <f t="shared" si="8"/>
        <v>3.1535822960412769</v>
      </c>
      <c r="G104" s="1">
        <v>1.0524492000000001</v>
      </c>
      <c r="H104" s="29">
        <f t="shared" si="9"/>
        <v>134.58429667519181</v>
      </c>
      <c r="I104" s="1">
        <v>5.7340691000000001</v>
      </c>
      <c r="J104" s="1">
        <v>337.06034</v>
      </c>
      <c r="K104" s="30">
        <f t="shared" si="10"/>
        <v>2.9668278386000559</v>
      </c>
    </row>
    <row r="105" spans="1:11" x14ac:dyDescent="0.25">
      <c r="A105" s="1">
        <v>1.1571117</v>
      </c>
      <c r="B105" s="1">
        <f t="shared" si="7"/>
        <v>147.96824808184141</v>
      </c>
      <c r="C105" s="1">
        <v>5.7337328999999997</v>
      </c>
      <c r="D105" s="1">
        <v>299.20544999999998</v>
      </c>
      <c r="E105">
        <f t="shared" si="8"/>
        <v>3.3421851105987543</v>
      </c>
      <c r="G105" s="1">
        <v>1.2197912</v>
      </c>
      <c r="H105" s="29">
        <f t="shared" si="9"/>
        <v>155.98352941176469</v>
      </c>
      <c r="I105" s="1">
        <v>5.7337340000000001</v>
      </c>
      <c r="J105" s="1">
        <v>313.54660999999999</v>
      </c>
      <c r="K105" s="30">
        <f t="shared" si="10"/>
        <v>3.1893184876085887</v>
      </c>
    </row>
    <row r="106" spans="1:11" x14ac:dyDescent="0.25">
      <c r="A106" s="1">
        <v>1.3265415</v>
      </c>
      <c r="B106" s="1">
        <f t="shared" si="7"/>
        <v>169.63446291560103</v>
      </c>
      <c r="C106" s="1">
        <v>5.7333892999999998</v>
      </c>
      <c r="D106" s="1">
        <v>281.91660000000002</v>
      </c>
      <c r="E106">
        <f t="shared" si="8"/>
        <v>3.547148341034192</v>
      </c>
      <c r="G106" s="1">
        <v>1.3925168000000001</v>
      </c>
      <c r="H106" s="29">
        <f t="shared" si="9"/>
        <v>178.07120204603584</v>
      </c>
      <c r="I106" s="1">
        <v>5.7333958000000003</v>
      </c>
      <c r="J106" s="1">
        <v>295.43016999999998</v>
      </c>
      <c r="K106" s="30">
        <f t="shared" si="10"/>
        <v>3.3848946436310148</v>
      </c>
    </row>
    <row r="107" spans="1:11" x14ac:dyDescent="0.25">
      <c r="A107" s="1">
        <v>1.5017366000000001</v>
      </c>
      <c r="B107" s="1">
        <f t="shared" si="7"/>
        <v>192.03792838874682</v>
      </c>
      <c r="C107" s="1">
        <v>5.7331434000000003</v>
      </c>
      <c r="D107" s="1">
        <v>266.38069000000002</v>
      </c>
      <c r="E107">
        <f t="shared" si="8"/>
        <v>3.7540258642621578</v>
      </c>
      <c r="G107" s="1">
        <v>1.5711071000000001</v>
      </c>
      <c r="H107" s="29">
        <f t="shared" si="9"/>
        <v>200.90883631713555</v>
      </c>
      <c r="I107" s="1">
        <v>5.7330597000000001</v>
      </c>
      <c r="J107" s="1">
        <v>276.46890000000002</v>
      </c>
      <c r="K107" s="30">
        <f t="shared" si="10"/>
        <v>3.6170433636477735</v>
      </c>
    </row>
    <row r="108" spans="1:11" x14ac:dyDescent="0.25">
      <c r="A108" s="1">
        <v>1.6765601999999999</v>
      </c>
      <c r="B108" s="1">
        <f t="shared" si="7"/>
        <v>214.39388746803067</v>
      </c>
      <c r="C108" s="1">
        <v>5.7330585999999997</v>
      </c>
      <c r="D108" s="1">
        <v>257.59994999999998</v>
      </c>
      <c r="E108">
        <f t="shared" si="8"/>
        <v>3.8819883311312759</v>
      </c>
      <c r="G108" s="1">
        <v>1.7433139</v>
      </c>
      <c r="H108" s="1">
        <f t="shared" si="9"/>
        <v>222.93016624040919</v>
      </c>
      <c r="I108" s="1">
        <v>5.7327225000000004</v>
      </c>
      <c r="J108" s="1">
        <v>261.72410000000002</v>
      </c>
      <c r="K108">
        <f t="shared" si="10"/>
        <v>3.8208174180367798</v>
      </c>
    </row>
    <row r="109" spans="1:11" x14ac:dyDescent="0.25">
      <c r="A109" s="1">
        <v>1.8411407</v>
      </c>
      <c r="B109" s="1">
        <f t="shared" si="7"/>
        <v>235.43998721227621</v>
      </c>
      <c r="C109" s="1">
        <v>5.7327256999999996</v>
      </c>
      <c r="D109" s="1">
        <v>246.14955</v>
      </c>
      <c r="E109">
        <f t="shared" si="8"/>
        <v>4.0625709045578189</v>
      </c>
      <c r="G109" s="1">
        <v>1.9157900999999999</v>
      </c>
      <c r="H109" s="1">
        <f t="shared" si="9"/>
        <v>244.98594629156008</v>
      </c>
      <c r="I109" s="1">
        <v>5.7327225000000004</v>
      </c>
      <c r="J109" s="1">
        <v>250.30161000000001</v>
      </c>
      <c r="K109">
        <f t="shared" si="10"/>
        <v>3.9951800549744765</v>
      </c>
    </row>
    <row r="110" spans="1:11" x14ac:dyDescent="0.25">
      <c r="A110" s="1">
        <v>2.0152812999999998</v>
      </c>
      <c r="B110" s="1">
        <f t="shared" si="7"/>
        <v>257.70860613810737</v>
      </c>
      <c r="C110" s="1">
        <v>5.7327235999999999</v>
      </c>
      <c r="D110" s="1">
        <v>246.28049999999999</v>
      </c>
      <c r="E110">
        <f t="shared" si="8"/>
        <v>4.0604107917598027</v>
      </c>
      <c r="G110" s="1">
        <v>2.0127106000000001</v>
      </c>
      <c r="H110" s="1">
        <f t="shared" si="9"/>
        <v>257.37987212276215</v>
      </c>
      <c r="I110" s="1">
        <v>5.7327246000000001</v>
      </c>
      <c r="J110" s="1">
        <v>255.10956999999999</v>
      </c>
      <c r="K110">
        <f t="shared" si="10"/>
        <v>3.9198843069666105</v>
      </c>
    </row>
    <row r="111" spans="1:11" x14ac:dyDescent="0.25">
      <c r="A111" s="1">
        <v>1.8966634</v>
      </c>
      <c r="B111" s="1">
        <f t="shared" si="7"/>
        <v>242.5400767263427</v>
      </c>
      <c r="C111" s="1">
        <v>5.7327235999999999</v>
      </c>
      <c r="D111" s="1">
        <v>251.93003999999999</v>
      </c>
      <c r="E111">
        <f t="shared" si="8"/>
        <v>3.9693559370688787</v>
      </c>
      <c r="G111" s="1">
        <v>1.8341533999999999</v>
      </c>
      <c r="H111" s="1">
        <f t="shared" si="9"/>
        <v>234.54647058823528</v>
      </c>
      <c r="I111" s="1">
        <v>5.7327256999999996</v>
      </c>
      <c r="J111" s="1">
        <v>262.21145000000001</v>
      </c>
      <c r="K111">
        <f t="shared" si="10"/>
        <v>3.8137159914260037</v>
      </c>
    </row>
    <row r="112" spans="1:11" x14ac:dyDescent="0.25">
      <c r="A112" s="1">
        <v>1.7244588000000001</v>
      </c>
      <c r="B112" s="1">
        <f t="shared" si="7"/>
        <v>220.51902813299233</v>
      </c>
      <c r="C112" s="1">
        <v>5.7329436999999999</v>
      </c>
      <c r="D112" s="1">
        <v>258.23005999999998</v>
      </c>
      <c r="E112">
        <f t="shared" si="8"/>
        <v>3.8725158488519891</v>
      </c>
      <c r="G112" s="1">
        <v>1.6632534999999999</v>
      </c>
      <c r="H112" s="1">
        <f t="shared" si="9"/>
        <v>212.69226342710994</v>
      </c>
      <c r="I112" s="1">
        <v>5.7330585999999997</v>
      </c>
      <c r="J112" s="1">
        <v>268.53616</v>
      </c>
      <c r="K112">
        <f t="shared" si="10"/>
        <v>3.7238932738145953</v>
      </c>
    </row>
    <row r="113" spans="1:11" x14ac:dyDescent="0.25">
      <c r="A113" s="1">
        <v>1.5548377</v>
      </c>
      <c r="B113" s="1">
        <f t="shared" si="7"/>
        <v>198.82835038363169</v>
      </c>
      <c r="C113" s="1">
        <v>5.7330563999999997</v>
      </c>
      <c r="D113" s="1">
        <v>267.62695000000002</v>
      </c>
      <c r="E113">
        <f t="shared" si="8"/>
        <v>3.736544469830112</v>
      </c>
      <c r="G113" s="1">
        <v>1.4890312000000001</v>
      </c>
      <c r="H113" s="1">
        <f t="shared" si="9"/>
        <v>190.4131969309463</v>
      </c>
      <c r="I113" s="1">
        <v>5.7330585999999997</v>
      </c>
      <c r="J113" s="1">
        <v>282.58965000000001</v>
      </c>
      <c r="K113">
        <f t="shared" si="10"/>
        <v>3.5387000196220915</v>
      </c>
    </row>
    <row r="114" spans="1:11" x14ac:dyDescent="0.25">
      <c r="A114" s="1">
        <v>1.3841163999999999</v>
      </c>
      <c r="B114" s="1">
        <f t="shared" si="7"/>
        <v>176.99698209718667</v>
      </c>
      <c r="C114" s="1">
        <v>5.7333882999999997</v>
      </c>
      <c r="D114" s="1">
        <v>279.68599999999998</v>
      </c>
      <c r="E114">
        <f t="shared" si="8"/>
        <v>3.5754381699477276</v>
      </c>
      <c r="G114" s="1">
        <v>1.3159031999999999</v>
      </c>
      <c r="H114" s="1">
        <f t="shared" si="9"/>
        <v>168.27406649616367</v>
      </c>
      <c r="I114" s="1">
        <v>5.7333936000000003</v>
      </c>
      <c r="J114" s="1">
        <v>301.09255999999999</v>
      </c>
      <c r="K114">
        <f t="shared" si="10"/>
        <v>3.3212378279954842</v>
      </c>
    </row>
    <row r="115" spans="1:11" x14ac:dyDescent="0.25">
      <c r="A115" s="1">
        <v>1.2066768000000001</v>
      </c>
      <c r="B115" s="1">
        <f t="shared" si="7"/>
        <v>154.30649616368285</v>
      </c>
      <c r="C115" s="1">
        <v>5.7333924999999999</v>
      </c>
      <c r="D115" s="1">
        <v>295.29921000000002</v>
      </c>
      <c r="E115">
        <f t="shared" si="8"/>
        <v>3.386395784804165</v>
      </c>
      <c r="G115" s="1">
        <v>1.1504411000000001</v>
      </c>
      <c r="H115" s="1">
        <f t="shared" si="9"/>
        <v>147.11523017902815</v>
      </c>
      <c r="I115" s="1">
        <v>5.7337201000000002</v>
      </c>
      <c r="J115" s="1">
        <v>325.95668000000001</v>
      </c>
      <c r="K115">
        <f t="shared" si="10"/>
        <v>3.0678923346501135</v>
      </c>
    </row>
    <row r="116" spans="1:11" x14ac:dyDescent="0.25">
      <c r="A116" s="1">
        <v>1.0454315000000001</v>
      </c>
      <c r="B116" s="1">
        <f t="shared" si="7"/>
        <v>133.68689258312023</v>
      </c>
      <c r="C116" s="1">
        <v>5.7337296999999996</v>
      </c>
      <c r="D116" s="1">
        <v>320.31572</v>
      </c>
      <c r="E116">
        <f t="shared" si="8"/>
        <v>3.1219198358419624</v>
      </c>
      <c r="G116" s="1">
        <v>0.97402509999999998</v>
      </c>
      <c r="H116" s="1">
        <f t="shared" si="9"/>
        <v>124.55563938618924</v>
      </c>
      <c r="I116" s="1">
        <v>5.7337695000000002</v>
      </c>
      <c r="J116" s="1">
        <v>358.25114000000002</v>
      </c>
      <c r="K116">
        <f t="shared" si="10"/>
        <v>2.7913379424277616</v>
      </c>
    </row>
    <row r="117" spans="1:11" x14ac:dyDescent="0.25">
      <c r="A117" s="1">
        <v>0.87940600000000002</v>
      </c>
      <c r="B117" s="1">
        <f t="shared" si="7"/>
        <v>112.45601023017903</v>
      </c>
      <c r="C117" s="1">
        <v>5.7340637000000001</v>
      </c>
      <c r="D117" s="1">
        <v>347.32243</v>
      </c>
      <c r="E117">
        <f t="shared" si="8"/>
        <v>2.8791690764112183</v>
      </c>
      <c r="G117" s="1">
        <v>0.81099849999999996</v>
      </c>
      <c r="H117" s="1">
        <f t="shared" si="9"/>
        <v>103.70824808184142</v>
      </c>
      <c r="I117" s="1">
        <v>5.7343966000000002</v>
      </c>
      <c r="J117" s="1">
        <v>412.34075000000001</v>
      </c>
      <c r="K117">
        <f t="shared" si="10"/>
        <v>2.4251786901973671</v>
      </c>
    </row>
    <row r="118" spans="1:11" x14ac:dyDescent="0.25">
      <c r="A118" s="1">
        <v>0.70635530000000002</v>
      </c>
      <c r="B118" s="1">
        <f t="shared" ref="B118:B181" si="11">A118*100/0.782</f>
        <v>90.326764705882354</v>
      </c>
      <c r="C118" s="1">
        <v>5.7347187000000002</v>
      </c>
      <c r="D118" s="1">
        <v>409.18590999999998</v>
      </c>
      <c r="E118">
        <f t="shared" si="8"/>
        <v>2.4438769164852232</v>
      </c>
      <c r="G118" s="1">
        <v>0.62851860000000004</v>
      </c>
      <c r="H118" s="1">
        <f t="shared" si="9"/>
        <v>80.373222506393859</v>
      </c>
      <c r="I118" s="1">
        <v>5.7347327000000003</v>
      </c>
      <c r="J118" s="1">
        <v>481.18803000000003</v>
      </c>
      <c r="K118">
        <f t="shared" si="10"/>
        <v>2.0781896839786307</v>
      </c>
    </row>
    <row r="119" spans="1:11" x14ac:dyDescent="0.25">
      <c r="A119" s="1">
        <v>0.53357840000000001</v>
      </c>
      <c r="B119" s="1">
        <f t="shared" si="11"/>
        <v>68.232531969309463</v>
      </c>
      <c r="C119" s="1">
        <v>5.7350827000000004</v>
      </c>
      <c r="D119" s="1">
        <v>502.08255000000003</v>
      </c>
      <c r="E119">
        <f t="shared" ref="E119:E182" si="12">1000/D119</f>
        <v>1.9917043522026407</v>
      </c>
      <c r="G119" s="1">
        <v>0.46034219999999998</v>
      </c>
      <c r="H119" s="1">
        <f t="shared" si="9"/>
        <v>58.867289002557541</v>
      </c>
      <c r="I119" s="1">
        <v>5.7354048999999998</v>
      </c>
      <c r="J119" s="1">
        <v>634.71155999999996</v>
      </c>
      <c r="K119">
        <f t="shared" si="10"/>
        <v>1.5755188073146171</v>
      </c>
    </row>
    <row r="120" spans="1:11" x14ac:dyDescent="0.25">
      <c r="A120" s="1">
        <v>0.35246129999999998</v>
      </c>
      <c r="B120" s="1">
        <f t="shared" si="11"/>
        <v>45.071777493606135</v>
      </c>
      <c r="C120" s="1">
        <v>5.7360663000000001</v>
      </c>
      <c r="D120" s="1">
        <v>701.39692000000002</v>
      </c>
      <c r="E120">
        <f t="shared" si="12"/>
        <v>1.4257262492683884</v>
      </c>
      <c r="G120" s="1">
        <v>0.28414420000000001</v>
      </c>
      <c r="H120" s="1">
        <f t="shared" si="9"/>
        <v>36.335575447570328</v>
      </c>
      <c r="I120" s="1">
        <v>5.7364281999999998</v>
      </c>
      <c r="J120" s="1">
        <v>957.07547999999997</v>
      </c>
      <c r="K120">
        <f t="shared" si="10"/>
        <v>1.0448496705818855</v>
      </c>
    </row>
    <row r="121" spans="1:11" x14ac:dyDescent="0.25">
      <c r="A121" s="1">
        <v>0.18114479999999999</v>
      </c>
      <c r="B121" s="1">
        <f t="shared" si="11"/>
        <v>23.164296675191814</v>
      </c>
      <c r="C121" s="1">
        <v>5.7377608000000002</v>
      </c>
      <c r="D121" s="1">
        <v>1779.1623</v>
      </c>
      <c r="E121">
        <f t="shared" si="12"/>
        <v>0.56206226941746684</v>
      </c>
      <c r="G121" s="1">
        <v>0.11235630000000001</v>
      </c>
      <c r="H121" s="1">
        <f t="shared" si="9"/>
        <v>14.367813299232736</v>
      </c>
      <c r="I121" s="1">
        <v>5.7392168999999997</v>
      </c>
      <c r="J121" s="1">
        <v>1712.7628</v>
      </c>
      <c r="K121">
        <f t="shared" si="10"/>
        <v>0.58385200799550296</v>
      </c>
    </row>
    <row r="122" spans="1:11" s="4" customFormat="1" x14ac:dyDescent="0.25">
      <c r="A122" s="3">
        <v>2.2822800000000001E-2</v>
      </c>
      <c r="B122" s="3">
        <f t="shared" si="11"/>
        <v>2.9185166240409206</v>
      </c>
      <c r="C122" s="3">
        <v>5.7399718000000002</v>
      </c>
      <c r="D122" s="3">
        <v>888.79606999999999</v>
      </c>
      <c r="E122" s="4">
        <f t="shared" si="12"/>
        <v>1.1251174861743032</v>
      </c>
      <c r="G122" s="1">
        <v>2.4497999999999999E-2</v>
      </c>
      <c r="H122" s="1">
        <f t="shared" si="9"/>
        <v>3.1327365728900252</v>
      </c>
      <c r="I122" s="1">
        <v>5.7400995999999997</v>
      </c>
      <c r="J122" s="1">
        <v>1578.7183</v>
      </c>
      <c r="K122">
        <f t="shared" si="10"/>
        <v>0.63342522855407457</v>
      </c>
    </row>
    <row r="123" spans="1:11" x14ac:dyDescent="0.25">
      <c r="A123" s="1">
        <v>0.1605491</v>
      </c>
      <c r="B123" s="1">
        <f t="shared" si="11"/>
        <v>20.530575447570332</v>
      </c>
      <c r="C123" s="1">
        <v>5.7374150999999998</v>
      </c>
      <c r="D123" s="1">
        <v>599.86018000000001</v>
      </c>
      <c r="E123">
        <f t="shared" si="12"/>
        <v>1.6670551460842091</v>
      </c>
    </row>
    <row r="124" spans="1:11" x14ac:dyDescent="0.25">
      <c r="A124" s="1">
        <v>0.32577810000000001</v>
      </c>
      <c r="B124" s="1">
        <f t="shared" si="11"/>
        <v>41.65960358056266</v>
      </c>
      <c r="C124" s="1">
        <v>5.7363853000000002</v>
      </c>
      <c r="D124" s="1">
        <v>480.24876999999998</v>
      </c>
      <c r="E124">
        <f t="shared" si="12"/>
        <v>2.08225416173372</v>
      </c>
    </row>
    <row r="125" spans="1:11" x14ac:dyDescent="0.25">
      <c r="A125" s="1">
        <v>0.5028996</v>
      </c>
      <c r="B125" s="1">
        <f t="shared" si="11"/>
        <v>64.309411764705885</v>
      </c>
      <c r="C125" s="1">
        <v>5.7354960999999998</v>
      </c>
      <c r="D125" s="1">
        <v>415.69310000000002</v>
      </c>
      <c r="E125">
        <f t="shared" si="12"/>
        <v>2.4056208775175723</v>
      </c>
    </row>
    <row r="126" spans="1:11" x14ac:dyDescent="0.25">
      <c r="A126" s="1">
        <v>0.67813120000000005</v>
      </c>
      <c r="B126" s="1">
        <f t="shared" si="11"/>
        <v>86.717544757033238</v>
      </c>
      <c r="C126" s="1">
        <v>5.7348723000000001</v>
      </c>
      <c r="D126" s="1">
        <v>376.17221999999998</v>
      </c>
      <c r="E126">
        <f t="shared" si="12"/>
        <v>2.6583568558039721</v>
      </c>
    </row>
    <row r="127" spans="1:11" x14ac:dyDescent="0.25">
      <c r="A127" s="1">
        <v>0.85098960000000001</v>
      </c>
      <c r="B127" s="1">
        <f t="shared" si="11"/>
        <v>108.82219948849105</v>
      </c>
      <c r="C127" s="1">
        <v>5.7344052000000003</v>
      </c>
      <c r="D127" s="1">
        <v>344.65706999999998</v>
      </c>
      <c r="E127">
        <f t="shared" si="12"/>
        <v>2.9014347507799565</v>
      </c>
    </row>
    <row r="128" spans="1:11" x14ac:dyDescent="0.25">
      <c r="A128" s="1">
        <v>1.0231349000000001</v>
      </c>
      <c r="B128" s="1">
        <f t="shared" si="11"/>
        <v>130.83566496163684</v>
      </c>
      <c r="C128" s="1">
        <v>5.7340691000000001</v>
      </c>
      <c r="D128" s="1">
        <v>318.83222999999998</v>
      </c>
      <c r="E128">
        <f t="shared" si="12"/>
        <v>3.1364457727501391</v>
      </c>
    </row>
    <row r="129" spans="1:5" x14ac:dyDescent="0.25">
      <c r="A129" s="1">
        <v>1.1947574000000001</v>
      </c>
      <c r="B129" s="1">
        <f t="shared" si="11"/>
        <v>152.78227621483376</v>
      </c>
      <c r="C129" s="1">
        <v>5.7337287000000003</v>
      </c>
      <c r="D129" s="1">
        <v>296.51756</v>
      </c>
      <c r="E129">
        <f t="shared" si="12"/>
        <v>3.3724815488161983</v>
      </c>
    </row>
    <row r="130" spans="1:5" x14ac:dyDescent="0.25">
      <c r="A130" s="1">
        <v>1.3716784</v>
      </c>
      <c r="B130" s="1">
        <f t="shared" si="11"/>
        <v>175.40644501278769</v>
      </c>
      <c r="C130" s="1">
        <v>5.7333936000000003</v>
      </c>
      <c r="D130" s="1">
        <v>279.71498000000003</v>
      </c>
      <c r="E130">
        <f t="shared" si="12"/>
        <v>3.5750677350208413</v>
      </c>
    </row>
    <row r="131" spans="1:5" x14ac:dyDescent="0.25">
      <c r="A131" s="1">
        <v>1.5406129</v>
      </c>
      <c r="B131" s="1">
        <f t="shared" si="11"/>
        <v>197.00932225063937</v>
      </c>
      <c r="C131" s="1">
        <v>5.7330607000000002</v>
      </c>
      <c r="D131" s="1">
        <v>268.86354999999998</v>
      </c>
      <c r="E131">
        <f t="shared" si="12"/>
        <v>3.7193587602335834</v>
      </c>
    </row>
    <row r="132" spans="1:5" x14ac:dyDescent="0.25">
      <c r="A132" s="1">
        <v>1.7140858000000001</v>
      </c>
      <c r="B132" s="1">
        <f t="shared" si="11"/>
        <v>219.19255754475702</v>
      </c>
      <c r="C132" s="1">
        <v>5.7328029999999996</v>
      </c>
      <c r="D132" s="1">
        <v>255.45092</v>
      </c>
      <c r="E132">
        <f t="shared" si="12"/>
        <v>3.9146463046600108</v>
      </c>
    </row>
    <row r="133" spans="1:5" x14ac:dyDescent="0.25">
      <c r="A133" s="1">
        <v>1.8914500000000001</v>
      </c>
      <c r="B133" s="1">
        <f t="shared" si="11"/>
        <v>241.87340153452686</v>
      </c>
      <c r="C133" s="1">
        <v>5.7327246000000001</v>
      </c>
      <c r="D133" s="1">
        <v>245.44859</v>
      </c>
      <c r="E133">
        <f t="shared" si="12"/>
        <v>4.0741729255808723</v>
      </c>
    </row>
    <row r="134" spans="1:5" x14ac:dyDescent="0.25">
      <c r="A134" s="1">
        <v>2.0153973000000001</v>
      </c>
      <c r="B134" s="1">
        <f t="shared" si="11"/>
        <v>257.7234398976982</v>
      </c>
      <c r="C134" s="1">
        <v>5.7327235999999999</v>
      </c>
      <c r="D134" s="1">
        <v>248.20947000000001</v>
      </c>
      <c r="E134">
        <f t="shared" si="12"/>
        <v>4.0288551440039733</v>
      </c>
    </row>
    <row r="135" spans="1:5" x14ac:dyDescent="0.25">
      <c r="A135" s="1">
        <v>1.8597499</v>
      </c>
      <c r="B135" s="1">
        <f t="shared" si="11"/>
        <v>237.81968030690535</v>
      </c>
      <c r="C135" s="1">
        <v>5.7327225000000004</v>
      </c>
      <c r="D135" s="1">
        <v>254.53528</v>
      </c>
      <c r="E135">
        <f t="shared" si="12"/>
        <v>3.9287284654606625</v>
      </c>
    </row>
    <row r="136" spans="1:5" x14ac:dyDescent="0.25">
      <c r="A136" s="1">
        <v>1.6895663000000001</v>
      </c>
      <c r="B136" s="1">
        <f t="shared" si="11"/>
        <v>216.05707161125321</v>
      </c>
      <c r="C136" s="1">
        <v>5.7330575000000001</v>
      </c>
      <c r="D136" s="1">
        <v>261.28829000000002</v>
      </c>
      <c r="E136">
        <f t="shared" si="12"/>
        <v>3.8271902655874857</v>
      </c>
    </row>
    <row r="137" spans="1:5" x14ac:dyDescent="0.25">
      <c r="A137" s="1">
        <v>1.5178459</v>
      </c>
      <c r="B137" s="1">
        <f t="shared" si="11"/>
        <v>194.09794117647058</v>
      </c>
      <c r="C137" s="1">
        <v>5.7330575000000001</v>
      </c>
      <c r="D137" s="1">
        <v>270.55207000000001</v>
      </c>
      <c r="E137">
        <f t="shared" si="12"/>
        <v>3.6961461799201905</v>
      </c>
    </row>
    <row r="138" spans="1:5" x14ac:dyDescent="0.25">
      <c r="A138" s="1">
        <v>1.3393219999999999</v>
      </c>
      <c r="B138" s="1">
        <f t="shared" si="11"/>
        <v>171.26879795396417</v>
      </c>
      <c r="C138" s="1">
        <v>5.7333958000000003</v>
      </c>
      <c r="D138" s="1">
        <v>286.53561999999999</v>
      </c>
      <c r="E138">
        <f t="shared" si="12"/>
        <v>3.489967495140744</v>
      </c>
    </row>
    <row r="139" spans="1:5" x14ac:dyDescent="0.25">
      <c r="A139" s="1">
        <v>1.1741691999999999</v>
      </c>
      <c r="B139" s="1">
        <f t="shared" si="11"/>
        <v>150.14951406649615</v>
      </c>
      <c r="C139" s="1">
        <v>5.7335880000000001</v>
      </c>
      <c r="D139" s="1">
        <v>302.66836999999998</v>
      </c>
      <c r="E139">
        <f t="shared" si="12"/>
        <v>3.3039461639153114</v>
      </c>
    </row>
    <row r="140" spans="1:5" x14ac:dyDescent="0.25">
      <c r="A140" s="1">
        <v>0.99839310000000003</v>
      </c>
      <c r="B140" s="1">
        <f t="shared" si="11"/>
        <v>127.67175191815856</v>
      </c>
      <c r="C140" s="1">
        <v>5.7337328999999997</v>
      </c>
      <c r="D140" s="1">
        <v>331.58042</v>
      </c>
      <c r="E140">
        <f t="shared" si="12"/>
        <v>3.0158596216266327</v>
      </c>
    </row>
    <row r="141" spans="1:5" x14ac:dyDescent="0.25">
      <c r="A141" s="1">
        <v>0.83982089999999998</v>
      </c>
      <c r="B141" s="1">
        <f t="shared" si="11"/>
        <v>107.39397698209719</v>
      </c>
      <c r="C141" s="1">
        <v>5.7342279999999999</v>
      </c>
      <c r="D141" s="1">
        <v>367.52566999999999</v>
      </c>
      <c r="E141">
        <f t="shared" si="12"/>
        <v>2.7208983796968522</v>
      </c>
    </row>
    <row r="142" spans="1:5" x14ac:dyDescent="0.25">
      <c r="A142" s="1">
        <v>0.66708809999999996</v>
      </c>
      <c r="B142" s="1">
        <f t="shared" si="11"/>
        <v>85.305383631713553</v>
      </c>
      <c r="C142" s="1">
        <v>5.7347412999999996</v>
      </c>
      <c r="D142" s="1">
        <v>439.74032999999997</v>
      </c>
      <c r="E142">
        <f t="shared" si="12"/>
        <v>2.2740693354189281</v>
      </c>
    </row>
    <row r="143" spans="1:5" x14ac:dyDescent="0.25">
      <c r="A143" s="1">
        <v>0.47907699999999998</v>
      </c>
      <c r="B143" s="1">
        <f t="shared" si="11"/>
        <v>61.263043478260869</v>
      </c>
      <c r="C143" s="1">
        <v>5.7354101999999996</v>
      </c>
      <c r="D143" s="1">
        <v>533.56119999999999</v>
      </c>
      <c r="E143">
        <f t="shared" si="12"/>
        <v>1.8741992483711334</v>
      </c>
    </row>
    <row r="144" spans="1:5" x14ac:dyDescent="0.25">
      <c r="A144" s="1">
        <v>0.3136311</v>
      </c>
      <c r="B144" s="1">
        <f t="shared" si="11"/>
        <v>40.106278772378516</v>
      </c>
      <c r="C144" s="1">
        <v>5.7362982999999996</v>
      </c>
      <c r="D144" s="1">
        <v>790.49037999999996</v>
      </c>
      <c r="E144">
        <f t="shared" si="12"/>
        <v>1.2650375327780714</v>
      </c>
    </row>
    <row r="145" spans="1:5" x14ac:dyDescent="0.25">
      <c r="A145" s="1">
        <v>0.14065030000000001</v>
      </c>
      <c r="B145" s="1">
        <f t="shared" si="11"/>
        <v>17.985971867007674</v>
      </c>
      <c r="C145" s="1">
        <v>5.7385092999999996</v>
      </c>
      <c r="D145" s="1">
        <v>1592.913</v>
      </c>
      <c r="E145">
        <f t="shared" si="12"/>
        <v>0.6277806760318988</v>
      </c>
    </row>
    <row r="146" spans="1:5" s="4" customFormat="1" x14ac:dyDescent="0.25">
      <c r="A146" s="3">
        <v>2.2308499999999998E-2</v>
      </c>
      <c r="B146" s="3">
        <f t="shared" si="11"/>
        <v>2.8527493606138106</v>
      </c>
      <c r="C146" s="3">
        <v>5.7400684000000002</v>
      </c>
      <c r="D146" s="3">
        <v>1057.1851999999999</v>
      </c>
      <c r="E146" s="4">
        <f t="shared" si="12"/>
        <v>0.94590805849344095</v>
      </c>
    </row>
    <row r="147" spans="1:5" x14ac:dyDescent="0.25">
      <c r="A147" s="1">
        <v>0.13049089999999999</v>
      </c>
      <c r="B147" s="1">
        <f t="shared" si="11"/>
        <v>16.686815856777493</v>
      </c>
      <c r="C147" s="1">
        <v>5.7375622000000002</v>
      </c>
      <c r="D147" s="1">
        <v>628.87525000000005</v>
      </c>
      <c r="E147">
        <f t="shared" si="12"/>
        <v>1.5901404928878977</v>
      </c>
    </row>
    <row r="148" spans="1:5" x14ac:dyDescent="0.25">
      <c r="A148" s="1">
        <v>0.32706669999999999</v>
      </c>
      <c r="B148" s="1">
        <f t="shared" si="11"/>
        <v>41.824386189258306</v>
      </c>
      <c r="C148" s="1">
        <v>5.7364046000000002</v>
      </c>
      <c r="D148" s="1">
        <v>493.43171000000001</v>
      </c>
      <c r="E148">
        <f t="shared" si="12"/>
        <v>2.0266228937738924</v>
      </c>
    </row>
    <row r="149" spans="1:5" x14ac:dyDescent="0.25">
      <c r="A149" s="1">
        <v>0.49636750000000002</v>
      </c>
      <c r="B149" s="1">
        <f t="shared" si="11"/>
        <v>63.474104859335036</v>
      </c>
      <c r="C149" s="1">
        <v>5.7355241000000001</v>
      </c>
      <c r="D149" s="1">
        <v>420.68462</v>
      </c>
      <c r="E149">
        <f t="shared" si="12"/>
        <v>2.3770776312193207</v>
      </c>
    </row>
    <row r="150" spans="1:5" x14ac:dyDescent="0.25">
      <c r="A150" s="1">
        <v>0.67341289999999998</v>
      </c>
      <c r="B150" s="1">
        <f t="shared" si="11"/>
        <v>86.114181585677741</v>
      </c>
      <c r="C150" s="1">
        <v>5.7348970000000001</v>
      </c>
      <c r="D150" s="1">
        <v>386.41712999999999</v>
      </c>
      <c r="E150">
        <f t="shared" si="12"/>
        <v>2.5878769918921556</v>
      </c>
    </row>
    <row r="151" spans="1:5" x14ac:dyDescent="0.25">
      <c r="A151" s="1">
        <v>0.84574510000000003</v>
      </c>
      <c r="B151" s="1">
        <f t="shared" si="11"/>
        <v>108.15154731457801</v>
      </c>
      <c r="C151" s="1">
        <v>5.7344018999999999</v>
      </c>
      <c r="D151" s="1">
        <v>350.02105</v>
      </c>
      <c r="E151">
        <f t="shared" si="12"/>
        <v>2.8569710307422937</v>
      </c>
    </row>
    <row r="152" spans="1:5" x14ac:dyDescent="0.25">
      <c r="A152" s="1">
        <v>1.0180975999999999</v>
      </c>
      <c r="B152" s="1">
        <f t="shared" si="11"/>
        <v>130.19150895140663</v>
      </c>
      <c r="C152" s="1">
        <v>5.7340679999999997</v>
      </c>
      <c r="D152" s="1">
        <v>322.13628</v>
      </c>
      <c r="E152">
        <f t="shared" si="12"/>
        <v>3.104276239857243</v>
      </c>
    </row>
    <row r="153" spans="1:5" x14ac:dyDescent="0.25">
      <c r="A153" s="1">
        <v>1.1914693999999999</v>
      </c>
      <c r="B153" s="1">
        <f t="shared" si="11"/>
        <v>152.36181585677747</v>
      </c>
      <c r="C153" s="1">
        <v>5.7337275999999999</v>
      </c>
      <c r="D153" s="1">
        <v>305.27469000000002</v>
      </c>
      <c r="E153">
        <f t="shared" si="12"/>
        <v>3.2757383194787617</v>
      </c>
    </row>
    <row r="154" spans="1:5" x14ac:dyDescent="0.25">
      <c r="A154" s="1">
        <v>1.3627473000000001</v>
      </c>
      <c r="B154" s="1">
        <f t="shared" si="11"/>
        <v>174.26436061381074</v>
      </c>
      <c r="C154" s="1">
        <v>5.7333882999999997</v>
      </c>
      <c r="D154" s="1">
        <v>285.47827999999998</v>
      </c>
      <c r="E154">
        <f t="shared" si="12"/>
        <v>3.5028934600558754</v>
      </c>
    </row>
    <row r="155" spans="1:5" x14ac:dyDescent="0.25">
      <c r="A155" s="1">
        <v>1.5398054000000001</v>
      </c>
      <c r="B155" s="1">
        <f t="shared" si="11"/>
        <v>196.90606138107418</v>
      </c>
      <c r="C155" s="1">
        <v>5.7330543</v>
      </c>
      <c r="D155" s="1">
        <v>272.47030999999998</v>
      </c>
      <c r="E155">
        <f t="shared" si="12"/>
        <v>3.6701246458742607</v>
      </c>
    </row>
    <row r="156" spans="1:5" x14ac:dyDescent="0.25">
      <c r="A156" s="1">
        <v>1.7152315</v>
      </c>
      <c r="B156" s="1">
        <f t="shared" si="11"/>
        <v>219.3390664961637</v>
      </c>
      <c r="C156" s="1">
        <v>5.7327707999999999</v>
      </c>
      <c r="D156" s="1">
        <v>258.44367</v>
      </c>
      <c r="E156">
        <f t="shared" si="12"/>
        <v>3.8693151200027458</v>
      </c>
    </row>
    <row r="157" spans="1:5" x14ac:dyDescent="0.25">
      <c r="A157" s="1">
        <v>1.8895010000000001</v>
      </c>
      <c r="B157" s="1">
        <f t="shared" si="11"/>
        <v>241.62416879795398</v>
      </c>
      <c r="C157" s="1">
        <v>5.7327235999999999</v>
      </c>
      <c r="D157" s="1">
        <v>247.73715999999999</v>
      </c>
      <c r="E157">
        <f t="shared" si="12"/>
        <v>4.0365361417721912</v>
      </c>
    </row>
    <row r="158" spans="1:5" x14ac:dyDescent="0.25">
      <c r="A158" s="1">
        <v>2.0168061000000002</v>
      </c>
      <c r="B158" s="1">
        <f t="shared" si="11"/>
        <v>257.90359335038363</v>
      </c>
      <c r="C158" s="1">
        <v>5.7327235999999999</v>
      </c>
      <c r="D158" s="1">
        <v>250.31878</v>
      </c>
      <c r="E158">
        <f t="shared" si="12"/>
        <v>3.9949060154415901</v>
      </c>
    </row>
    <row r="159" spans="1:5" x14ac:dyDescent="0.25">
      <c r="A159" s="1">
        <v>1.8617912000000001</v>
      </c>
      <c r="B159" s="1">
        <f t="shared" si="11"/>
        <v>238.08071611253197</v>
      </c>
      <c r="C159" s="1">
        <v>5.7327246000000001</v>
      </c>
      <c r="D159" s="1">
        <v>255.65701999999999</v>
      </c>
      <c r="E159">
        <f t="shared" si="12"/>
        <v>3.9114904804882733</v>
      </c>
    </row>
    <row r="160" spans="1:5" x14ac:dyDescent="0.25">
      <c r="A160" s="1">
        <v>1.6894815000000001</v>
      </c>
      <c r="B160" s="1">
        <f t="shared" si="11"/>
        <v>216.04622762148335</v>
      </c>
      <c r="C160" s="1">
        <v>5.7330597000000001</v>
      </c>
      <c r="D160" s="1">
        <v>263.97404</v>
      </c>
      <c r="E160">
        <f t="shared" si="12"/>
        <v>3.7882512992565482</v>
      </c>
    </row>
    <row r="161" spans="1:5" x14ac:dyDescent="0.25">
      <c r="A161" s="1">
        <v>1.5175603</v>
      </c>
      <c r="B161" s="1">
        <f t="shared" si="11"/>
        <v>194.06141943734016</v>
      </c>
      <c r="C161" s="1">
        <v>5.7330597000000001</v>
      </c>
      <c r="D161" s="1">
        <v>272.37691999999998</v>
      </c>
      <c r="E161">
        <f t="shared" si="12"/>
        <v>3.6713830232018192</v>
      </c>
    </row>
    <row r="162" spans="1:5" x14ac:dyDescent="0.25">
      <c r="A162" s="1">
        <v>1.3384758999999999</v>
      </c>
      <c r="B162" s="1">
        <f t="shared" si="11"/>
        <v>171.1606010230179</v>
      </c>
      <c r="C162" s="1">
        <v>5.7333946999999998</v>
      </c>
      <c r="D162" s="1">
        <v>289.56164999999999</v>
      </c>
      <c r="E162">
        <f t="shared" si="12"/>
        <v>3.453495999901921</v>
      </c>
    </row>
    <row r="163" spans="1:5" x14ac:dyDescent="0.25">
      <c r="A163" s="1">
        <v>1.1735228</v>
      </c>
      <c r="B163" s="1">
        <f t="shared" si="11"/>
        <v>150.06685421994882</v>
      </c>
      <c r="C163" s="1">
        <v>5.7335460999999999</v>
      </c>
      <c r="D163" s="1">
        <v>305.14265</v>
      </c>
      <c r="E163">
        <f t="shared" si="12"/>
        <v>3.2771557827134292</v>
      </c>
    </row>
    <row r="164" spans="1:5" x14ac:dyDescent="0.25">
      <c r="A164" s="1">
        <v>0.99589970000000005</v>
      </c>
      <c r="B164" s="1">
        <f t="shared" si="11"/>
        <v>127.35290281329924</v>
      </c>
      <c r="C164" s="1">
        <v>5.7337328999999997</v>
      </c>
      <c r="D164" s="1">
        <v>331.64375999999999</v>
      </c>
      <c r="E164">
        <f t="shared" si="12"/>
        <v>3.0152836284331115</v>
      </c>
    </row>
    <row r="165" spans="1:5" x14ac:dyDescent="0.25">
      <c r="A165" s="1">
        <v>0.83618479999999995</v>
      </c>
      <c r="B165" s="1">
        <f t="shared" si="11"/>
        <v>106.92900255754475</v>
      </c>
      <c r="C165" s="1">
        <v>5.7342225999999998</v>
      </c>
      <c r="D165" s="1">
        <v>380.84813000000003</v>
      </c>
      <c r="E165">
        <f t="shared" si="12"/>
        <v>2.6257185508564791</v>
      </c>
    </row>
    <row r="166" spans="1:5" x14ac:dyDescent="0.25">
      <c r="A166" s="1">
        <v>0.64994249999999998</v>
      </c>
      <c r="B166" s="1">
        <f t="shared" si="11"/>
        <v>83.112851662404083</v>
      </c>
      <c r="C166" s="1">
        <v>5.734737</v>
      </c>
      <c r="D166" s="1">
        <v>443.79363999999998</v>
      </c>
      <c r="E166">
        <f t="shared" si="12"/>
        <v>2.2532995290333591</v>
      </c>
    </row>
    <row r="167" spans="1:5" x14ac:dyDescent="0.25">
      <c r="A167" s="1">
        <v>0.48424200000000001</v>
      </c>
      <c r="B167" s="1">
        <f t="shared" si="11"/>
        <v>61.923529411764704</v>
      </c>
      <c r="C167" s="1">
        <v>5.7353984000000002</v>
      </c>
      <c r="D167" s="1">
        <v>542.85290999999995</v>
      </c>
      <c r="E167">
        <f t="shared" si="12"/>
        <v>1.8421196268433011</v>
      </c>
    </row>
    <row r="168" spans="1:5" x14ac:dyDescent="0.25">
      <c r="A168" s="1">
        <v>0.31695889999999999</v>
      </c>
      <c r="B168" s="1">
        <f t="shared" si="11"/>
        <v>40.531828644501275</v>
      </c>
      <c r="C168" s="1">
        <v>5.7362833000000002</v>
      </c>
      <c r="D168" s="1">
        <v>829.37148999999999</v>
      </c>
      <c r="E168">
        <f t="shared" si="12"/>
        <v>1.2057323070027401</v>
      </c>
    </row>
    <row r="169" spans="1:5" x14ac:dyDescent="0.25">
      <c r="A169" s="1">
        <v>0.14068890000000001</v>
      </c>
      <c r="B169" s="1">
        <f t="shared" si="11"/>
        <v>17.990907928388747</v>
      </c>
      <c r="C169" s="1">
        <v>5.7385242999999999</v>
      </c>
      <c r="D169" s="1">
        <v>1696.6676</v>
      </c>
      <c r="E169">
        <f t="shared" si="12"/>
        <v>0.58939063844915762</v>
      </c>
    </row>
    <row r="170" spans="1:5" s="4" customFormat="1" x14ac:dyDescent="0.25">
      <c r="A170" s="3">
        <v>2.1824199999999998E-2</v>
      </c>
      <c r="B170" s="3">
        <f t="shared" si="11"/>
        <v>2.7908184143222505</v>
      </c>
      <c r="C170" s="3">
        <v>5.7396485999999998</v>
      </c>
      <c r="D170" s="3">
        <v>914.26558</v>
      </c>
      <c r="E170" s="4">
        <f t="shared" si="12"/>
        <v>1.0937740869562211</v>
      </c>
    </row>
    <row r="171" spans="1:5" x14ac:dyDescent="0.25">
      <c r="A171" s="1">
        <v>0.1761269</v>
      </c>
      <c r="B171" s="1">
        <f t="shared" si="11"/>
        <v>22.522621483375961</v>
      </c>
      <c r="C171" s="1">
        <v>5.7372120999999998</v>
      </c>
      <c r="D171" s="1">
        <v>609.54798000000005</v>
      </c>
      <c r="E171">
        <f t="shared" si="12"/>
        <v>1.6405599441080911</v>
      </c>
    </row>
    <row r="172" spans="1:5" x14ac:dyDescent="0.25">
      <c r="A172" s="1">
        <v>0.33907510000000002</v>
      </c>
      <c r="B172" s="1">
        <f t="shared" si="11"/>
        <v>43.359987212276216</v>
      </c>
      <c r="C172" s="1">
        <v>5.7361211000000001</v>
      </c>
      <c r="D172" s="1">
        <v>491.78825999999998</v>
      </c>
      <c r="E172">
        <f t="shared" si="12"/>
        <v>2.0333954291629492</v>
      </c>
    </row>
    <row r="173" spans="1:5" x14ac:dyDescent="0.25">
      <c r="A173" s="1">
        <v>0.51323289999999999</v>
      </c>
      <c r="B173" s="1">
        <f t="shared" si="11"/>
        <v>65.630805626598459</v>
      </c>
      <c r="C173" s="1">
        <v>5.7354038000000003</v>
      </c>
      <c r="D173" s="1">
        <v>427.29271</v>
      </c>
      <c r="E173">
        <f t="shared" si="12"/>
        <v>2.3403160798132969</v>
      </c>
    </row>
    <row r="174" spans="1:5" x14ac:dyDescent="0.25">
      <c r="A174" s="1">
        <v>0.68308040000000003</v>
      </c>
      <c r="B174" s="1">
        <f t="shared" si="11"/>
        <v>87.350434782608701</v>
      </c>
      <c r="C174" s="1">
        <v>5.734737</v>
      </c>
      <c r="D174" s="1">
        <v>385.27499</v>
      </c>
      <c r="E174">
        <f t="shared" si="12"/>
        <v>2.5955487014612602</v>
      </c>
    </row>
    <row r="175" spans="1:5" x14ac:dyDescent="0.25">
      <c r="A175" s="1">
        <v>0.86535079999999998</v>
      </c>
      <c r="B175" s="1">
        <f t="shared" si="11"/>
        <v>110.65867007672632</v>
      </c>
      <c r="C175" s="1">
        <v>5.7344018999999999</v>
      </c>
      <c r="D175" s="1">
        <v>353.76413000000002</v>
      </c>
      <c r="E175">
        <f t="shared" si="12"/>
        <v>2.8267422138021736</v>
      </c>
    </row>
    <row r="176" spans="1:5" x14ac:dyDescent="0.25">
      <c r="A176" s="1">
        <v>1.0354794</v>
      </c>
      <c r="B176" s="1">
        <f t="shared" si="11"/>
        <v>132.41424552429669</v>
      </c>
      <c r="C176" s="1">
        <v>5.7340647999999996</v>
      </c>
      <c r="D176" s="1">
        <v>328.27530000000002</v>
      </c>
      <c r="E176">
        <f t="shared" si="12"/>
        <v>3.046223703093105</v>
      </c>
    </row>
    <row r="177" spans="1:5" x14ac:dyDescent="0.25">
      <c r="A177" s="1">
        <v>1.2140259</v>
      </c>
      <c r="B177" s="1">
        <f t="shared" si="11"/>
        <v>155.2462787723785</v>
      </c>
      <c r="C177" s="1">
        <v>5.7337308</v>
      </c>
      <c r="D177" s="1">
        <v>308.07098999999999</v>
      </c>
      <c r="E177">
        <f t="shared" si="12"/>
        <v>3.2460050847371251</v>
      </c>
    </row>
    <row r="178" spans="1:5" x14ac:dyDescent="0.25">
      <c r="A178" s="1">
        <v>1.3903531</v>
      </c>
      <c r="B178" s="1">
        <f t="shared" si="11"/>
        <v>177.79451406649616</v>
      </c>
      <c r="C178" s="1">
        <v>5.7333914999999998</v>
      </c>
      <c r="D178" s="1">
        <v>287.85057999999998</v>
      </c>
      <c r="E178">
        <f t="shared" si="12"/>
        <v>3.4740246137423108</v>
      </c>
    </row>
    <row r="179" spans="1:5" x14ac:dyDescent="0.25">
      <c r="A179" s="1">
        <v>1.5564753</v>
      </c>
      <c r="B179" s="1">
        <f t="shared" si="11"/>
        <v>199.03776214833758</v>
      </c>
      <c r="C179" s="1">
        <v>5.7330585999999997</v>
      </c>
      <c r="D179" s="1">
        <v>275.06914</v>
      </c>
      <c r="E179">
        <f t="shared" si="12"/>
        <v>3.6354496182305294</v>
      </c>
    </row>
    <row r="180" spans="1:5" x14ac:dyDescent="0.25">
      <c r="A180" s="1">
        <v>1.7252523</v>
      </c>
      <c r="B180" s="1">
        <f t="shared" si="11"/>
        <v>220.62049872122759</v>
      </c>
      <c r="C180" s="1">
        <v>5.7327193000000003</v>
      </c>
      <c r="D180" s="1">
        <v>260.15258999999998</v>
      </c>
      <c r="E180">
        <f t="shared" si="12"/>
        <v>3.8438979216005502</v>
      </c>
    </row>
    <row r="181" spans="1:5" x14ac:dyDescent="0.25">
      <c r="A181" s="1">
        <v>1.9004862</v>
      </c>
      <c r="B181" s="1">
        <f t="shared" si="11"/>
        <v>243.02892583120203</v>
      </c>
      <c r="C181" s="1">
        <v>5.7327235999999999</v>
      </c>
      <c r="D181" s="1">
        <v>248.06993</v>
      </c>
      <c r="E181">
        <f t="shared" si="12"/>
        <v>4.0311213858124599</v>
      </c>
    </row>
    <row r="182" spans="1:5" x14ac:dyDescent="0.25">
      <c r="A182" s="1">
        <v>2.0151815000000002</v>
      </c>
      <c r="B182" s="1">
        <f t="shared" ref="B182:B242" si="13">A182*100/0.782</f>
        <v>257.69584398976986</v>
      </c>
      <c r="C182" s="1">
        <v>5.7327139000000003</v>
      </c>
      <c r="D182" s="1">
        <v>252.59021000000001</v>
      </c>
      <c r="E182">
        <f t="shared" si="12"/>
        <v>3.9589816248222762</v>
      </c>
    </row>
    <row r="183" spans="1:5" x14ac:dyDescent="0.25">
      <c r="A183" s="1">
        <v>1.8578728</v>
      </c>
      <c r="B183" s="1">
        <f t="shared" si="13"/>
        <v>237.57964194373403</v>
      </c>
      <c r="C183" s="1">
        <v>5.7327214</v>
      </c>
      <c r="D183" s="1">
        <v>257.71159</v>
      </c>
      <c r="E183">
        <f t="shared" ref="E183:E242" si="14">1000/D183</f>
        <v>3.8803066637398809</v>
      </c>
    </row>
    <row r="184" spans="1:5" x14ac:dyDescent="0.25">
      <c r="A184" s="1">
        <v>1.6872018</v>
      </c>
      <c r="B184" s="1">
        <f t="shared" si="13"/>
        <v>215.75470588235294</v>
      </c>
      <c r="C184" s="1">
        <v>5.7330543</v>
      </c>
      <c r="D184" s="1">
        <v>266.54385000000002</v>
      </c>
      <c r="E184">
        <f t="shared" si="14"/>
        <v>3.7517279051833308</v>
      </c>
    </row>
    <row r="185" spans="1:5" x14ac:dyDescent="0.25">
      <c r="A185" s="1">
        <v>1.5165767000000001</v>
      </c>
      <c r="B185" s="1">
        <f t="shared" si="13"/>
        <v>193.93563938618928</v>
      </c>
      <c r="C185" s="1">
        <v>5.7330607000000002</v>
      </c>
      <c r="D185" s="1">
        <v>274.70952999999997</v>
      </c>
      <c r="E185">
        <f t="shared" si="14"/>
        <v>3.6402086232683666</v>
      </c>
    </row>
    <row r="186" spans="1:5" x14ac:dyDescent="0.25">
      <c r="A186" s="1">
        <v>1.3370025999999999</v>
      </c>
      <c r="B186" s="1">
        <f t="shared" si="13"/>
        <v>170.97219948849101</v>
      </c>
      <c r="C186" s="1">
        <v>5.7333936000000003</v>
      </c>
      <c r="D186" s="1">
        <v>292.81416999999999</v>
      </c>
      <c r="E186">
        <f t="shared" si="14"/>
        <v>3.4151352716297851</v>
      </c>
    </row>
    <row r="187" spans="1:5" x14ac:dyDescent="0.25">
      <c r="A187" s="1">
        <v>1.1717154999999999</v>
      </c>
      <c r="B187" s="1">
        <f t="shared" si="13"/>
        <v>149.83574168797952</v>
      </c>
      <c r="C187" s="1">
        <v>5.7335085000000001</v>
      </c>
      <c r="D187" s="1">
        <v>311.04334999999998</v>
      </c>
      <c r="E187">
        <f t="shared" si="14"/>
        <v>3.2149859497076534</v>
      </c>
    </row>
    <row r="188" spans="1:5" x14ac:dyDescent="0.25">
      <c r="A188" s="1">
        <v>0.99904170000000003</v>
      </c>
      <c r="B188" s="1">
        <f t="shared" si="13"/>
        <v>127.75469309462916</v>
      </c>
      <c r="C188" s="1">
        <v>5.7337319000000004</v>
      </c>
      <c r="D188" s="1">
        <v>338.36349000000001</v>
      </c>
      <c r="E188">
        <f t="shared" si="14"/>
        <v>2.9554016008050987</v>
      </c>
    </row>
    <row r="189" spans="1:5" x14ac:dyDescent="0.25">
      <c r="A189" s="1">
        <v>0.84108910000000003</v>
      </c>
      <c r="B189" s="1">
        <f t="shared" si="13"/>
        <v>107.55615089514068</v>
      </c>
      <c r="C189" s="1">
        <v>5.7341603000000001</v>
      </c>
      <c r="D189" s="1">
        <v>388.47280000000001</v>
      </c>
      <c r="E189">
        <f t="shared" si="14"/>
        <v>2.5741827999283347</v>
      </c>
    </row>
    <row r="190" spans="1:5" x14ac:dyDescent="0.25">
      <c r="A190" s="1">
        <v>0.65058249999999995</v>
      </c>
      <c r="B190" s="1">
        <f t="shared" si="13"/>
        <v>83.194693094629159</v>
      </c>
      <c r="C190" s="1">
        <v>5.734737</v>
      </c>
      <c r="D190" s="1">
        <v>444.49351999999999</v>
      </c>
      <c r="E190">
        <f t="shared" si="14"/>
        <v>2.2497515824302683</v>
      </c>
    </row>
    <row r="191" spans="1:5" x14ac:dyDescent="0.25">
      <c r="A191" s="1">
        <v>0.4846297</v>
      </c>
      <c r="B191" s="1">
        <f t="shared" si="13"/>
        <v>61.973107416879792</v>
      </c>
      <c r="C191" s="1">
        <v>5.7353705000000001</v>
      </c>
      <c r="D191" s="1">
        <v>550.26396999999997</v>
      </c>
      <c r="E191">
        <f t="shared" si="14"/>
        <v>1.8173096086956231</v>
      </c>
    </row>
    <row r="192" spans="1:5" x14ac:dyDescent="0.25">
      <c r="A192" s="1">
        <v>0.31230390000000002</v>
      </c>
      <c r="B192" s="1">
        <f t="shared" si="13"/>
        <v>39.93656010230179</v>
      </c>
      <c r="C192" s="1">
        <v>5.7362466999999997</v>
      </c>
      <c r="D192" s="1">
        <v>845.01900999999998</v>
      </c>
      <c r="E192">
        <f t="shared" si="14"/>
        <v>1.1834053295440063</v>
      </c>
    </row>
    <row r="193" spans="1:5" x14ac:dyDescent="0.25">
      <c r="A193" s="1">
        <v>0.1400661</v>
      </c>
      <c r="B193" s="1">
        <f t="shared" si="13"/>
        <v>17.91126598465473</v>
      </c>
      <c r="C193" s="1">
        <v>5.7384814000000004</v>
      </c>
      <c r="D193" s="1">
        <v>1725.2502999999999</v>
      </c>
      <c r="E193">
        <f t="shared" si="14"/>
        <v>0.57962604034904386</v>
      </c>
    </row>
    <row r="194" spans="1:5" s="4" customFormat="1" x14ac:dyDescent="0.25">
      <c r="A194" s="3">
        <v>2.2965699999999999E-2</v>
      </c>
      <c r="B194" s="3">
        <f t="shared" si="13"/>
        <v>2.9367902813299231</v>
      </c>
      <c r="C194" s="3">
        <v>5.7403443999999997</v>
      </c>
      <c r="D194" s="3">
        <v>1181.2977000000001</v>
      </c>
      <c r="E194" s="4">
        <f t="shared" si="14"/>
        <v>0.84652666300797841</v>
      </c>
    </row>
    <row r="195" spans="1:5" x14ac:dyDescent="0.25">
      <c r="A195" s="1">
        <v>0.1164433</v>
      </c>
      <c r="B195" s="1">
        <f t="shared" si="13"/>
        <v>14.89044757033248</v>
      </c>
      <c r="C195" s="1">
        <v>5.7377265</v>
      </c>
      <c r="D195" s="1">
        <v>673.39838999999995</v>
      </c>
      <c r="E195">
        <f t="shared" si="14"/>
        <v>1.4850050354293245</v>
      </c>
    </row>
    <row r="196" spans="1:5" x14ac:dyDescent="0.25">
      <c r="A196" s="1">
        <v>0.30485699999999999</v>
      </c>
      <c r="B196" s="1">
        <f t="shared" si="13"/>
        <v>38.984271099744241</v>
      </c>
      <c r="C196" s="1">
        <v>5.7364120999999999</v>
      </c>
      <c r="D196" s="1">
        <v>514.33160999999996</v>
      </c>
      <c r="E196">
        <f t="shared" si="14"/>
        <v>1.9442709344658013</v>
      </c>
    </row>
    <row r="197" spans="1:5" x14ac:dyDescent="0.25">
      <c r="A197" s="1">
        <v>0.48038809999999998</v>
      </c>
      <c r="B197" s="1">
        <f t="shared" si="13"/>
        <v>61.430703324808178</v>
      </c>
      <c r="C197" s="1">
        <v>5.7356819000000003</v>
      </c>
      <c r="D197" s="1">
        <v>447.46051</v>
      </c>
      <c r="E197">
        <f t="shared" si="14"/>
        <v>2.2348340862526617</v>
      </c>
    </row>
    <row r="198" spans="1:5" x14ac:dyDescent="0.25">
      <c r="A198" s="1">
        <v>0.65825710000000004</v>
      </c>
      <c r="B198" s="1">
        <f t="shared" si="13"/>
        <v>84.176099744245519</v>
      </c>
      <c r="C198" s="1">
        <v>5.7350183000000001</v>
      </c>
      <c r="D198" s="1">
        <v>400.64132000000001</v>
      </c>
      <c r="E198">
        <f t="shared" si="14"/>
        <v>2.4959981661402275</v>
      </c>
    </row>
    <row r="199" spans="1:5" x14ac:dyDescent="0.25">
      <c r="A199" s="1">
        <v>0.82766079999999997</v>
      </c>
      <c r="B199" s="1">
        <f t="shared" si="13"/>
        <v>105.83897698209718</v>
      </c>
      <c r="C199" s="1">
        <v>5.7344052000000003</v>
      </c>
      <c r="D199" s="1">
        <v>363.90600999999998</v>
      </c>
      <c r="E199">
        <f t="shared" si="14"/>
        <v>2.7479623103778916</v>
      </c>
    </row>
    <row r="200" spans="1:5" x14ac:dyDescent="0.25">
      <c r="A200" s="1">
        <v>1.0011539</v>
      </c>
      <c r="B200" s="1">
        <f t="shared" si="13"/>
        <v>128.02479539641945</v>
      </c>
      <c r="C200" s="1">
        <v>5.7340691000000001</v>
      </c>
      <c r="D200" s="1">
        <v>337.17626999999999</v>
      </c>
      <c r="E200">
        <f t="shared" si="14"/>
        <v>2.9658077657718915</v>
      </c>
    </row>
    <row r="201" spans="1:5" x14ac:dyDescent="0.25">
      <c r="A201" s="1">
        <v>1.171635</v>
      </c>
      <c r="B201" s="1">
        <f t="shared" si="13"/>
        <v>149.82544757033247</v>
      </c>
      <c r="C201" s="1">
        <v>5.7337296999999996</v>
      </c>
      <c r="D201" s="1">
        <v>315.76970999999998</v>
      </c>
      <c r="E201">
        <f t="shared" si="14"/>
        <v>3.166864864904237</v>
      </c>
    </row>
    <row r="202" spans="1:5" x14ac:dyDescent="0.25">
      <c r="A202" s="1">
        <v>1.3440178</v>
      </c>
      <c r="B202" s="1">
        <f t="shared" si="13"/>
        <v>171.86928388746801</v>
      </c>
      <c r="C202" s="1">
        <v>5.7333914999999998</v>
      </c>
      <c r="D202" s="1">
        <v>296.04953999999998</v>
      </c>
      <c r="E202">
        <f t="shared" si="14"/>
        <v>3.3778130511535336</v>
      </c>
    </row>
    <row r="203" spans="1:5" x14ac:dyDescent="0.25">
      <c r="A203" s="1">
        <v>1.5237304</v>
      </c>
      <c r="B203" s="1">
        <f t="shared" si="13"/>
        <v>194.85043478260869</v>
      </c>
      <c r="C203" s="1">
        <v>5.7330639999999997</v>
      </c>
      <c r="D203" s="1">
        <v>279.10527000000002</v>
      </c>
      <c r="E203">
        <f t="shared" si="14"/>
        <v>3.5828775286113368</v>
      </c>
    </row>
    <row r="204" spans="1:5" x14ac:dyDescent="0.25">
      <c r="A204" s="1">
        <v>1.6967479999999999</v>
      </c>
      <c r="B204" s="1">
        <f t="shared" si="13"/>
        <v>216.97544757033248</v>
      </c>
      <c r="C204" s="1">
        <v>5.7329296999999997</v>
      </c>
      <c r="D204" s="1">
        <v>265.41674</v>
      </c>
      <c r="E204">
        <f t="shared" si="14"/>
        <v>3.767659869531967</v>
      </c>
    </row>
    <row r="205" spans="1:5" x14ac:dyDescent="0.25">
      <c r="A205" s="1">
        <v>1.8760686</v>
      </c>
      <c r="B205" s="1">
        <f t="shared" si="13"/>
        <v>239.90647058823527</v>
      </c>
      <c r="C205" s="1">
        <v>5.7327268</v>
      </c>
      <c r="D205" s="1">
        <v>250.14274</v>
      </c>
      <c r="E205">
        <f t="shared" si="14"/>
        <v>3.9977174632371901</v>
      </c>
    </row>
    <row r="206" spans="1:5" x14ac:dyDescent="0.25">
      <c r="A206" s="1">
        <v>2.0196979000000002</v>
      </c>
      <c r="B206" s="1">
        <f t="shared" si="13"/>
        <v>258.27338874680311</v>
      </c>
      <c r="C206" s="1">
        <v>5.7326129999999997</v>
      </c>
      <c r="D206" s="1">
        <v>252.77484000000001</v>
      </c>
      <c r="E206">
        <f t="shared" si="14"/>
        <v>3.9560899336342175</v>
      </c>
    </row>
    <row r="207" spans="1:5" x14ac:dyDescent="0.25">
      <c r="A207" s="1">
        <v>1.8723618</v>
      </c>
      <c r="B207" s="1">
        <f t="shared" si="13"/>
        <v>239.43245524296674</v>
      </c>
      <c r="C207" s="1">
        <v>5.7327332000000002</v>
      </c>
      <c r="D207" s="1">
        <v>258.67124000000001</v>
      </c>
      <c r="E207">
        <f t="shared" si="14"/>
        <v>3.8659110305420885</v>
      </c>
    </row>
    <row r="208" spans="1:5" x14ac:dyDescent="0.25">
      <c r="A208" s="1">
        <v>1.7049723000000001</v>
      </c>
      <c r="B208" s="1">
        <f t="shared" si="13"/>
        <v>218.02714833759589</v>
      </c>
      <c r="C208" s="1">
        <v>5.7330167000000003</v>
      </c>
      <c r="D208" s="1">
        <v>267.01186999999999</v>
      </c>
      <c r="E208">
        <f t="shared" si="14"/>
        <v>3.745151854110456</v>
      </c>
    </row>
    <row r="209" spans="1:5" x14ac:dyDescent="0.25">
      <c r="A209" s="1">
        <v>1.5357238</v>
      </c>
      <c r="B209" s="1">
        <f t="shared" si="13"/>
        <v>196.38411764705882</v>
      </c>
      <c r="C209" s="1">
        <v>5.7330511</v>
      </c>
      <c r="D209" s="1">
        <v>277.01312999999999</v>
      </c>
      <c r="E209">
        <f t="shared" si="14"/>
        <v>3.6099371896198567</v>
      </c>
    </row>
    <row r="210" spans="1:5" x14ac:dyDescent="0.25">
      <c r="A210" s="1">
        <v>1.3641531</v>
      </c>
      <c r="B210" s="1">
        <f t="shared" si="13"/>
        <v>174.44413043478261</v>
      </c>
      <c r="C210" s="1">
        <v>5.7333904000000002</v>
      </c>
      <c r="D210" s="1">
        <v>291.13423</v>
      </c>
      <c r="E210">
        <f t="shared" si="14"/>
        <v>3.4348417223216932</v>
      </c>
    </row>
    <row r="211" spans="1:5" x14ac:dyDescent="0.25">
      <c r="A211" s="1">
        <v>1.1863838</v>
      </c>
      <c r="B211" s="1">
        <f t="shared" si="13"/>
        <v>151.71148337595906</v>
      </c>
      <c r="C211" s="1">
        <v>5.7333872000000001</v>
      </c>
      <c r="D211" s="1">
        <v>312.24775</v>
      </c>
      <c r="E211">
        <f t="shared" si="14"/>
        <v>3.202585126714284</v>
      </c>
    </row>
    <row r="212" spans="1:5" x14ac:dyDescent="0.25">
      <c r="A212" s="1">
        <v>1.0235890999999999</v>
      </c>
      <c r="B212" s="1">
        <f t="shared" si="13"/>
        <v>130.89374680306904</v>
      </c>
      <c r="C212" s="1">
        <v>5.7337287000000003</v>
      </c>
      <c r="D212" s="1">
        <v>341.82103999999998</v>
      </c>
      <c r="E212">
        <f t="shared" si="14"/>
        <v>2.9255074526717255</v>
      </c>
    </row>
    <row r="213" spans="1:5" x14ac:dyDescent="0.25">
      <c r="A213" s="1">
        <v>0.86120909999999995</v>
      </c>
      <c r="B213" s="1">
        <f t="shared" si="13"/>
        <v>110.12904092071611</v>
      </c>
      <c r="C213" s="1">
        <v>5.7340679999999997</v>
      </c>
      <c r="D213" s="1">
        <v>387.89096999999998</v>
      </c>
      <c r="E213">
        <f t="shared" si="14"/>
        <v>2.5780440312905455</v>
      </c>
    </row>
    <row r="214" spans="1:5" x14ac:dyDescent="0.25">
      <c r="A214" s="1">
        <v>0.66930449999999997</v>
      </c>
      <c r="B214" s="1">
        <f t="shared" si="13"/>
        <v>85.588810741687965</v>
      </c>
      <c r="C214" s="1">
        <v>5.7347348</v>
      </c>
      <c r="D214" s="1">
        <v>444.30245000000002</v>
      </c>
      <c r="E214">
        <f t="shared" si="14"/>
        <v>2.2507190766109888</v>
      </c>
    </row>
    <row r="215" spans="1:5" x14ac:dyDescent="0.25">
      <c r="A215" s="1">
        <v>0.50014199999999998</v>
      </c>
      <c r="B215" s="1">
        <f t="shared" si="13"/>
        <v>63.956777493606133</v>
      </c>
      <c r="C215" s="1">
        <v>5.7351321000000004</v>
      </c>
      <c r="D215" s="1">
        <v>544.19899999999996</v>
      </c>
      <c r="E215">
        <f t="shared" si="14"/>
        <v>1.8375630973228545</v>
      </c>
    </row>
    <row r="216" spans="1:5" x14ac:dyDescent="0.25">
      <c r="A216" s="1">
        <v>0.33503539999999998</v>
      </c>
      <c r="B216" s="1">
        <f t="shared" si="13"/>
        <v>42.843401534526855</v>
      </c>
      <c r="C216" s="1">
        <v>5.7360759999999997</v>
      </c>
      <c r="D216" s="1">
        <v>813.46200999999996</v>
      </c>
      <c r="E216">
        <f t="shared" si="14"/>
        <v>1.2293137082086969</v>
      </c>
    </row>
    <row r="217" spans="1:5" x14ac:dyDescent="0.25">
      <c r="A217" s="1">
        <v>0.15631829999999999</v>
      </c>
      <c r="B217" s="1">
        <f t="shared" si="13"/>
        <v>19.989552429667516</v>
      </c>
      <c r="C217" s="1">
        <v>5.7380893999999998</v>
      </c>
      <c r="D217" s="1">
        <v>1785.1110000000001</v>
      </c>
      <c r="E217">
        <f t="shared" si="14"/>
        <v>0.56018925433768541</v>
      </c>
    </row>
    <row r="218" spans="1:5" s="4" customFormat="1" x14ac:dyDescent="0.25">
      <c r="A218" s="3">
        <v>2.14763E-2</v>
      </c>
      <c r="B218" s="3">
        <f t="shared" si="13"/>
        <v>2.7463299232736569</v>
      </c>
      <c r="C218" s="3">
        <v>5.7394198999999997</v>
      </c>
      <c r="D218" s="3">
        <v>912.13801999999998</v>
      </c>
      <c r="E218" s="4">
        <f t="shared" si="14"/>
        <v>1.0963253126977428</v>
      </c>
    </row>
    <row r="219" spans="1:5" x14ac:dyDescent="0.25">
      <c r="A219" s="1">
        <v>0.1849558</v>
      </c>
      <c r="B219" s="1">
        <f t="shared" si="13"/>
        <v>23.651636828644502</v>
      </c>
      <c r="C219" s="1">
        <v>5.7370918</v>
      </c>
      <c r="D219" s="1">
        <v>614.74021000000005</v>
      </c>
      <c r="E219">
        <f t="shared" si="14"/>
        <v>1.6267034167164693</v>
      </c>
    </row>
    <row r="220" spans="1:5" x14ac:dyDescent="0.25">
      <c r="A220" s="1">
        <v>0.34651880000000002</v>
      </c>
      <c r="B220" s="1">
        <f t="shared" si="13"/>
        <v>44.311867007672632</v>
      </c>
      <c r="C220" s="1">
        <v>5.7360803000000002</v>
      </c>
      <c r="D220" s="1">
        <v>518.48258999999996</v>
      </c>
      <c r="E220">
        <f t="shared" si="14"/>
        <v>1.9287050699233701</v>
      </c>
    </row>
    <row r="221" spans="1:5" x14ac:dyDescent="0.25">
      <c r="A221" s="1">
        <v>0.52466789999999996</v>
      </c>
      <c r="B221" s="1">
        <f t="shared" si="13"/>
        <v>67.093081841432223</v>
      </c>
      <c r="C221" s="1">
        <v>5.7354080999999999</v>
      </c>
      <c r="D221" s="1">
        <v>439.39467999999999</v>
      </c>
      <c r="E221">
        <f t="shared" si="14"/>
        <v>2.2758582329672268</v>
      </c>
    </row>
    <row r="222" spans="1:5" x14ac:dyDescent="0.25">
      <c r="A222" s="1">
        <v>0.70072210000000001</v>
      </c>
      <c r="B222" s="1">
        <f t="shared" si="13"/>
        <v>89.60640664961636</v>
      </c>
      <c r="C222" s="1">
        <v>5.734737</v>
      </c>
      <c r="D222" s="1">
        <v>397.33082000000002</v>
      </c>
      <c r="E222">
        <f t="shared" si="14"/>
        <v>2.5167944434816305</v>
      </c>
    </row>
    <row r="223" spans="1:5" x14ac:dyDescent="0.25">
      <c r="A223" s="1">
        <v>0.87342589999999998</v>
      </c>
      <c r="B223" s="1">
        <f t="shared" si="13"/>
        <v>111.6912915601023</v>
      </c>
      <c r="C223" s="1">
        <v>5.7343998000000003</v>
      </c>
      <c r="D223" s="1">
        <v>363.15030999999999</v>
      </c>
      <c r="E223">
        <f t="shared" si="14"/>
        <v>2.7536807004240202</v>
      </c>
    </row>
    <row r="224" spans="1:5" x14ac:dyDescent="0.25">
      <c r="A224" s="1">
        <v>1.0524492000000001</v>
      </c>
      <c r="B224" s="1">
        <f t="shared" si="13"/>
        <v>134.58429667519181</v>
      </c>
      <c r="C224" s="1">
        <v>5.7340691000000001</v>
      </c>
      <c r="D224" s="1">
        <v>337.06034</v>
      </c>
      <c r="E224">
        <f t="shared" si="14"/>
        <v>2.9668278386000559</v>
      </c>
    </row>
    <row r="225" spans="1:5" x14ac:dyDescent="0.25">
      <c r="A225" s="1">
        <v>1.2197912</v>
      </c>
      <c r="B225" s="1">
        <f t="shared" si="13"/>
        <v>155.98352941176469</v>
      </c>
      <c r="C225" s="1">
        <v>5.7337340000000001</v>
      </c>
      <c r="D225" s="1">
        <v>313.54660999999999</v>
      </c>
      <c r="E225">
        <f t="shared" si="14"/>
        <v>3.1893184876085887</v>
      </c>
    </row>
    <row r="226" spans="1:5" x14ac:dyDescent="0.25">
      <c r="A226" s="1">
        <v>1.3925168000000001</v>
      </c>
      <c r="B226" s="1">
        <f t="shared" si="13"/>
        <v>178.07120204603584</v>
      </c>
      <c r="C226" s="1">
        <v>5.7333958000000003</v>
      </c>
      <c r="D226" s="1">
        <v>295.43016999999998</v>
      </c>
      <c r="E226">
        <f t="shared" si="14"/>
        <v>3.3848946436310148</v>
      </c>
    </row>
    <row r="227" spans="1:5" x14ac:dyDescent="0.25">
      <c r="A227" s="1">
        <v>1.5711071000000001</v>
      </c>
      <c r="B227" s="1">
        <f t="shared" si="13"/>
        <v>200.90883631713555</v>
      </c>
      <c r="C227" s="1">
        <v>5.7330597000000001</v>
      </c>
      <c r="D227" s="1">
        <v>276.46890000000002</v>
      </c>
      <c r="E227">
        <f t="shared" si="14"/>
        <v>3.6170433636477735</v>
      </c>
    </row>
    <row r="228" spans="1:5" x14ac:dyDescent="0.25">
      <c r="A228" s="1">
        <v>1.7433139</v>
      </c>
      <c r="B228" s="1">
        <f t="shared" si="13"/>
        <v>222.93016624040919</v>
      </c>
      <c r="C228" s="1">
        <v>5.7327225000000004</v>
      </c>
      <c r="D228" s="1">
        <v>261.72410000000002</v>
      </c>
      <c r="E228">
        <f t="shared" si="14"/>
        <v>3.8208174180367798</v>
      </c>
    </row>
    <row r="229" spans="1:5" x14ac:dyDescent="0.25">
      <c r="A229" s="1">
        <v>1.9157900999999999</v>
      </c>
      <c r="B229" s="1">
        <f t="shared" si="13"/>
        <v>244.98594629156008</v>
      </c>
      <c r="C229" s="1">
        <v>5.7327225000000004</v>
      </c>
      <c r="D229" s="1">
        <v>250.30161000000001</v>
      </c>
      <c r="E229">
        <f t="shared" si="14"/>
        <v>3.9951800549744765</v>
      </c>
    </row>
    <row r="230" spans="1:5" x14ac:dyDescent="0.25">
      <c r="A230" s="1">
        <v>2.0127106000000001</v>
      </c>
      <c r="B230" s="1">
        <f t="shared" si="13"/>
        <v>257.37987212276215</v>
      </c>
      <c r="C230" s="1">
        <v>5.7327246000000001</v>
      </c>
      <c r="D230" s="1">
        <v>255.10956999999999</v>
      </c>
      <c r="E230">
        <f t="shared" si="14"/>
        <v>3.9198843069666105</v>
      </c>
    </row>
    <row r="231" spans="1:5" x14ac:dyDescent="0.25">
      <c r="A231" s="1">
        <v>1.8341533999999999</v>
      </c>
      <c r="B231" s="1">
        <f t="shared" si="13"/>
        <v>234.54647058823528</v>
      </c>
      <c r="C231" s="1">
        <v>5.7327256999999996</v>
      </c>
      <c r="D231" s="1">
        <v>262.21145000000001</v>
      </c>
      <c r="E231">
        <f t="shared" si="14"/>
        <v>3.8137159914260037</v>
      </c>
    </row>
    <row r="232" spans="1:5" x14ac:dyDescent="0.25">
      <c r="A232" s="1">
        <v>1.6632534999999999</v>
      </c>
      <c r="B232" s="1">
        <f t="shared" si="13"/>
        <v>212.69226342710994</v>
      </c>
      <c r="C232" s="1">
        <v>5.7330585999999997</v>
      </c>
      <c r="D232" s="1">
        <v>268.53616</v>
      </c>
      <c r="E232">
        <f t="shared" si="14"/>
        <v>3.7238932738145953</v>
      </c>
    </row>
    <row r="233" spans="1:5" x14ac:dyDescent="0.25">
      <c r="A233" s="1">
        <v>1.4890312000000001</v>
      </c>
      <c r="B233" s="1">
        <f t="shared" si="13"/>
        <v>190.4131969309463</v>
      </c>
      <c r="C233" s="1">
        <v>5.7330585999999997</v>
      </c>
      <c r="D233" s="1">
        <v>282.58965000000001</v>
      </c>
      <c r="E233">
        <f t="shared" si="14"/>
        <v>3.5387000196220915</v>
      </c>
    </row>
    <row r="234" spans="1:5" x14ac:dyDescent="0.25">
      <c r="A234" s="1">
        <v>1.3159031999999999</v>
      </c>
      <c r="B234" s="1">
        <f t="shared" si="13"/>
        <v>168.27406649616367</v>
      </c>
      <c r="C234" s="1">
        <v>5.7333936000000003</v>
      </c>
      <c r="D234" s="1">
        <v>301.09255999999999</v>
      </c>
      <c r="E234">
        <f t="shared" si="14"/>
        <v>3.3212378279954842</v>
      </c>
    </row>
    <row r="235" spans="1:5" x14ac:dyDescent="0.25">
      <c r="A235" s="1">
        <v>1.1504411000000001</v>
      </c>
      <c r="B235" s="1">
        <f t="shared" si="13"/>
        <v>147.11523017902815</v>
      </c>
      <c r="C235" s="1">
        <v>5.7337201000000002</v>
      </c>
      <c r="D235" s="1">
        <v>325.95668000000001</v>
      </c>
      <c r="E235">
        <f t="shared" si="14"/>
        <v>3.0678923346501135</v>
      </c>
    </row>
    <row r="236" spans="1:5" x14ac:dyDescent="0.25">
      <c r="A236" s="1">
        <v>0.97402509999999998</v>
      </c>
      <c r="B236" s="1">
        <f t="shared" si="13"/>
        <v>124.55563938618924</v>
      </c>
      <c r="C236" s="1">
        <v>5.7337695000000002</v>
      </c>
      <c r="D236" s="1">
        <v>358.25114000000002</v>
      </c>
      <c r="E236">
        <f t="shared" si="14"/>
        <v>2.7913379424277616</v>
      </c>
    </row>
    <row r="237" spans="1:5" x14ac:dyDescent="0.25">
      <c r="A237" s="1">
        <v>0.81099849999999996</v>
      </c>
      <c r="B237" s="1">
        <f t="shared" si="13"/>
        <v>103.70824808184142</v>
      </c>
      <c r="C237" s="1">
        <v>5.7343966000000002</v>
      </c>
      <c r="D237" s="1">
        <v>412.34075000000001</v>
      </c>
      <c r="E237">
        <f t="shared" si="14"/>
        <v>2.4251786901973671</v>
      </c>
    </row>
    <row r="238" spans="1:5" x14ac:dyDescent="0.25">
      <c r="A238" s="1">
        <v>0.62851860000000004</v>
      </c>
      <c r="B238" s="1">
        <f t="shared" si="13"/>
        <v>80.373222506393859</v>
      </c>
      <c r="C238" s="1">
        <v>5.7347327000000003</v>
      </c>
      <c r="D238" s="1">
        <v>481.18803000000003</v>
      </c>
      <c r="E238">
        <f t="shared" si="14"/>
        <v>2.0781896839786307</v>
      </c>
    </row>
    <row r="239" spans="1:5" x14ac:dyDescent="0.25">
      <c r="A239" s="1">
        <v>0.46034219999999998</v>
      </c>
      <c r="B239" s="1">
        <f t="shared" si="13"/>
        <v>58.867289002557541</v>
      </c>
      <c r="C239" s="1">
        <v>5.7354048999999998</v>
      </c>
      <c r="D239" s="1">
        <v>634.71155999999996</v>
      </c>
      <c r="E239">
        <f t="shared" si="14"/>
        <v>1.5755188073146171</v>
      </c>
    </row>
    <row r="240" spans="1:5" x14ac:dyDescent="0.25">
      <c r="A240" s="1">
        <v>0.28414420000000001</v>
      </c>
      <c r="B240" s="1">
        <f t="shared" si="13"/>
        <v>36.335575447570328</v>
      </c>
      <c r="C240" s="1">
        <v>5.7364281999999998</v>
      </c>
      <c r="D240" s="1">
        <v>957.07547999999997</v>
      </c>
      <c r="E240">
        <f t="shared" si="14"/>
        <v>1.0448496705818855</v>
      </c>
    </row>
    <row r="241" spans="1:5" x14ac:dyDescent="0.25">
      <c r="A241" s="1">
        <v>0.11235630000000001</v>
      </c>
      <c r="B241" s="1">
        <f t="shared" si="13"/>
        <v>14.367813299232736</v>
      </c>
      <c r="C241" s="1">
        <v>5.7392168999999997</v>
      </c>
      <c r="D241" s="1">
        <v>1712.7628</v>
      </c>
      <c r="E241">
        <f t="shared" si="14"/>
        <v>0.58385200799550296</v>
      </c>
    </row>
    <row r="242" spans="1:5" x14ac:dyDescent="0.25">
      <c r="A242" s="1">
        <v>2.4497999999999999E-2</v>
      </c>
      <c r="B242" s="1">
        <f t="shared" si="13"/>
        <v>3.1327365728900252</v>
      </c>
      <c r="C242" s="1">
        <v>5.7400995999999997</v>
      </c>
      <c r="D242" s="1">
        <v>1578.7183</v>
      </c>
      <c r="E242">
        <f t="shared" si="14"/>
        <v>0.63342522855407457</v>
      </c>
    </row>
  </sheetData>
  <phoneticPr fontId="6" type="noConversion"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7"/>
  <sheetViews>
    <sheetView tabSelected="1" zoomScale="40" zoomScaleNormal="40" workbookViewId="0">
      <selection activeCell="V95" sqref="V95"/>
    </sheetView>
  </sheetViews>
  <sheetFormatPr defaultRowHeight="15" x14ac:dyDescent="0.25"/>
  <cols>
    <col min="4" max="5" width="12.42578125" customWidth="1"/>
    <col min="9" max="10" width="12.42578125" customWidth="1"/>
    <col min="14" max="15" width="12.42578125" customWidth="1"/>
    <col min="16" max="16" width="9.28515625" bestFit="1" customWidth="1"/>
    <col min="17" max="17" width="13.140625" bestFit="1" customWidth="1"/>
    <col min="18" max="18" width="12.5703125" bestFit="1" customWidth="1"/>
    <col min="19" max="20" width="7.85546875" style="1" customWidth="1"/>
    <col min="23" max="23" width="17" style="46" bestFit="1" customWidth="1"/>
    <col min="24" max="24" width="16.85546875" style="46" customWidth="1"/>
    <col min="25" max="28" width="9.140625" style="43" customWidth="1"/>
  </cols>
  <sheetData>
    <row r="1" spans="1:28" x14ac:dyDescent="0.25">
      <c r="G1" s="4" t="s">
        <v>661</v>
      </c>
      <c r="H1" s="4">
        <f>MAX(B5:B29,G5:G41,L5:L94)</f>
        <v>5.4810314114225758</v>
      </c>
    </row>
    <row r="2" spans="1:28" ht="15.75" thickBot="1" x14ac:dyDescent="0.3"/>
    <row r="3" spans="1:28" ht="15.75" x14ac:dyDescent="0.25">
      <c r="A3" s="58">
        <v>200</v>
      </c>
      <c r="B3" s="58"/>
      <c r="C3" s="24"/>
      <c r="F3" s="58">
        <v>300</v>
      </c>
      <c r="G3" s="58"/>
      <c r="H3" s="24"/>
      <c r="K3" s="58">
        <v>500</v>
      </c>
      <c r="L3" s="58"/>
      <c r="S3" s="52" t="s">
        <v>678</v>
      </c>
      <c r="T3" s="53"/>
      <c r="W3" s="47" t="s">
        <v>677</v>
      </c>
      <c r="X3" s="48" t="s">
        <v>669</v>
      </c>
      <c r="Y3" s="42" t="s">
        <v>677</v>
      </c>
      <c r="Z3" s="42" t="s">
        <v>669</v>
      </c>
      <c r="AA3" s="42" t="s">
        <v>677</v>
      </c>
      <c r="AB3" s="42" t="s">
        <v>669</v>
      </c>
    </row>
    <row r="4" spans="1:28" ht="32.25" x14ac:dyDescent="0.4">
      <c r="A4" s="25" t="s">
        <v>665</v>
      </c>
      <c r="B4" s="25" t="s">
        <v>3909</v>
      </c>
      <c r="C4" s="25" t="s">
        <v>664</v>
      </c>
      <c r="D4" s="32" t="s">
        <v>662</v>
      </c>
      <c r="E4" s="32" t="s">
        <v>663</v>
      </c>
      <c r="F4" s="26" t="s">
        <v>3907</v>
      </c>
      <c r="G4" s="26" t="s">
        <v>3909</v>
      </c>
      <c r="H4" s="26"/>
      <c r="I4" s="32" t="s">
        <v>662</v>
      </c>
      <c r="J4" s="32" t="s">
        <v>663</v>
      </c>
      <c r="K4" s="25" t="s">
        <v>3907</v>
      </c>
      <c r="L4" s="25" t="s">
        <v>3909</v>
      </c>
      <c r="N4" s="32" t="s">
        <v>662</v>
      </c>
      <c r="O4" s="32" t="s">
        <v>663</v>
      </c>
      <c r="P4" s="37" t="s">
        <v>668</v>
      </c>
      <c r="Q4" s="37" t="s">
        <v>669</v>
      </c>
      <c r="R4" s="38" t="s">
        <v>670</v>
      </c>
      <c r="S4" s="49" t="s">
        <v>679</v>
      </c>
      <c r="T4" s="50" t="s">
        <v>680</v>
      </c>
      <c r="V4" s="40" t="s">
        <v>671</v>
      </c>
      <c r="W4" s="57">
        <v>-7.8879999999999999E-17</v>
      </c>
      <c r="X4" s="43">
        <v>-4.9820000000000001E-17</v>
      </c>
    </row>
    <row r="5" spans="1:28" ht="26.25" x14ac:dyDescent="0.4">
      <c r="A5">
        <v>2.8601193520886614</v>
      </c>
      <c r="B5">
        <v>0.96206960281921339</v>
      </c>
      <c r="C5" s="4">
        <f t="shared" ref="C5:C29" si="0">B5/$H$1</f>
        <v>0.17552710988195427</v>
      </c>
      <c r="D5" s="36">
        <f>-1*10^-9*A5^3-6*10^-6*A5^2+0.0038*A5+0.152</f>
        <v>0.16281934844510287</v>
      </c>
      <c r="E5" s="33">
        <f>(D5-C5)/D5*100</f>
        <v>-7.8048226812159394</v>
      </c>
      <c r="F5">
        <v>4.7458823529411758</v>
      </c>
      <c r="G5">
        <v>1.1674906836084673</v>
      </c>
      <c r="H5" s="4">
        <f>G5/$H$1</f>
        <v>0.21300565458818463</v>
      </c>
      <c r="I5" s="36">
        <f>-3*10^-12*F5^4+10^-8*F5^3-10^-5*F5^2+0.0043*F5+0.01645</f>
        <v>3.6633127536689958E-2</v>
      </c>
      <c r="J5" s="35">
        <f>(I5-H5)/I5*100</f>
        <v>-481.45637271851422</v>
      </c>
      <c r="K5">
        <v>2.9031457800511511</v>
      </c>
      <c r="L5">
        <v>1.0388722481203121</v>
      </c>
      <c r="M5" s="4">
        <f>L5/$H$1</f>
        <v>0.18953955380647558</v>
      </c>
      <c r="N5" s="36">
        <f>4*10^-14*K5^5-8*10^-11*K5^4+6*10^-8*K5^3-2*10^-5*K5^2+0.006*K5+0.1526</f>
        <v>0.16985177200456164</v>
      </c>
      <c r="O5" s="36">
        <f>(N5-M5)/N5*10</f>
        <v>-1.1591154787237188</v>
      </c>
      <c r="P5" s="39">
        <f t="shared" ref="P5:P52" si="1">$W$4*$K5^6+$W$5*$K5^5+$W$6*$K5^4+$W$7*$K5^3+$W$8*$K5^2+$W$9*$K5+$W$10</f>
        <v>0.22775595211807131</v>
      </c>
      <c r="Q5" s="39">
        <f>$X$4*$K5^6+$X$5*$K5^5+$X$6*$K5^4+$X$7*$K5^3+$X$8*$K5^2+$X$9*$K5+$X$10</f>
        <v>4.5383366245194109E-2</v>
      </c>
      <c r="R5" s="45">
        <f>ABS(P5-Q5)</f>
        <v>0.18237258587287719</v>
      </c>
      <c r="S5" s="51">
        <f t="shared" ref="S5:S52" si="2">6*$W$4*$K5^5+5*$W$5*$K5^4+4*$W$6*$K5^3+3*$W$7*$K5^2+2*$W$8*$K5+$W$9</f>
        <v>6.3183139810878705E-3</v>
      </c>
      <c r="T5" s="51">
        <f>6*$X$4*$K5^5+5*$X$5*$K5^4+4*$X$6*$K5^3+3*$X$7*$K5^2+2*$X$8*$K5+$X$9</f>
        <v>7.5692252519217913E-3</v>
      </c>
      <c r="V5" s="40" t="s">
        <v>672</v>
      </c>
      <c r="W5" s="57">
        <v>2.1729999999999999E-13</v>
      </c>
      <c r="X5" s="43">
        <v>1.4050000000000001E-13</v>
      </c>
    </row>
    <row r="6" spans="1:28" ht="26.25" x14ac:dyDescent="0.4">
      <c r="A6">
        <v>18.033294970161979</v>
      </c>
      <c r="B6">
        <v>1.571901824141771</v>
      </c>
      <c r="C6" s="4">
        <f t="shared" si="0"/>
        <v>0.28678942084985998</v>
      </c>
      <c r="D6" s="36">
        <f t="shared" ref="D6:D29" si="3">-1*10^-9*A6^3-6*10^-6*A6^2+0.0038*A6+0.152</f>
        <v>0.21856945809912043</v>
      </c>
      <c r="E6" s="33">
        <f t="shared" ref="E6:E29" si="4">(D6-C6)/D6*100</f>
        <v>-31.212029047444524</v>
      </c>
      <c r="F6">
        <v>22.074522591645348</v>
      </c>
      <c r="G6">
        <v>1.8000367028877211</v>
      </c>
      <c r="H6" s="4">
        <f t="shared" ref="H6:H41" si="5">G6/$H$1</f>
        <v>0.32841203922612261</v>
      </c>
      <c r="I6" s="36">
        <f t="shared" ref="I6:I41" si="6">-3*10^-12*F6^4+10^-8*F6^3-10^-5*F6^2+0.0043*F6+0.01645</f>
        <v>0.10660445506644964</v>
      </c>
      <c r="J6" s="35">
        <f t="shared" ref="J6:J41" si="7">(I6-H6)/I6*100</f>
        <v>-208.06596124093866</v>
      </c>
      <c r="K6">
        <v>15.294156010230179</v>
      </c>
      <c r="L6">
        <v>1.8267700053647347</v>
      </c>
      <c r="M6" s="4">
        <f t="shared" ref="M6:M34" si="8">L6/$H$1</f>
        <v>0.33328946109626567</v>
      </c>
      <c r="N6" s="36">
        <f t="shared" ref="N6:N45" si="9">4*10^-14*K6^5-8*10^-11*K6^4+6*10^-8*K6^3-2*10^-5*K6^2+0.006*K6+0.1526</f>
        <v>0.23989701668679206</v>
      </c>
      <c r="O6" s="36">
        <f t="shared" ref="O6:O45" si="10">(N6-M6)/N6*10</f>
        <v>-3.8930223351383382</v>
      </c>
      <c r="P6" s="44">
        <f t="shared" si="1"/>
        <v>0.30063795944183386</v>
      </c>
      <c r="Q6" s="39">
        <f t="shared" ref="Q6:Q69" si="11">$X$4*$K6^6+$X$5*$K6^5+$X$6*$K6^4+$X$7*$K6^3+$X$8*$K6^2+$X$9*$K6+$X$10</f>
        <v>0.13413452351176242</v>
      </c>
      <c r="R6" s="45">
        <f t="shared" ref="R6:R11" si="12">ABS(P6-Q6)</f>
        <v>0.16650343593007144</v>
      </c>
      <c r="S6" s="51">
        <f t="shared" si="2"/>
        <v>5.4639957661064848E-3</v>
      </c>
      <c r="T6" s="51">
        <f t="shared" ref="T6:T69" si="13">6*$X$4*$K6^5+5*$X$5*$K6^4+4*$X$6*$K6^3+3*$X$7*$K6^2+2*$X$8*$K6+$X$9</f>
        <v>6.7700051586554733E-3</v>
      </c>
      <c r="V6" s="41" t="s">
        <v>673</v>
      </c>
      <c r="W6" s="57">
        <v>-2.3709999999999999E-10</v>
      </c>
      <c r="X6" s="43">
        <v>-1.612E-10</v>
      </c>
    </row>
    <row r="7" spans="1:28" ht="26.25" x14ac:dyDescent="0.4">
      <c r="A7">
        <v>41.389548167092919</v>
      </c>
      <c r="B7">
        <v>2.0014297524675473</v>
      </c>
      <c r="C7" s="4">
        <f t="shared" si="0"/>
        <v>0.36515568005987503</v>
      </c>
      <c r="D7" s="36">
        <f t="shared" si="3"/>
        <v>0.29893081063460047</v>
      </c>
      <c r="E7" s="33">
        <f t="shared" si="4"/>
        <v>-22.153912232963112</v>
      </c>
      <c r="F7">
        <v>45.264117647058818</v>
      </c>
      <c r="G7">
        <v>2.2321130342872464</v>
      </c>
      <c r="H7" s="4">
        <f t="shared" si="5"/>
        <v>0.4072432479834871</v>
      </c>
      <c r="I7" s="36">
        <f t="shared" si="6"/>
        <v>0.19151209868317023</v>
      </c>
      <c r="J7" s="35">
        <f t="shared" si="7"/>
        <v>-112.64622485141977</v>
      </c>
      <c r="K7">
        <v>38.219213554987213</v>
      </c>
      <c r="L7">
        <v>2.3739774765183785</v>
      </c>
      <c r="M7" s="4">
        <f t="shared" si="8"/>
        <v>0.43312604842420049</v>
      </c>
      <c r="N7" s="36">
        <f t="shared" si="9"/>
        <v>0.35588331133742368</v>
      </c>
      <c r="O7" s="36">
        <f t="shared" si="10"/>
        <v>-2.1704512301095411</v>
      </c>
      <c r="P7" s="44">
        <f t="shared" si="1"/>
        <v>0.4102832899660086</v>
      </c>
      <c r="Q7" s="39">
        <f t="shared" si="11"/>
        <v>0.27429863913346986</v>
      </c>
      <c r="R7" s="45">
        <f t="shared" si="12"/>
        <v>0.13598465083253874</v>
      </c>
      <c r="S7" s="51">
        <f t="shared" si="2"/>
        <v>4.1572071686919281E-3</v>
      </c>
      <c r="T7" s="51">
        <f t="shared" si="13"/>
        <v>5.5009176987512341E-3</v>
      </c>
      <c r="V7" s="40" t="s">
        <v>674</v>
      </c>
      <c r="W7" s="57">
        <v>1.297E-7</v>
      </c>
      <c r="X7" s="43">
        <v>9.7850000000000006E-8</v>
      </c>
    </row>
    <row r="8" spans="1:28" ht="26.25" x14ac:dyDescent="0.4">
      <c r="A8">
        <v>63.511871270247219</v>
      </c>
      <c r="B8">
        <v>2.3174092657617593</v>
      </c>
      <c r="C8" s="4">
        <f t="shared" si="0"/>
        <v>0.422805324729983</v>
      </c>
      <c r="D8" s="36">
        <f t="shared" si="3"/>
        <v>0.36888637256781209</v>
      </c>
      <c r="E8" s="33">
        <f t="shared" si="4"/>
        <v>-14.61668312300125</v>
      </c>
      <c r="F8">
        <v>67.169658994032403</v>
      </c>
      <c r="G8">
        <v>2.527854159737176</v>
      </c>
      <c r="H8" s="4">
        <f t="shared" si="5"/>
        <v>0.46120045115397057</v>
      </c>
      <c r="I8" s="36">
        <f t="shared" si="6"/>
        <v>0.26313137064382097</v>
      </c>
      <c r="J8" s="35">
        <f t="shared" si="7"/>
        <v>-75.273837560881034</v>
      </c>
      <c r="K8">
        <v>60.565063938618927</v>
      </c>
      <c r="L8">
        <v>2.7354408690374958</v>
      </c>
      <c r="M8" s="4">
        <f t="shared" si="8"/>
        <v>0.49907410917893741</v>
      </c>
      <c r="N8" s="36">
        <f t="shared" si="9"/>
        <v>0.4549136489585805</v>
      </c>
      <c r="O8" s="36">
        <f t="shared" si="10"/>
        <v>-0.97074379547529643</v>
      </c>
      <c r="P8" s="44">
        <f t="shared" si="1"/>
        <v>0.49174120984974229</v>
      </c>
      <c r="Q8" s="39">
        <f t="shared" si="11"/>
        <v>0.38557057433095399</v>
      </c>
      <c r="R8" s="45">
        <f t="shared" si="12"/>
        <v>0.1061706355187883</v>
      </c>
      <c r="S8" s="51">
        <f t="shared" si="2"/>
        <v>3.1773954339997779E-3</v>
      </c>
      <c r="T8" s="51">
        <f t="shared" si="13"/>
        <v>4.4927759810505646E-3</v>
      </c>
      <c r="V8" s="40" t="s">
        <v>675</v>
      </c>
      <c r="W8" s="57">
        <v>-3.7880000000000003E-5</v>
      </c>
      <c r="X8" s="43">
        <v>-3.4829999999999997E-5</v>
      </c>
    </row>
    <row r="9" spans="1:28" ht="26.25" x14ac:dyDescent="0.4">
      <c r="A9">
        <v>85.880238704177316</v>
      </c>
      <c r="B9">
        <v>2.5598079531645475</v>
      </c>
      <c r="C9" s="4">
        <f t="shared" si="0"/>
        <v>0.46703033809108591</v>
      </c>
      <c r="D9" s="36">
        <f t="shared" si="3"/>
        <v>0.43345901224147021</v>
      </c>
      <c r="E9" s="33">
        <f t="shared" si="4"/>
        <v>-7.7449827784210123</v>
      </c>
      <c r="F9">
        <v>89.657306052855915</v>
      </c>
      <c r="G9">
        <v>2.7882119000667758</v>
      </c>
      <c r="H9" s="4">
        <f t="shared" si="5"/>
        <v>0.50870204725630441</v>
      </c>
      <c r="I9" s="36">
        <f t="shared" si="6"/>
        <v>0.32860528360224145</v>
      </c>
      <c r="J9" s="35">
        <f t="shared" si="7"/>
        <v>-54.806411412441001</v>
      </c>
      <c r="K9">
        <v>82.669437340153451</v>
      </c>
      <c r="L9">
        <v>2.9980949978996247</v>
      </c>
      <c r="M9" s="4">
        <f t="shared" si="8"/>
        <v>0.5469946754276096</v>
      </c>
      <c r="N9" s="36">
        <f t="shared" si="9"/>
        <v>0.54224875921459248</v>
      </c>
      <c r="O9" s="36">
        <f t="shared" si="10"/>
        <v>-8.7522859801306543E-2</v>
      </c>
      <c r="P9" s="44">
        <f t="shared" si="1"/>
        <v>0.55348182733292517</v>
      </c>
      <c r="Q9" s="39">
        <f t="shared" si="11"/>
        <v>0.47562342064583329</v>
      </c>
      <c r="R9" s="45">
        <f t="shared" si="12"/>
        <v>7.7858406687091875E-2</v>
      </c>
      <c r="S9" s="51">
        <f t="shared" si="2"/>
        <v>2.4442547404110128E-3</v>
      </c>
      <c r="T9" s="51">
        <f t="shared" si="13"/>
        <v>3.6837935771545267E-3</v>
      </c>
      <c r="V9" s="40" t="s">
        <v>676</v>
      </c>
      <c r="W9" s="57">
        <v>6.535E-3</v>
      </c>
      <c r="X9" s="43">
        <v>7.7689999999999999E-3</v>
      </c>
    </row>
    <row r="10" spans="1:28" ht="26.25" x14ac:dyDescent="0.4">
      <c r="A10">
        <v>108.21639812446716</v>
      </c>
      <c r="B10">
        <v>2.8105585183074528</v>
      </c>
      <c r="C10" s="4">
        <f t="shared" si="0"/>
        <v>0.51277912993714914</v>
      </c>
      <c r="D10" s="36">
        <f t="shared" si="3"/>
        <v>0.4916902805491512</v>
      </c>
      <c r="E10" s="33">
        <f t="shared" si="4"/>
        <v>-4.289051507067529</v>
      </c>
      <c r="F10">
        <v>111.9523231031543</v>
      </c>
      <c r="G10">
        <v>3.0206483159392481</v>
      </c>
      <c r="H10" s="4">
        <f t="shared" si="5"/>
        <v>0.55110946995197996</v>
      </c>
      <c r="I10" s="36">
        <f t="shared" si="6"/>
        <v>0.38607185619848772</v>
      </c>
      <c r="J10" s="35">
        <f t="shared" si="7"/>
        <v>-42.747900709095696</v>
      </c>
      <c r="K10">
        <v>105.83322890025575</v>
      </c>
      <c r="L10">
        <v>3.2451070996917295</v>
      </c>
      <c r="M10" s="4">
        <f t="shared" si="8"/>
        <v>0.59206139430780558</v>
      </c>
      <c r="N10" s="36">
        <f t="shared" si="9"/>
        <v>0.62520481348317269</v>
      </c>
      <c r="O10" s="36">
        <f t="shared" si="10"/>
        <v>0.53012098532506202</v>
      </c>
      <c r="P10" s="44">
        <f t="shared" si="1"/>
        <v>0.60321441794983299</v>
      </c>
      <c r="Q10" s="39">
        <f t="shared" si="11"/>
        <v>0.55278275327204995</v>
      </c>
      <c r="R10" s="45">
        <f t="shared" si="12"/>
        <v>5.0431664677783039E-2</v>
      </c>
      <c r="S10" s="51">
        <f t="shared" si="2"/>
        <v>1.8810427139165217E-3</v>
      </c>
      <c r="T10" s="51">
        <f t="shared" si="13"/>
        <v>3.0044299051154976E-3</v>
      </c>
      <c r="W10" s="57">
        <v>0.20910000000000001</v>
      </c>
      <c r="X10" s="43">
        <v>2.3120000000000002E-2</v>
      </c>
    </row>
    <row r="11" spans="1:28" x14ac:dyDescent="0.25">
      <c r="A11">
        <v>130.21018329070759</v>
      </c>
      <c r="B11">
        <v>3.0387692362407464</v>
      </c>
      <c r="C11" s="4">
        <f t="shared" si="0"/>
        <v>0.55441558497692467</v>
      </c>
      <c r="D11" s="36">
        <f t="shared" si="3"/>
        <v>0.54286287197793059</v>
      </c>
      <c r="E11" s="33">
        <f t="shared" si="4"/>
        <v>-2.1281088826173646</v>
      </c>
      <c r="F11">
        <v>133.8937979539642</v>
      </c>
      <c r="G11">
        <v>3.2306315308269387</v>
      </c>
      <c r="H11" s="4">
        <f t="shared" si="5"/>
        <v>0.58942036422090915</v>
      </c>
      <c r="I11" s="36">
        <f t="shared" si="6"/>
        <v>0.43595752525413156</v>
      </c>
      <c r="J11" s="35">
        <f t="shared" si="7"/>
        <v>-35.201328128771245</v>
      </c>
      <c r="K11">
        <v>128.13</v>
      </c>
      <c r="L11">
        <v>3.4469261080350684</v>
      </c>
      <c r="M11" s="4">
        <f t="shared" si="8"/>
        <v>0.62888275021588225</v>
      </c>
      <c r="N11" s="36">
        <f t="shared" si="9"/>
        <v>0.69906612915532929</v>
      </c>
      <c r="O11" s="36">
        <f t="shared" si="10"/>
        <v>1.0039590821579143</v>
      </c>
      <c r="P11" s="44">
        <f t="shared" si="1"/>
        <v>0.64062287492622361</v>
      </c>
      <c r="Q11" s="39">
        <f t="shared" si="11"/>
        <v>0.61376351892340431</v>
      </c>
      <c r="R11" s="45">
        <f t="shared" si="12"/>
        <v>2.6859356002819301E-2</v>
      </c>
      <c r="S11" s="51">
        <f t="shared" si="2"/>
        <v>1.4973335157117311E-3</v>
      </c>
      <c r="T11" s="51">
        <f t="shared" si="13"/>
        <v>2.4854138820662982E-3</v>
      </c>
    </row>
    <row r="12" spans="1:28" x14ac:dyDescent="0.25">
      <c r="A12">
        <v>152.47784739982947</v>
      </c>
      <c r="B12">
        <v>3.2295360897067078</v>
      </c>
      <c r="C12" s="4">
        <f t="shared" si="0"/>
        <v>0.58922050382274616</v>
      </c>
      <c r="D12" s="36">
        <f t="shared" si="3"/>
        <v>0.58837382364295943</v>
      </c>
      <c r="E12" s="33">
        <f t="shared" si="4"/>
        <v>-0.14390174167580189</v>
      </c>
      <c r="F12">
        <v>155.32438192668371</v>
      </c>
      <c r="G12">
        <v>3.4110370512314869</v>
      </c>
      <c r="H12" s="4">
        <f t="shared" si="5"/>
        <v>0.62233488465744236</v>
      </c>
      <c r="I12" s="36">
        <f t="shared" si="6"/>
        <v>0.47881510104511299</v>
      </c>
      <c r="J12" s="35">
        <f t="shared" si="7"/>
        <v>-29.973946790539348</v>
      </c>
      <c r="K12">
        <v>149.76049872122763</v>
      </c>
      <c r="L12">
        <v>3.6182350209291725</v>
      </c>
      <c r="M12" s="4">
        <f t="shared" si="8"/>
        <v>0.66013761814769034</v>
      </c>
      <c r="N12" s="36">
        <f t="shared" si="9"/>
        <v>0.7669017908747946</v>
      </c>
      <c r="O12" s="36">
        <f t="shared" si="10"/>
        <v>1.3921492164638161</v>
      </c>
      <c r="P12" s="44">
        <f t="shared" si="1"/>
        <v>0.67006133383836786</v>
      </c>
      <c r="Q12" s="39">
        <f t="shared" si="11"/>
        <v>0.66303396749541321</v>
      </c>
      <c r="R12" s="45">
        <f t="shared" ref="R12:R46" si="14">ABS(P12-Q12)</f>
        <v>7.027366342954644E-3</v>
      </c>
      <c r="S12" s="51">
        <f t="shared" si="2"/>
        <v>1.2413000277198506E-3</v>
      </c>
      <c r="T12" s="51">
        <f t="shared" si="13"/>
        <v>2.0855473261353159E-3</v>
      </c>
    </row>
    <row r="13" spans="1:28" x14ac:dyDescent="0.25">
      <c r="A13">
        <v>174.64271952259162</v>
      </c>
      <c r="B13">
        <v>3.4515770416505731</v>
      </c>
      <c r="C13" s="4">
        <f t="shared" si="0"/>
        <v>0.62973130102072028</v>
      </c>
      <c r="D13" s="36">
        <f t="shared" si="3"/>
        <v>0.62731524046593379</v>
      </c>
      <c r="E13" s="33">
        <f t="shared" si="4"/>
        <v>-0.38514297101916112</v>
      </c>
      <c r="F13">
        <v>177.51387468030688</v>
      </c>
      <c r="G13">
        <v>3.5872310554455056</v>
      </c>
      <c r="H13" s="4">
        <f t="shared" si="5"/>
        <v>0.65448102486142412</v>
      </c>
      <c r="I13" s="36">
        <f t="shared" si="6"/>
        <v>0.51760575045193224</v>
      </c>
      <c r="J13" s="35">
        <f t="shared" si="7"/>
        <v>-26.443924606707569</v>
      </c>
      <c r="K13">
        <v>171.39720588235292</v>
      </c>
      <c r="L13">
        <v>3.7881915053661546</v>
      </c>
      <c r="M13" s="4">
        <f t="shared" si="8"/>
        <v>0.69114573900662013</v>
      </c>
      <c r="N13" s="36">
        <f t="shared" si="9"/>
        <v>0.83242738467528321</v>
      </c>
      <c r="O13" s="36">
        <f t="shared" si="10"/>
        <v>1.6972248663320324</v>
      </c>
      <c r="P13" s="44">
        <f t="shared" si="1"/>
        <v>0.69496038665586513</v>
      </c>
      <c r="Q13" s="39">
        <f t="shared" si="11"/>
        <v>0.70459434275139909</v>
      </c>
      <c r="R13" s="45">
        <f t="shared" si="14"/>
        <v>9.6339560955339687E-3</v>
      </c>
      <c r="S13" s="51">
        <f t="shared" si="2"/>
        <v>1.072868380300249E-3</v>
      </c>
      <c r="T13" s="51">
        <f t="shared" si="13"/>
        <v>1.7684817677459845E-3</v>
      </c>
    </row>
    <row r="14" spans="1:28" x14ac:dyDescent="0.25">
      <c r="A14">
        <v>196.93141943734017</v>
      </c>
      <c r="B14">
        <v>3.629483930905375</v>
      </c>
      <c r="C14" s="4">
        <f t="shared" si="0"/>
        <v>0.66218995266866376</v>
      </c>
      <c r="D14" s="36">
        <f t="shared" si="3"/>
        <v>0.66001009894210394</v>
      </c>
      <c r="E14" s="33">
        <f t="shared" si="4"/>
        <v>-0.33027581396917965</v>
      </c>
      <c r="F14">
        <v>199.69725916453535</v>
      </c>
      <c r="G14">
        <v>3.7523513177029106</v>
      </c>
      <c r="H14" s="4">
        <f t="shared" si="5"/>
        <v>0.6846067894963962</v>
      </c>
      <c r="I14" s="36">
        <f t="shared" si="6"/>
        <v>0.55122451905860315</v>
      </c>
      <c r="J14" s="35">
        <f t="shared" si="7"/>
        <v>-24.197448739324418</v>
      </c>
      <c r="K14">
        <v>193.58815856777494</v>
      </c>
      <c r="L14">
        <v>3.9288115336584539</v>
      </c>
      <c r="M14" s="4">
        <f t="shared" si="8"/>
        <v>0.7168014993438524</v>
      </c>
      <c r="N14" s="36">
        <f t="shared" si="9"/>
        <v>0.89841771809899051</v>
      </c>
      <c r="O14" s="36">
        <f t="shared" si="10"/>
        <v>2.0215119882033212</v>
      </c>
      <c r="P14" s="44">
        <f t="shared" si="1"/>
        <v>0.71749281471729942</v>
      </c>
      <c r="Q14" s="39">
        <f t="shared" si="11"/>
        <v>0.74088066860218293</v>
      </c>
      <c r="R14" s="45">
        <f t="shared" si="14"/>
        <v>2.3387853884883514E-2</v>
      </c>
      <c r="S14" s="51">
        <f t="shared" si="2"/>
        <v>9.6747910593342635E-4</v>
      </c>
      <c r="T14" s="51">
        <f t="shared" si="13"/>
        <v>1.5121989009616709E-3</v>
      </c>
    </row>
    <row r="15" spans="1:28" x14ac:dyDescent="0.25">
      <c r="A15">
        <v>218.9783375959079</v>
      </c>
      <c r="B15">
        <v>3.8269576370450875</v>
      </c>
      <c r="C15" s="4">
        <f t="shared" si="0"/>
        <v>0.69821851943224289</v>
      </c>
      <c r="D15" s="36">
        <f t="shared" si="3"/>
        <v>0.68590826639023994</v>
      </c>
      <c r="E15" s="33">
        <f t="shared" si="4"/>
        <v>-1.7947375247113828</v>
      </c>
      <c r="F15">
        <v>222.38168797953963</v>
      </c>
      <c r="G15">
        <v>3.9057529648085354</v>
      </c>
      <c r="H15" s="4">
        <f t="shared" si="5"/>
        <v>0.71259452311637372</v>
      </c>
      <c r="I15" s="36">
        <f t="shared" si="6"/>
        <v>0.58079391080634812</v>
      </c>
      <c r="J15" s="35">
        <f t="shared" si="7"/>
        <v>-22.693180809530109</v>
      </c>
      <c r="K15">
        <v>215.60007672634271</v>
      </c>
      <c r="L15">
        <v>4.0469056578434746</v>
      </c>
      <c r="M15" s="4">
        <f t="shared" si="8"/>
        <v>0.73834746675774288</v>
      </c>
      <c r="N15" s="36">
        <f t="shared" si="9"/>
        <v>0.96361945272072491</v>
      </c>
      <c r="O15" s="36">
        <f t="shared" si="10"/>
        <v>2.3377691818792092</v>
      </c>
      <c r="P15" s="44">
        <f t="shared" si="1"/>
        <v>0.73808905581639062</v>
      </c>
      <c r="Q15" s="39">
        <f t="shared" si="11"/>
        <v>0.77187795054188846</v>
      </c>
      <c r="R15" s="45">
        <f t="shared" si="14"/>
        <v>3.3788894725497842E-2</v>
      </c>
      <c r="S15" s="51">
        <f t="shared" si="2"/>
        <v>9.1025957686102516E-4</v>
      </c>
      <c r="T15" s="51">
        <f t="shared" si="13"/>
        <v>1.3120716109464702E-3</v>
      </c>
    </row>
    <row r="16" spans="1:28" x14ac:dyDescent="0.25">
      <c r="A16">
        <v>241.51985507246377</v>
      </c>
      <c r="B16">
        <v>4.0217916636072806</v>
      </c>
      <c r="C16" s="4">
        <f t="shared" si="0"/>
        <v>0.73376548348651838</v>
      </c>
      <c r="D16" s="36">
        <f t="shared" si="3"/>
        <v>0.70569610927189597</v>
      </c>
      <c r="E16" s="33">
        <f t="shared" si="4"/>
        <v>-3.9775441363256303</v>
      </c>
      <c r="F16">
        <v>244.18429667519183</v>
      </c>
      <c r="G16">
        <v>4.0572038944764888</v>
      </c>
      <c r="H16" s="4">
        <f t="shared" si="5"/>
        <v>0.74022635338691856</v>
      </c>
      <c r="I16" s="36">
        <f t="shared" si="6"/>
        <v>0.60511425640865446</v>
      </c>
      <c r="J16" s="35">
        <f t="shared" si="7"/>
        <v>-22.328361222251267</v>
      </c>
      <c r="K16">
        <v>238.36063938618923</v>
      </c>
      <c r="L16">
        <v>4.1850100439096503</v>
      </c>
      <c r="M16" s="4">
        <f t="shared" si="8"/>
        <v>0.76354425467951303</v>
      </c>
      <c r="N16" s="36">
        <f t="shared" si="9"/>
        <v>1.031541588191591</v>
      </c>
      <c r="O16" s="36">
        <f t="shared" si="10"/>
        <v>2.5980274240024355</v>
      </c>
      <c r="P16" s="44">
        <f t="shared" si="1"/>
        <v>0.75845076014080837</v>
      </c>
      <c r="Q16" s="39">
        <f t="shared" si="11"/>
        <v>0.79980739520031907</v>
      </c>
      <c r="R16" s="45">
        <f t="shared" si="14"/>
        <v>4.1356635059510705E-2</v>
      </c>
      <c r="S16" s="51">
        <f t="shared" si="2"/>
        <v>8.8307580940068676E-4</v>
      </c>
      <c r="T16" s="51">
        <f t="shared" si="13"/>
        <v>1.1484684943276393E-3</v>
      </c>
    </row>
    <row r="17" spans="1:20" ht="15.75" thickBot="1" x14ac:dyDescent="0.3">
      <c r="A17" s="27">
        <v>257.9576086956522</v>
      </c>
      <c r="B17" s="27">
        <v>3.9699925246326946</v>
      </c>
      <c r="C17" s="28">
        <f t="shared" si="0"/>
        <v>0.72431486459996441</v>
      </c>
      <c r="D17" s="36">
        <f t="shared" si="3"/>
        <v>0.7158210975531315</v>
      </c>
      <c r="E17" s="33">
        <f t="shared" si="4"/>
        <v>-1.186576796334571</v>
      </c>
      <c r="F17">
        <v>266.30401960784314</v>
      </c>
      <c r="G17">
        <v>4.1948694475666022</v>
      </c>
      <c r="H17" s="4">
        <f t="shared" si="5"/>
        <v>0.7653430773675941</v>
      </c>
      <c r="I17" s="36">
        <f t="shared" si="6"/>
        <v>0.6261479937164105</v>
      </c>
      <c r="J17" s="35">
        <f t="shared" si="7"/>
        <v>-22.230380844153377</v>
      </c>
      <c r="K17">
        <v>260.58257033248083</v>
      </c>
      <c r="L17">
        <v>4.3108886319803155</v>
      </c>
      <c r="M17" s="4">
        <f t="shared" si="8"/>
        <v>0.78651047738867907</v>
      </c>
      <c r="N17" s="36">
        <f t="shared" si="9"/>
        <v>1.098886459617094</v>
      </c>
      <c r="O17" s="36">
        <f t="shared" si="10"/>
        <v>2.8426593074707829</v>
      </c>
      <c r="P17" s="44">
        <f t="shared" si="1"/>
        <v>0.77795338127718949</v>
      </c>
      <c r="Q17" s="39">
        <f t="shared" si="11"/>
        <v>0.82385679770820186</v>
      </c>
      <c r="R17" s="45">
        <f t="shared" si="14"/>
        <v>4.5903416431012367E-2</v>
      </c>
      <c r="S17" s="51">
        <f t="shared" si="2"/>
        <v>8.7409445960855234E-4</v>
      </c>
      <c r="T17" s="51">
        <f t="shared" si="13"/>
        <v>1.0204397837871408E-3</v>
      </c>
    </row>
    <row r="18" spans="1:20" x14ac:dyDescent="0.25">
      <c r="A18">
        <v>238.36427109974423</v>
      </c>
      <c r="B18">
        <v>3.8859027249234139</v>
      </c>
      <c r="C18" s="4">
        <f t="shared" si="0"/>
        <v>0.70897289820764708</v>
      </c>
      <c r="D18" s="36">
        <f t="shared" si="3"/>
        <v>0.70333580764958381</v>
      </c>
      <c r="E18" s="33">
        <f t="shared" si="4"/>
        <v>-0.80147925027468336</v>
      </c>
      <c r="F18">
        <v>288.03560954816709</v>
      </c>
      <c r="G18">
        <v>4.3237213220296331</v>
      </c>
      <c r="H18" s="4">
        <f t="shared" si="5"/>
        <v>0.78885176848629512</v>
      </c>
      <c r="I18" s="36">
        <f t="shared" si="6"/>
        <v>0.64367600534921576</v>
      </c>
      <c r="J18" s="35">
        <f t="shared" si="7"/>
        <v>-22.554167303209734</v>
      </c>
      <c r="K18">
        <v>283.69184782608693</v>
      </c>
      <c r="L18">
        <v>4.3948197762727332</v>
      </c>
      <c r="M18" s="4">
        <f t="shared" si="8"/>
        <v>0.80182349751067716</v>
      </c>
      <c r="N18" s="36">
        <f t="shared" si="9"/>
        <v>1.1703641446199824</v>
      </c>
      <c r="O18" s="36">
        <f t="shared" si="10"/>
        <v>3.1489400013101947</v>
      </c>
      <c r="P18" s="44">
        <f t="shared" si="1"/>
        <v>0.79812187263486867</v>
      </c>
      <c r="Q18" s="39">
        <f t="shared" si="11"/>
        <v>0.84613743987321954</v>
      </c>
      <c r="R18" s="45">
        <f t="shared" si="14"/>
        <v>4.8015567238350876E-2</v>
      </c>
      <c r="S18" s="51">
        <f t="shared" si="2"/>
        <v>8.71801731049727E-4</v>
      </c>
      <c r="T18" s="51">
        <f t="shared" si="13"/>
        <v>9.1124356297616303E-4</v>
      </c>
    </row>
    <row r="19" spans="1:20" x14ac:dyDescent="0.25">
      <c r="A19">
        <v>216.60936061381074</v>
      </c>
      <c r="B19">
        <v>3.7617103528501112</v>
      </c>
      <c r="C19" s="4">
        <f t="shared" si="0"/>
        <v>0.68631432124447123</v>
      </c>
      <c r="D19" s="36">
        <f t="shared" si="3"/>
        <v>0.68343465187108376</v>
      </c>
      <c r="E19" s="33">
        <f t="shared" si="4"/>
        <v>-0.42135255587401105</v>
      </c>
      <c r="F19">
        <v>310.98261722080133</v>
      </c>
      <c r="G19">
        <v>4.4478411959045321</v>
      </c>
      <c r="H19" s="4">
        <f t="shared" si="5"/>
        <v>0.811497118340746</v>
      </c>
      <c r="I19" s="36">
        <f t="shared" si="6"/>
        <v>0.6592666648270834</v>
      </c>
      <c r="J19" s="35">
        <f t="shared" si="7"/>
        <v>-23.090876823506701</v>
      </c>
      <c r="K19">
        <v>305.32675831202044</v>
      </c>
      <c r="L19">
        <v>4.4998586684184501</v>
      </c>
      <c r="M19" s="4">
        <f t="shared" si="8"/>
        <v>0.82098757161665914</v>
      </c>
      <c r="N19" s="36">
        <f t="shared" si="9"/>
        <v>1.2387844744682732</v>
      </c>
      <c r="O19" s="36">
        <f t="shared" si="10"/>
        <v>3.372635930321505</v>
      </c>
      <c r="P19" s="44">
        <f t="shared" si="1"/>
        <v>0.8169555429026325</v>
      </c>
      <c r="Q19" s="39">
        <f t="shared" si="11"/>
        <v>0.86489191855574243</v>
      </c>
      <c r="R19" s="45">
        <f>ABS(P19-Q19)</f>
        <v>4.7936375653109931E-2</v>
      </c>
      <c r="S19" s="51">
        <f t="shared" si="2"/>
        <v>8.6857962978653062E-4</v>
      </c>
      <c r="T19" s="51">
        <f t="shared" si="13"/>
        <v>8.2452742155566562E-4</v>
      </c>
    </row>
    <row r="20" spans="1:20" x14ac:dyDescent="0.25">
      <c r="A20">
        <v>194.79372549019607</v>
      </c>
      <c r="B20">
        <v>3.640509612030014</v>
      </c>
      <c r="C20" s="4">
        <f t="shared" si="0"/>
        <v>0.66420155966322714</v>
      </c>
      <c r="D20" s="36">
        <f t="shared" si="3"/>
        <v>0.65715721480286204</v>
      </c>
      <c r="E20" s="33">
        <f t="shared" si="4"/>
        <v>-1.0719421017812758</v>
      </c>
      <c r="F20">
        <v>332.14392583120201</v>
      </c>
      <c r="G20">
        <v>4.5739868833187005</v>
      </c>
      <c r="H20" s="4">
        <f t="shared" si="5"/>
        <v>0.8345120726340709</v>
      </c>
      <c r="I20" s="36">
        <f t="shared" si="6"/>
        <v>0.67138158104438961</v>
      </c>
      <c r="J20" s="35">
        <f t="shared" si="7"/>
        <v>-24.297731155495555</v>
      </c>
      <c r="K20">
        <v>327.58253196930946</v>
      </c>
      <c r="L20">
        <v>4.5980180214149868</v>
      </c>
      <c r="M20" s="4">
        <f t="shared" si="8"/>
        <v>0.8388964916042313</v>
      </c>
      <c r="N20" s="36">
        <f t="shared" si="9"/>
        <v>1.3107187877634885</v>
      </c>
      <c r="O20" s="36">
        <f t="shared" si="10"/>
        <v>3.599721775288955</v>
      </c>
      <c r="P20" s="44">
        <f t="shared" si="1"/>
        <v>0.83619470496004422</v>
      </c>
      <c r="Q20" s="39">
        <f t="shared" si="11"/>
        <v>0.882351621833251</v>
      </c>
      <c r="R20" s="45">
        <f t="shared" si="14"/>
        <v>4.6156916873206777E-2</v>
      </c>
      <c r="S20" s="51">
        <f t="shared" si="2"/>
        <v>8.5895144057320048E-4</v>
      </c>
      <c r="T20" s="51">
        <f t="shared" si="13"/>
        <v>7.459313687360903E-4</v>
      </c>
    </row>
    <row r="21" spans="1:20" x14ac:dyDescent="0.25">
      <c r="A21">
        <v>172.19231031543049</v>
      </c>
      <c r="B21">
        <v>3.4344909979511331</v>
      </c>
      <c r="C21" s="4">
        <f t="shared" si="0"/>
        <v>0.62661399655429584</v>
      </c>
      <c r="D21" s="36">
        <f t="shared" si="3"/>
        <v>0.62332409379245468</v>
      </c>
      <c r="E21" s="33">
        <f t="shared" si="4"/>
        <v>-0.52779971039216411</v>
      </c>
      <c r="F21">
        <v>354.55550298380223</v>
      </c>
      <c r="G21">
        <v>4.6855237845630446</v>
      </c>
      <c r="H21" s="4">
        <f t="shared" si="5"/>
        <v>0.85486169168786774</v>
      </c>
      <c r="I21" s="36">
        <f t="shared" si="6"/>
        <v>0.68224422296002873</v>
      </c>
      <c r="J21" s="35">
        <f t="shared" si="7"/>
        <v>-25.301418893502643</v>
      </c>
      <c r="K21">
        <v>349.08714194373403</v>
      </c>
      <c r="L21">
        <v>4.6842591203128832</v>
      </c>
      <c r="M21" s="4">
        <f t="shared" si="8"/>
        <v>0.85463095696747815</v>
      </c>
      <c r="N21" s="36">
        <f t="shared" si="9"/>
        <v>1.3816476688434469</v>
      </c>
      <c r="O21" s="36">
        <f t="shared" si="10"/>
        <v>3.8144074192020696</v>
      </c>
      <c r="P21" s="44">
        <f t="shared" si="1"/>
        <v>0.85448665159570392</v>
      </c>
      <c r="Q21" s="39">
        <f t="shared" si="11"/>
        <v>0.89763966258403904</v>
      </c>
      <c r="R21" s="45">
        <f t="shared" si="14"/>
        <v>4.3153010988335128E-2</v>
      </c>
      <c r="S21" s="51">
        <f t="shared" si="2"/>
        <v>8.4063303201657117E-4</v>
      </c>
      <c r="T21" s="51">
        <f t="shared" si="13"/>
        <v>6.7680510844630483E-4</v>
      </c>
    </row>
    <row r="22" spans="1:20" x14ac:dyDescent="0.25">
      <c r="A22">
        <v>150.53802642796248</v>
      </c>
      <c r="B22">
        <v>3.2315756197117889</v>
      </c>
      <c r="C22" s="4">
        <f t="shared" si="0"/>
        <v>0.58959261079531899</v>
      </c>
      <c r="D22" s="36">
        <f t="shared" si="3"/>
        <v>0.58466286881907381</v>
      </c>
      <c r="E22" s="33">
        <f t="shared" si="4"/>
        <v>-0.84317685270529996</v>
      </c>
      <c r="F22">
        <v>376.88419011082686</v>
      </c>
      <c r="G22">
        <v>4.7561219805578965</v>
      </c>
      <c r="H22" s="4">
        <f t="shared" si="5"/>
        <v>0.86774214988916976</v>
      </c>
      <c r="I22" s="36">
        <f t="shared" si="6"/>
        <v>0.69144024584033026</v>
      </c>
      <c r="J22" s="35">
        <f t="shared" si="7"/>
        <v>-25.497778746531303</v>
      </c>
      <c r="K22">
        <v>371.23267902813302</v>
      </c>
      <c r="L22">
        <v>4.7847374415923412</v>
      </c>
      <c r="M22" s="4">
        <f t="shared" si="8"/>
        <v>0.87296296671842744</v>
      </c>
      <c r="N22" s="36">
        <f t="shared" si="9"/>
        <v>1.4559969013989011</v>
      </c>
      <c r="O22" s="36">
        <f t="shared" si="10"/>
        <v>4.0043624689056889</v>
      </c>
      <c r="P22" s="44">
        <f t="shared" si="1"/>
        <v>0.87279720635564328</v>
      </c>
      <c r="Q22" s="39">
        <f t="shared" si="11"/>
        <v>0.9118841331352896</v>
      </c>
      <c r="R22" s="45">
        <f>ABS(P22-Q22)</f>
        <v>3.9086926779646314E-2</v>
      </c>
      <c r="S22" s="51">
        <f t="shared" si="2"/>
        <v>8.1121089265093985E-4</v>
      </c>
      <c r="T22" s="51">
        <f t="shared" si="13"/>
        <v>6.102871948588471E-4</v>
      </c>
    </row>
    <row r="23" spans="1:20" ht="15.75" thickBot="1" x14ac:dyDescent="0.3">
      <c r="A23">
        <v>128.66711423699914</v>
      </c>
      <c r="B23">
        <v>2.9653975606366454</v>
      </c>
      <c r="C23" s="4">
        <f t="shared" si="0"/>
        <v>0.54102911259670927</v>
      </c>
      <c r="D23" s="36">
        <f t="shared" si="3"/>
        <v>0.53947356319236484</v>
      </c>
      <c r="E23" s="33">
        <f t="shared" si="4"/>
        <v>-0.2883458079278966</v>
      </c>
      <c r="F23" s="27">
        <v>381.16058397271945</v>
      </c>
      <c r="G23" s="27">
        <v>4.7047237585823884</v>
      </c>
      <c r="H23" s="28">
        <f t="shared" si="5"/>
        <v>0.85836467727180921</v>
      </c>
      <c r="I23" s="36">
        <f t="shared" si="6"/>
        <v>0.6930478331248705</v>
      </c>
      <c r="J23" s="35">
        <f t="shared" si="7"/>
        <v>-23.853598012354308</v>
      </c>
      <c r="K23">
        <v>393.96178388746802</v>
      </c>
      <c r="L23">
        <v>4.84593054763784</v>
      </c>
      <c r="M23" s="4">
        <f t="shared" si="8"/>
        <v>0.88412749059215878</v>
      </c>
      <c r="N23" s="36">
        <f t="shared" si="9"/>
        <v>1.5334585849096136</v>
      </c>
      <c r="O23" s="36">
        <f t="shared" si="10"/>
        <v>4.2344221142152874</v>
      </c>
      <c r="P23" s="44">
        <f t="shared" si="1"/>
        <v>0.89078760196314044</v>
      </c>
      <c r="Q23" s="39">
        <f t="shared" si="11"/>
        <v>0.92501364728098645</v>
      </c>
      <c r="R23" s="45">
        <f t="shared" si="14"/>
        <v>3.422604531784601E-2</v>
      </c>
      <c r="S23" s="51">
        <f t="shared" si="2"/>
        <v>7.7005262374006764E-4</v>
      </c>
      <c r="T23" s="51">
        <f t="shared" si="13"/>
        <v>5.4554367820523926E-4</v>
      </c>
    </row>
    <row r="24" spans="1:20" x14ac:dyDescent="0.25">
      <c r="A24">
        <v>108.20473145780052</v>
      </c>
      <c r="B24">
        <v>2.5926484606917861</v>
      </c>
      <c r="C24" s="4">
        <f t="shared" si="0"/>
        <v>0.47302200372153613</v>
      </c>
      <c r="D24" s="36">
        <f t="shared" si="3"/>
        <v>0.49166150652831075</v>
      </c>
      <c r="E24" s="33">
        <f t="shared" si="4"/>
        <v>3.7911251052356536</v>
      </c>
      <c r="F24">
        <v>360.6757843137255</v>
      </c>
      <c r="G24">
        <v>4.6433942242704331</v>
      </c>
      <c r="H24" s="4">
        <f t="shared" si="5"/>
        <v>0.84717526241384233</v>
      </c>
      <c r="I24" s="36">
        <f t="shared" si="6"/>
        <v>0.68491014393309602</v>
      </c>
      <c r="J24" s="35">
        <f t="shared" si="7"/>
        <v>-23.691446231025136</v>
      </c>
      <c r="K24">
        <v>415.85168797953958</v>
      </c>
      <c r="L24">
        <v>4.9292083329885745</v>
      </c>
      <c r="M24" s="4">
        <f t="shared" si="8"/>
        <v>0.89932130706567537</v>
      </c>
      <c r="N24" s="36">
        <f t="shared" si="9"/>
        <v>1.6089149348981051</v>
      </c>
      <c r="O24" s="36">
        <f t="shared" si="10"/>
        <v>4.4103862326156431</v>
      </c>
      <c r="P24" s="44">
        <f t="shared" si="1"/>
        <v>0.90712474884089089</v>
      </c>
      <c r="Q24" s="39">
        <f t="shared" si="11"/>
        <v>0.93629947943685021</v>
      </c>
      <c r="R24" s="45">
        <f t="shared" si="14"/>
        <v>2.917473059595932E-2</v>
      </c>
      <c r="S24" s="51">
        <f t="shared" si="2"/>
        <v>7.2128364972921192E-4</v>
      </c>
      <c r="T24" s="51">
        <f t="shared" si="13"/>
        <v>4.8606825103483277E-4</v>
      </c>
    </row>
    <row r="25" spans="1:20" x14ac:dyDescent="0.25">
      <c r="A25">
        <v>83.965451832907078</v>
      </c>
      <c r="B25">
        <v>2.2512567293582051</v>
      </c>
      <c r="C25" s="4">
        <f t="shared" si="0"/>
        <v>0.41073596561890569</v>
      </c>
      <c r="D25" s="36">
        <f t="shared" si="3"/>
        <v>0.42817556137088264</v>
      </c>
      <c r="E25" s="33">
        <f t="shared" si="4"/>
        <v>4.0730011998211406</v>
      </c>
      <c r="F25">
        <v>338.55793265132138</v>
      </c>
      <c r="G25">
        <v>4.5816749846494877</v>
      </c>
      <c r="H25" s="4">
        <f t="shared" si="5"/>
        <v>0.83591474683053046</v>
      </c>
      <c r="I25" s="36">
        <f t="shared" si="6"/>
        <v>0.67468021798797151</v>
      </c>
      <c r="J25" s="35">
        <f t="shared" si="7"/>
        <v>-23.897918531447669</v>
      </c>
      <c r="K25">
        <v>437.62865728900249</v>
      </c>
      <c r="L25">
        <v>5.0045962470948124</v>
      </c>
      <c r="M25" s="4">
        <f t="shared" si="8"/>
        <v>0.91307563694401328</v>
      </c>
      <c r="N25" s="36">
        <f t="shared" si="9"/>
        <v>1.6845652152485981</v>
      </c>
      <c r="O25" s="36">
        <f t="shared" si="10"/>
        <v>4.5797548905860141</v>
      </c>
      <c r="P25" s="44">
        <f t="shared" si="1"/>
        <v>0.92224068795664604</v>
      </c>
      <c r="Q25" s="39">
        <f t="shared" si="11"/>
        <v>0.94626673097974434</v>
      </c>
      <c r="R25" s="45">
        <f t="shared" si="14"/>
        <v>2.4026043023098298E-2</v>
      </c>
      <c r="S25" s="51">
        <f t="shared" si="2"/>
        <v>6.6606674616997378E-4</v>
      </c>
      <c r="T25" s="51">
        <f t="shared" si="13"/>
        <v>4.2985619174476693E-4</v>
      </c>
    </row>
    <row r="26" spans="1:20" x14ac:dyDescent="0.25">
      <c r="A26">
        <v>62.617804774083538</v>
      </c>
      <c r="B26">
        <v>1.8323307776205928</v>
      </c>
      <c r="C26" s="4">
        <f t="shared" si="0"/>
        <v>0.33430400960702028</v>
      </c>
      <c r="D26" s="36">
        <f t="shared" si="3"/>
        <v>0.36617619753971642</v>
      </c>
      <c r="E26" s="33">
        <f t="shared" si="4"/>
        <v>8.7040578133807287</v>
      </c>
      <c r="F26">
        <v>316.05326513213981</v>
      </c>
      <c r="G26">
        <v>4.5203554905097976</v>
      </c>
      <c r="H26" s="4">
        <f t="shared" si="5"/>
        <v>0.82472716377601651</v>
      </c>
      <c r="I26" s="36">
        <f t="shared" si="6"/>
        <v>0.66235309188938529</v>
      </c>
      <c r="J26" s="35">
        <f t="shared" si="7"/>
        <v>-24.51472996426325</v>
      </c>
      <c r="K26">
        <v>459.39324808184142</v>
      </c>
      <c r="L26">
        <v>5.0708028922208364</v>
      </c>
      <c r="M26" s="4">
        <f t="shared" si="8"/>
        <v>0.92515486805151026</v>
      </c>
      <c r="N26" s="36">
        <f t="shared" si="9"/>
        <v>1.7605263300325555</v>
      </c>
      <c r="O26" s="36">
        <f t="shared" si="10"/>
        <v>4.7450097606072026</v>
      </c>
      <c r="P26" s="44">
        <f t="shared" si="1"/>
        <v>0.93609821318084907</v>
      </c>
      <c r="Q26" s="39">
        <f t="shared" si="11"/>
        <v>0.9550424186052533</v>
      </c>
      <c r="R26" s="45">
        <f t="shared" si="14"/>
        <v>1.8944205424404226E-2</v>
      </c>
      <c r="S26" s="51">
        <f t="shared" si="2"/>
        <v>6.0691836944822084E-4</v>
      </c>
      <c r="T26" s="51">
        <f t="shared" si="13"/>
        <v>3.7721905445455874E-4</v>
      </c>
    </row>
    <row r="27" spans="1:20" x14ac:dyDescent="0.25">
      <c r="A27">
        <v>41.103930093776647</v>
      </c>
      <c r="B27">
        <v>1.2061504482518146</v>
      </c>
      <c r="C27" s="4">
        <f t="shared" si="0"/>
        <v>0.22005902862336707</v>
      </c>
      <c r="D27" s="36">
        <f t="shared" si="3"/>
        <v>0.29798828949226119</v>
      </c>
      <c r="E27" s="33">
        <f t="shared" si="4"/>
        <v>26.151786367738438</v>
      </c>
      <c r="F27">
        <v>293.62935635123614</v>
      </c>
      <c r="G27">
        <v>4.4308132149854353</v>
      </c>
      <c r="H27" s="4">
        <f t="shared" si="5"/>
        <v>0.80839040727837008</v>
      </c>
      <c r="I27" s="36">
        <f t="shared" si="6"/>
        <v>0.64773545224811402</v>
      </c>
      <c r="J27" s="35">
        <f t="shared" si="7"/>
        <v>-24.802557042796764</v>
      </c>
      <c r="K27">
        <v>481.82447570332482</v>
      </c>
      <c r="L27">
        <v>5.126270217729509</v>
      </c>
      <c r="M27" s="4">
        <f t="shared" si="8"/>
        <v>0.93527473808054862</v>
      </c>
      <c r="N27" s="36">
        <f t="shared" si="9"/>
        <v>1.8389877682394431</v>
      </c>
      <c r="O27" s="36">
        <f t="shared" si="10"/>
        <v>4.9141872815394807</v>
      </c>
      <c r="P27" s="44">
        <f t="shared" si="1"/>
        <v>0.94901614812121271</v>
      </c>
      <c r="Q27" s="39">
        <f t="shared" si="11"/>
        <v>0.9629375035005614</v>
      </c>
      <c r="R27" s="45">
        <f t="shared" si="14"/>
        <v>1.3921355379348688E-2</v>
      </c>
      <c r="S27" s="51">
        <f t="shared" si="2"/>
        <v>5.4496605310134453E-4</v>
      </c>
      <c r="T27" s="51">
        <f t="shared" si="13"/>
        <v>3.2758267335499837E-4</v>
      </c>
    </row>
    <row r="28" spans="1:20" x14ac:dyDescent="0.25">
      <c r="A28">
        <v>18.630575447570333</v>
      </c>
      <c r="B28">
        <v>0.57640197771196233</v>
      </c>
      <c r="C28" s="4">
        <f t="shared" si="0"/>
        <v>0.10516304951486492</v>
      </c>
      <c r="D28" s="36">
        <f t="shared" si="3"/>
        <v>0.2207071300098824</v>
      </c>
      <c r="E28" s="33">
        <f t="shared" si="4"/>
        <v>52.35176611188043</v>
      </c>
      <c r="F28">
        <v>271.76806905370842</v>
      </c>
      <c r="G28">
        <v>4.3446759784041236</v>
      </c>
      <c r="H28" s="4">
        <f t="shared" si="5"/>
        <v>0.79267489132606217</v>
      </c>
      <c r="I28" s="36">
        <f t="shared" si="6"/>
        <v>0.63083104600087658</v>
      </c>
      <c r="J28" s="35">
        <f t="shared" si="7"/>
        <v>-25.655656352233603</v>
      </c>
      <c r="K28">
        <v>504.29586317135545</v>
      </c>
      <c r="L28">
        <v>5.2020134893013896</v>
      </c>
      <c r="M28" s="4">
        <f t="shared" si="8"/>
        <v>0.94909390200908039</v>
      </c>
      <c r="N28" s="36">
        <f t="shared" si="9"/>
        <v>1.917635527969594</v>
      </c>
      <c r="O28" s="36">
        <f t="shared" si="10"/>
        <v>5.0507075606072673</v>
      </c>
      <c r="P28" s="44">
        <f t="shared" si="1"/>
        <v>0.9605828654306674</v>
      </c>
      <c r="Q28" s="39">
        <f t="shared" si="11"/>
        <v>0.96979263767671098</v>
      </c>
      <c r="R28" s="45">
        <f t="shared" si="14"/>
        <v>9.2097722460435794E-3</v>
      </c>
      <c r="S28" s="51">
        <f t="shared" si="2"/>
        <v>4.8512685874424564E-4</v>
      </c>
      <c r="T28" s="51">
        <f t="shared" si="13"/>
        <v>2.8357603434041485E-4</v>
      </c>
    </row>
    <row r="29" spans="1:20" x14ac:dyDescent="0.25">
      <c r="A29">
        <v>2.8246462063086106</v>
      </c>
      <c r="B29">
        <v>1.0122086875539809</v>
      </c>
      <c r="C29" s="4">
        <f t="shared" si="0"/>
        <v>0.18467485616749402</v>
      </c>
      <c r="D29" s="36">
        <f t="shared" si="3"/>
        <v>0.16268576129003162</v>
      </c>
      <c r="E29" s="33">
        <f t="shared" si="4"/>
        <v>-13.516299584608916</v>
      </c>
      <c r="F29">
        <v>249.98129582267688</v>
      </c>
      <c r="G29">
        <v>4.2308258954293532</v>
      </c>
      <c r="H29" s="4">
        <f t="shared" si="5"/>
        <v>0.7719032382504194</v>
      </c>
      <c r="I29" s="36">
        <f t="shared" si="6"/>
        <v>0.61096277835665491</v>
      </c>
      <c r="J29" s="35">
        <f t="shared" si="7"/>
        <v>-26.342105541462967</v>
      </c>
      <c r="K29">
        <v>525.61094629156014</v>
      </c>
      <c r="L29">
        <v>5.2613085257500156</v>
      </c>
      <c r="M29" s="4">
        <f t="shared" si="8"/>
        <v>0.95991212799571746</v>
      </c>
      <c r="N29" s="36">
        <f t="shared" si="9"/>
        <v>1.9922473574020771</v>
      </c>
      <c r="O29" s="36">
        <f t="shared" si="10"/>
        <v>5.1817623226893952</v>
      </c>
      <c r="P29" s="44">
        <f t="shared" si="1"/>
        <v>0.9703587113491936</v>
      </c>
      <c r="Q29" s="39">
        <f t="shared" si="11"/>
        <v>0.97544637722671768</v>
      </c>
      <c r="R29" s="45">
        <f t="shared" si="14"/>
        <v>5.0876658775240724E-3</v>
      </c>
      <c r="S29" s="51">
        <f t="shared" si="2"/>
        <v>4.3310411061589591E-4</v>
      </c>
      <c r="T29" s="51">
        <f t="shared" si="13"/>
        <v>2.4796832649771373E-4</v>
      </c>
    </row>
    <row r="30" spans="1:20" x14ac:dyDescent="0.25">
      <c r="F30">
        <v>227.098968456948</v>
      </c>
      <c r="G30">
        <v>4.0906234319071935</v>
      </c>
      <c r="H30" s="4">
        <f t="shared" si="5"/>
        <v>0.74632366152513829</v>
      </c>
      <c r="I30" s="36">
        <f t="shared" si="6"/>
        <v>0.58638042438574278</v>
      </c>
      <c r="J30" s="35">
        <f t="shared" si="7"/>
        <v>-27.276360275318286</v>
      </c>
      <c r="K30">
        <v>547.70540920716121</v>
      </c>
      <c r="L30">
        <v>5.3197819792637215</v>
      </c>
      <c r="M30" s="4">
        <f t="shared" si="8"/>
        <v>0.97058045830155115</v>
      </c>
      <c r="N30" s="36">
        <f t="shared" si="9"/>
        <v>2.0696824013023853</v>
      </c>
      <c r="O30" s="36">
        <f t="shared" si="10"/>
        <v>5.3104860064964763</v>
      </c>
      <c r="P30" s="44">
        <f t="shared" si="1"/>
        <v>0.9793950605916788</v>
      </c>
      <c r="Q30" s="39">
        <f t="shared" si="11"/>
        <v>0.98058022726105376</v>
      </c>
      <c r="R30" s="45">
        <f t="shared" si="14"/>
        <v>1.1851666693749596E-3</v>
      </c>
      <c r="S30" s="51">
        <f t="shared" si="2"/>
        <v>3.861983303122549E-4</v>
      </c>
      <c r="T30" s="51">
        <f t="shared" si="13"/>
        <v>2.17945211363842E-4</v>
      </c>
    </row>
    <row r="31" spans="1:20" x14ac:dyDescent="0.25">
      <c r="D31" s="34" t="s">
        <v>666</v>
      </c>
      <c r="E31" s="33">
        <f>MIN(E5:E29)</f>
        <v>-31.212029047444524</v>
      </c>
      <c r="F31">
        <v>204.97676044330774</v>
      </c>
      <c r="G31">
        <v>3.9128262560739402</v>
      </c>
      <c r="H31" s="4">
        <f t="shared" si="5"/>
        <v>0.71388502680709587</v>
      </c>
      <c r="I31" s="36">
        <f t="shared" si="6"/>
        <v>0.55852140099485958</v>
      </c>
      <c r="J31" s="35">
        <f t="shared" si="7"/>
        <v>-27.816951245824544</v>
      </c>
      <c r="K31">
        <v>570.1709335038363</v>
      </c>
      <c r="L31">
        <v>5.3744131946097733</v>
      </c>
      <c r="M31" s="4">
        <f t="shared" si="8"/>
        <v>0.9805477821946782</v>
      </c>
      <c r="N31" s="36">
        <f t="shared" si="9"/>
        <v>2.1487512277283312</v>
      </c>
      <c r="O31" s="36">
        <f t="shared" si="10"/>
        <v>5.4366621433821471</v>
      </c>
      <c r="P31" s="44">
        <f t="shared" si="1"/>
        <v>0.98761573150146442</v>
      </c>
      <c r="Q31" s="39">
        <f t="shared" si="11"/>
        <v>0.98520213505055532</v>
      </c>
      <c r="R31" s="45">
        <f t="shared" si="14"/>
        <v>2.4135964509091057E-3</v>
      </c>
      <c r="S31" s="51">
        <f t="shared" si="2"/>
        <v>3.4715502849513944E-4</v>
      </c>
      <c r="T31" s="51">
        <f t="shared" si="13"/>
        <v>1.9472690980335168E-4</v>
      </c>
    </row>
    <row r="32" spans="1:20" x14ac:dyDescent="0.25">
      <c r="D32" s="34" t="s">
        <v>667</v>
      </c>
      <c r="E32" s="33">
        <f>MAX(E5:E29)</f>
        <v>52.35176611188043</v>
      </c>
      <c r="F32">
        <v>183.68830775788578</v>
      </c>
      <c r="G32">
        <v>3.7365183041071823</v>
      </c>
      <c r="H32" s="4">
        <f t="shared" si="5"/>
        <v>0.68171809713044262</v>
      </c>
      <c r="I32" s="36">
        <f t="shared" si="6"/>
        <v>0.52745933059982486</v>
      </c>
      <c r="J32" s="35">
        <f t="shared" si="7"/>
        <v>-29.245622853082388</v>
      </c>
      <c r="K32">
        <v>591.73115089514067</v>
      </c>
      <c r="L32">
        <v>5.415572782916108</v>
      </c>
      <c r="M32" s="4">
        <f t="shared" si="8"/>
        <v>0.98805724258940553</v>
      </c>
      <c r="N32" s="36">
        <f t="shared" si="9"/>
        <v>2.2253349423823678</v>
      </c>
      <c r="O32" s="36">
        <f t="shared" si="10"/>
        <v>5.559961676907724</v>
      </c>
      <c r="P32" s="44">
        <f t="shared" si="1"/>
        <v>0.99477216742133501</v>
      </c>
      <c r="Q32" s="39">
        <f t="shared" si="11"/>
        <v>0.9892189715363302</v>
      </c>
      <c r="R32" s="45">
        <f t="shared" si="14"/>
        <v>5.5531958850048024E-3</v>
      </c>
      <c r="S32" s="51">
        <f t="shared" si="2"/>
        <v>3.1799460418224876E-4</v>
      </c>
      <c r="T32" s="51">
        <f t="shared" si="13"/>
        <v>1.7885128783058819E-4</v>
      </c>
    </row>
    <row r="33" spans="6:20" x14ac:dyDescent="0.25">
      <c r="F33">
        <v>161.08618499573743</v>
      </c>
      <c r="G33">
        <v>3.5063705689742655</v>
      </c>
      <c r="H33" s="4">
        <f t="shared" si="5"/>
        <v>0.63972823831421965</v>
      </c>
      <c r="I33" s="36">
        <f t="shared" si="6"/>
        <v>0.48941285715765859</v>
      </c>
      <c r="J33" s="35">
        <f t="shared" si="7"/>
        <v>-30.71341076520569</v>
      </c>
      <c r="K33">
        <v>614.64813938618931</v>
      </c>
      <c r="L33">
        <v>5.4691299056189022</v>
      </c>
      <c r="M33" s="4">
        <f t="shared" si="8"/>
        <v>0.9978286010587587</v>
      </c>
      <c r="N33" s="36">
        <f t="shared" si="9"/>
        <v>2.3081161953842324</v>
      </c>
      <c r="O33" s="36">
        <f t="shared" si="10"/>
        <v>5.6768701547425779</v>
      </c>
      <c r="P33" s="44">
        <f t="shared" si="1"/>
        <v>1.001777704085838</v>
      </c>
      <c r="Q33" s="39">
        <f t="shared" si="11"/>
        <v>0.9931777062734688</v>
      </c>
      <c r="R33" s="45">
        <f t="shared" si="14"/>
        <v>8.5999978123691978E-3</v>
      </c>
      <c r="S33" s="51">
        <f t="shared" si="2"/>
        <v>2.9444545376888179E-4</v>
      </c>
      <c r="T33" s="51">
        <f t="shared" si="13"/>
        <v>1.6738015312777778E-4</v>
      </c>
    </row>
    <row r="34" spans="6:20" ht="15.75" thickBot="1" x14ac:dyDescent="0.3">
      <c r="F34">
        <v>139.52835464620628</v>
      </c>
      <c r="G34">
        <v>3.2242049153181713</v>
      </c>
      <c r="H34" s="4">
        <f t="shared" si="5"/>
        <v>0.58824784484884829</v>
      </c>
      <c r="I34" s="36">
        <f t="shared" si="6"/>
        <v>0.44776688528013125</v>
      </c>
      <c r="J34" s="35">
        <f t="shared" si="7"/>
        <v>-31.373682196446829</v>
      </c>
      <c r="K34" s="27">
        <v>635.64389386189259</v>
      </c>
      <c r="L34" s="27">
        <v>5.4810314114225758</v>
      </c>
      <c r="M34" s="28">
        <f t="shared" si="8"/>
        <v>1</v>
      </c>
      <c r="N34" s="36">
        <f t="shared" si="9"/>
        <v>2.3859610855641358</v>
      </c>
      <c r="O34" s="36">
        <f t="shared" si="10"/>
        <v>5.8088168074058908</v>
      </c>
      <c r="P34" s="44">
        <f t="shared" si="1"/>
        <v>1.0077700502472406</v>
      </c>
      <c r="Q34" s="39">
        <f t="shared" si="11"/>
        <v>0.9966072502283807</v>
      </c>
      <c r="R34" s="45">
        <f t="shared" si="14"/>
        <v>1.1162800018859942E-2</v>
      </c>
      <c r="S34" s="51">
        <f t="shared" si="2"/>
        <v>2.7663086846439842E-4</v>
      </c>
      <c r="T34" s="51">
        <f t="shared" si="13"/>
        <v>1.5948456018232728E-4</v>
      </c>
    </row>
    <row r="35" spans="6:20" x14ac:dyDescent="0.25">
      <c r="F35">
        <v>116.58560528559248</v>
      </c>
      <c r="G35">
        <v>2.8946722040020334</v>
      </c>
      <c r="H35" s="4">
        <f t="shared" si="5"/>
        <v>0.52812545426568447</v>
      </c>
      <c r="I35" s="36">
        <f t="shared" si="6"/>
        <v>0.39713837771212562</v>
      </c>
      <c r="J35" s="35">
        <f t="shared" si="7"/>
        <v>-32.982729422465354</v>
      </c>
      <c r="K35" s="54">
        <v>640</v>
      </c>
      <c r="M35">
        <v>1</v>
      </c>
      <c r="N35" s="55">
        <f t="shared" si="9"/>
        <v>2.4024344960000019</v>
      </c>
      <c r="O35" s="36">
        <f t="shared" si="10"/>
        <v>5.8375556059281664</v>
      </c>
      <c r="P35" s="44">
        <f t="shared" si="1"/>
        <v>1.0089671745843256</v>
      </c>
      <c r="Q35" s="39">
        <f t="shared" si="11"/>
        <v>0.99729850421248445</v>
      </c>
      <c r="R35" s="45">
        <f t="shared" si="14"/>
        <v>1.1668670371841161E-2</v>
      </c>
      <c r="S35" s="56">
        <f t="shared" si="2"/>
        <v>2.7298919372797329E-4</v>
      </c>
      <c r="T35" s="51">
        <f t="shared" si="13"/>
        <v>1.5788059699204E-4</v>
      </c>
    </row>
    <row r="36" spans="6:20" x14ac:dyDescent="0.25">
      <c r="F36">
        <v>94.195242966751906</v>
      </c>
      <c r="G36">
        <v>2.5656278705765456</v>
      </c>
      <c r="H36" s="4">
        <f t="shared" si="5"/>
        <v>0.46809216696509481</v>
      </c>
      <c r="I36" s="36">
        <f t="shared" si="6"/>
        <v>0.34088363261182142</v>
      </c>
      <c r="J36" s="35">
        <f t="shared" si="7"/>
        <v>-37.317290178649067</v>
      </c>
      <c r="K36" s="54">
        <v>650</v>
      </c>
      <c r="M36">
        <v>1</v>
      </c>
      <c r="N36" s="55">
        <f t="shared" si="9"/>
        <v>2.4407625000000017</v>
      </c>
      <c r="O36" s="36">
        <f t="shared" si="10"/>
        <v>5.9029196818617162</v>
      </c>
      <c r="P36" s="44">
        <f t="shared" si="1"/>
        <v>1.0116538137499986</v>
      </c>
      <c r="Q36" s="39">
        <f t="shared" si="11"/>
        <v>0.99885790031250155</v>
      </c>
      <c r="R36" s="45">
        <f t="shared" si="14"/>
        <v>1.2795913437497086E-2</v>
      </c>
      <c r="S36" s="56">
        <f t="shared" si="2"/>
        <v>2.6420592500000454E-4</v>
      </c>
      <c r="T36" s="51">
        <f t="shared" si="13"/>
        <v>1.5390826250002466E-4</v>
      </c>
    </row>
    <row r="37" spans="6:20" x14ac:dyDescent="0.25">
      <c r="F37">
        <v>72.659386189258313</v>
      </c>
      <c r="G37">
        <v>2.1557737475117533</v>
      </c>
      <c r="H37" s="4">
        <f t="shared" si="5"/>
        <v>0.39331534262312001</v>
      </c>
      <c r="I37" s="36">
        <f t="shared" si="6"/>
        <v>0.2798438505913034</v>
      </c>
      <c r="J37" s="35">
        <f t="shared" si="7"/>
        <v>-40.548145614796979</v>
      </c>
      <c r="K37" s="54">
        <v>660</v>
      </c>
      <c r="M37">
        <v>1</v>
      </c>
      <c r="N37" s="55">
        <f t="shared" si="9"/>
        <v>2.4799015040000021</v>
      </c>
      <c r="O37" s="36">
        <f t="shared" si="10"/>
        <v>5.9675817834416733</v>
      </c>
      <c r="P37" s="44">
        <f t="shared" si="1"/>
        <v>1.0142474432179138</v>
      </c>
      <c r="Q37" s="39">
        <f t="shared" si="11"/>
        <v>1.0003740710028839</v>
      </c>
      <c r="R37" s="45">
        <f t="shared" si="14"/>
        <v>1.3873372215029933E-2</v>
      </c>
      <c r="S37" s="56">
        <f t="shared" si="2"/>
        <v>2.5426408307198476E-4</v>
      </c>
      <c r="T37" s="51">
        <f t="shared" si="13"/>
        <v>1.4915423820801611E-4</v>
      </c>
    </row>
    <row r="38" spans="6:20" x14ac:dyDescent="0.25">
      <c r="F38">
        <v>50.937719522591642</v>
      </c>
      <c r="G38">
        <v>1.6441386490913026</v>
      </c>
      <c r="H38" s="4">
        <f t="shared" si="5"/>
        <v>0.2999688426643361</v>
      </c>
      <c r="I38" s="36">
        <f t="shared" si="6"/>
        <v>0.21083714078646526</v>
      </c>
      <c r="J38" s="35">
        <f t="shared" si="7"/>
        <v>-42.27514257942957</v>
      </c>
      <c r="K38" s="54">
        <v>670</v>
      </c>
      <c r="M38">
        <v>1</v>
      </c>
      <c r="N38" s="55">
        <f t="shared" si="9"/>
        <v>2.5199836279999999</v>
      </c>
      <c r="O38" s="36">
        <f t="shared" si="10"/>
        <v>6.0317202505253729</v>
      </c>
      <c r="P38" s="44">
        <f t="shared" si="1"/>
        <v>1.0167325986192812</v>
      </c>
      <c r="Q38" s="39">
        <f t="shared" si="11"/>
        <v>1.0018366516904265</v>
      </c>
      <c r="R38" s="45">
        <f t="shared" si="14"/>
        <v>1.4895946928854764E-2</v>
      </c>
      <c r="S38" s="56">
        <f t="shared" si="2"/>
        <v>2.4236940090401147E-4</v>
      </c>
      <c r="T38" s="51">
        <f t="shared" si="13"/>
        <v>1.4309792655603677E-4</v>
      </c>
    </row>
    <row r="39" spans="6:20" x14ac:dyDescent="0.25">
      <c r="F39">
        <v>29.171086956521737</v>
      </c>
      <c r="G39">
        <v>0.95438562079650158</v>
      </c>
      <c r="H39" s="4">
        <f t="shared" si="5"/>
        <v>0.17412518724259515</v>
      </c>
      <c r="I39" s="36">
        <f t="shared" si="6"/>
        <v>0.1336222104508118</v>
      </c>
      <c r="J39" s="35">
        <f t="shared" si="7"/>
        <v>-30.31156022276182</v>
      </c>
      <c r="K39" s="54">
        <v>680</v>
      </c>
      <c r="M39">
        <v>1</v>
      </c>
      <c r="N39" s="55">
        <f t="shared" si="9"/>
        <v>2.5611534720000031</v>
      </c>
      <c r="O39" s="36">
        <f t="shared" si="10"/>
        <v>6.0955092659125167</v>
      </c>
      <c r="P39" s="44">
        <f t="shared" si="1"/>
        <v>1.0190853072588817</v>
      </c>
      <c r="Q39" s="39">
        <f t="shared" si="11"/>
        <v>1.0032297340723244</v>
      </c>
      <c r="R39" s="45">
        <f t="shared" si="14"/>
        <v>1.5855573186557281E-2</v>
      </c>
      <c r="S39" s="56">
        <f t="shared" si="2"/>
        <v>2.2761353369600643E-4</v>
      </c>
      <c r="T39" s="51">
        <f t="shared" si="13"/>
        <v>1.3515058534404635E-4</v>
      </c>
    </row>
    <row r="40" spans="6:20" x14ac:dyDescent="0.25">
      <c r="F40">
        <v>9.2570886615515775</v>
      </c>
      <c r="G40">
        <v>0.72351883403113926</v>
      </c>
      <c r="H40" s="4">
        <f t="shared" si="5"/>
        <v>0.13200413931642718</v>
      </c>
      <c r="I40" s="36">
        <f t="shared" si="6"/>
        <v>5.5406455050473563E-2</v>
      </c>
      <c r="J40" s="35">
        <f t="shared" si="7"/>
        <v>-138.24685985807159</v>
      </c>
      <c r="K40" s="54">
        <v>690</v>
      </c>
      <c r="M40">
        <v>1</v>
      </c>
      <c r="N40" s="55">
        <f t="shared" si="9"/>
        <v>2.6035685960000019</v>
      </c>
      <c r="O40" s="36">
        <f t="shared" si="10"/>
        <v>6.1591179063368937</v>
      </c>
      <c r="P40" s="44">
        <f t="shared" si="1"/>
        <v>1.0212719189407291</v>
      </c>
      <c r="Q40" s="39">
        <f t="shared" si="11"/>
        <v>1.0045311667545858</v>
      </c>
      <c r="R40" s="45">
        <f t="shared" si="14"/>
        <v>1.6740752186143348E-2</v>
      </c>
      <c r="S40" s="56">
        <f t="shared" si="2"/>
        <v>2.0896837952797623E-4</v>
      </c>
      <c r="T40" s="51">
        <f t="shared" si="13"/>
        <v>1.2465174069205449E-4</v>
      </c>
    </row>
    <row r="41" spans="6:20" x14ac:dyDescent="0.25">
      <c r="F41">
        <v>4.7626811594202891</v>
      </c>
      <c r="G41">
        <v>1.2070486136846845</v>
      </c>
      <c r="H41" s="4">
        <f t="shared" si="5"/>
        <v>0.22022289658278035</v>
      </c>
      <c r="I41" s="36">
        <f t="shared" si="6"/>
        <v>3.6703776448916717E-2</v>
      </c>
      <c r="J41" s="35">
        <f t="shared" si="7"/>
        <v>-500.0006481329799</v>
      </c>
      <c r="K41" s="54">
        <v>700</v>
      </c>
      <c r="M41">
        <v>1</v>
      </c>
      <c r="N41" s="55">
        <f t="shared" si="9"/>
        <v>2.6474000000000024</v>
      </c>
      <c r="O41" s="36">
        <f t="shared" si="10"/>
        <v>6.2227090730528101</v>
      </c>
      <c r="P41" s="44">
        <f t="shared" si="1"/>
        <v>1.0232478799999958</v>
      </c>
      <c r="Q41" s="39">
        <f t="shared" si="11"/>
        <v>1.0057118200000086</v>
      </c>
      <c r="R41" s="45">
        <f t="shared" si="14"/>
        <v>1.7536059999987197E-2</v>
      </c>
      <c r="S41" s="56">
        <f t="shared" si="2"/>
        <v>1.8528040000002303E-4</v>
      </c>
      <c r="T41" s="51">
        <f t="shared" si="13"/>
        <v>1.108656000000461E-4</v>
      </c>
    </row>
    <row r="42" spans="6:20" x14ac:dyDescent="0.25">
      <c r="K42" s="54">
        <v>710</v>
      </c>
      <c r="M42">
        <v>1</v>
      </c>
      <c r="N42" s="55">
        <f t="shared" si="9"/>
        <v>2.6928326040000052</v>
      </c>
      <c r="O42" s="36">
        <f t="shared" si="10"/>
        <v>6.2864383084393243</v>
      </c>
      <c r="P42" s="44">
        <f t="shared" si="1"/>
        <v>1.0249564505415181</v>
      </c>
      <c r="Q42" s="39">
        <f t="shared" si="11"/>
        <v>1.0067348146057875</v>
      </c>
      <c r="R42" s="45">
        <f t="shared" si="14"/>
        <v>1.8221635935730562E-2</v>
      </c>
      <c r="S42" s="56">
        <f t="shared" si="2"/>
        <v>1.5526494087200835E-4</v>
      </c>
      <c r="T42" s="51">
        <f t="shared" si="13"/>
        <v>9.2977464908045385E-5</v>
      </c>
    </row>
    <row r="43" spans="6:20" x14ac:dyDescent="0.25">
      <c r="I43" s="34" t="s">
        <v>666</v>
      </c>
      <c r="J43" s="33">
        <f>MIN(J5:J41)</f>
        <v>-500.0006481329799</v>
      </c>
      <c r="K43" s="54">
        <v>720</v>
      </c>
      <c r="M43">
        <v>1</v>
      </c>
      <c r="N43" s="55">
        <f t="shared" si="9"/>
        <v>2.7400657280000051</v>
      </c>
      <c r="O43" s="36">
        <f t="shared" si="10"/>
        <v>6.350452510020963</v>
      </c>
      <c r="P43" s="44">
        <f t="shared" si="1"/>
        <v>1.0263273648844862</v>
      </c>
      <c r="Q43" s="39">
        <f t="shared" si="11"/>
        <v>1.0075547149107238</v>
      </c>
      <c r="R43" s="45">
        <f t="shared" si="14"/>
        <v>1.8772649973762379E-2</v>
      </c>
      <c r="S43" s="56">
        <f t="shared" si="2"/>
        <v>1.1750055270401492E-4</v>
      </c>
      <c r="T43" s="51">
        <f t="shared" si="13"/>
        <v>7.0090144256006529E-5</v>
      </c>
    </row>
    <row r="44" spans="6:20" x14ac:dyDescent="0.25">
      <c r="I44" s="34" t="s">
        <v>667</v>
      </c>
      <c r="J44" s="33">
        <f>MAX(J5:J41)</f>
        <v>-22.230380844153377</v>
      </c>
      <c r="K44" s="54">
        <v>730</v>
      </c>
      <c r="M44">
        <v>1</v>
      </c>
      <c r="N44" s="55">
        <f t="shared" si="9"/>
        <v>2.7893135720000024</v>
      </c>
      <c r="O44" s="36">
        <f t="shared" si="10"/>
        <v>6.4148885588256865</v>
      </c>
      <c r="P44" s="44">
        <f t="shared" si="1"/>
        <v>1.027275435213675</v>
      </c>
      <c r="Q44" s="39">
        <f t="shared" si="11"/>
        <v>1.0081166859320283</v>
      </c>
      <c r="R44" s="45">
        <f t="shared" si="14"/>
        <v>1.9158749281646736E-2</v>
      </c>
      <c r="S44" s="56">
        <f t="shared" si="2"/>
        <v>7.0423311495975728E-5</v>
      </c>
      <c r="T44" s="51">
        <f t="shared" si="13"/>
        <v>4.1220367044051201E-5</v>
      </c>
    </row>
    <row r="45" spans="6:20" x14ac:dyDescent="0.25">
      <c r="K45" s="54">
        <v>740</v>
      </c>
      <c r="M45">
        <v>1</v>
      </c>
      <c r="N45" s="55">
        <f t="shared" si="9"/>
        <v>2.8408056960000017</v>
      </c>
      <c r="O45" s="36">
        <f t="shared" si="10"/>
        <v>6.4798718849090919</v>
      </c>
      <c r="P45" s="44">
        <f t="shared" si="1"/>
        <v>1.0276990984371233</v>
      </c>
      <c r="Q45" s="39">
        <f t="shared" si="11"/>
        <v>1.0083556146316872</v>
      </c>
      <c r="R45" s="45">
        <f t="shared" si="14"/>
        <v>1.9343483805436046E-2</v>
      </c>
      <c r="S45" s="56">
        <f t="shared" si="2"/>
        <v>1.232113932799709E-5</v>
      </c>
      <c r="T45" s="51">
        <f t="shared" si="13"/>
        <v>5.2951953920261224E-6</v>
      </c>
    </row>
    <row r="46" spans="6:20" x14ac:dyDescent="0.25">
      <c r="K46" s="54">
        <v>750</v>
      </c>
      <c r="M46">
        <v>1</v>
      </c>
      <c r="N46" s="55">
        <f>4*10^-14*K46^5-8*10^-11*K46^4+6*10^-8*K46^3-2*10^-5*K46^2+0.006*K46+0.1526</f>
        <v>2.8947875000000018</v>
      </c>
      <c r="O46" s="36">
        <f>(N46-M46)/N46*10</f>
        <v>6.5455149989420658</v>
      </c>
      <c r="P46" s="44">
        <f t="shared" si="1"/>
        <v>1.0274789062500103</v>
      </c>
      <c r="Q46" s="39">
        <f t="shared" si="11"/>
        <v>1.0081951953125103</v>
      </c>
      <c r="R46" s="45">
        <f t="shared" si="14"/>
        <v>1.928371093749992E-2</v>
      </c>
      <c r="S46" s="56">
        <f t="shared" si="2"/>
        <v>-5.867187500003309E-5</v>
      </c>
      <c r="T46" s="51">
        <f t="shared" si="13"/>
        <v>-3.8851562499947132E-5</v>
      </c>
    </row>
    <row r="47" spans="6:20" x14ac:dyDescent="0.25">
      <c r="K47" s="54">
        <v>760</v>
      </c>
      <c r="M47">
        <v>1</v>
      </c>
      <c r="N47" s="55">
        <f t="shared" ref="N47:N52" si="15">4*10^-14*K47^5-8*10^-11*K47^4+6*10^-8*K47^3-2*10^-5*K47^2+0.006*K47+0.1526</f>
        <v>2.951520704000004</v>
      </c>
      <c r="O47" s="36">
        <f t="shared" ref="O47:O52" si="16">(N47-M47)/N47*10</f>
        <v>6.6119160246961339</v>
      </c>
      <c r="P47" s="44">
        <f t="shared" si="1"/>
        <v>1.0264759584051226</v>
      </c>
      <c r="Q47" s="39">
        <f t="shared" si="11"/>
        <v>1.0075469791436906</v>
      </c>
      <c r="R47" s="45">
        <f t="shared" ref="R47:R52" si="17">ABS(P47-Q47)</f>
        <v>1.8928979261432E-2</v>
      </c>
      <c r="S47" s="56">
        <f t="shared" si="2"/>
        <v>-1.4458115532799045E-4</v>
      </c>
      <c r="T47" s="51">
        <f t="shared" si="13"/>
        <v>-9.248293939200479E-5</v>
      </c>
    </row>
    <row r="48" spans="6:20" x14ac:dyDescent="0.25">
      <c r="K48" s="54">
        <v>770</v>
      </c>
      <c r="M48">
        <v>1</v>
      </c>
      <c r="N48" s="55">
        <f t="shared" si="15"/>
        <v>3.0112838280000029</v>
      </c>
      <c r="O48" s="36">
        <f t="shared" si="16"/>
        <v>6.6791572727165764</v>
      </c>
      <c r="P48" s="44">
        <f t="shared" si="1"/>
        <v>1.0245302791896858</v>
      </c>
      <c r="Q48" s="39">
        <f t="shared" si="11"/>
        <v>1.0063093878160241</v>
      </c>
      <c r="R48" s="45">
        <f t="shared" si="17"/>
        <v>1.8220891373661674E-2</v>
      </c>
      <c r="S48" s="56">
        <f t="shared" si="2"/>
        <v>-2.4759731749605853E-4</v>
      </c>
      <c r="T48" s="51">
        <f t="shared" si="13"/>
        <v>-1.5696239604392863E-4</v>
      </c>
    </row>
    <row r="49" spans="11:20" x14ac:dyDescent="0.25">
      <c r="K49" s="54">
        <v>780</v>
      </c>
      <c r="M49">
        <v>1</v>
      </c>
      <c r="N49" s="55">
        <f t="shared" si="15"/>
        <v>3.0743726720000049</v>
      </c>
      <c r="O49" s="36">
        <f t="shared" si="16"/>
        <v>6.7473039000523674</v>
      </c>
      <c r="P49" s="44">
        <f t="shared" si="1"/>
        <v>1.0214591371084862</v>
      </c>
      <c r="Q49" s="39">
        <f t="shared" si="11"/>
        <v>1.0043666913267262</v>
      </c>
      <c r="R49" s="45">
        <f t="shared" si="17"/>
        <v>1.7092445781760057E-2</v>
      </c>
      <c r="S49" s="56">
        <f t="shared" si="2"/>
        <v>-3.7008184870401025E-4</v>
      </c>
      <c r="T49" s="51">
        <f t="shared" si="13"/>
        <v>-2.3375740825587986E-4</v>
      </c>
    </row>
    <row r="50" spans="11:20" x14ac:dyDescent="0.25">
      <c r="K50">
        <v>780</v>
      </c>
      <c r="M50">
        <v>1</v>
      </c>
      <c r="N50" s="55">
        <f t="shared" si="15"/>
        <v>3.0743726720000049</v>
      </c>
      <c r="O50" s="36">
        <f t="shared" si="16"/>
        <v>6.7473039000523674</v>
      </c>
      <c r="P50" s="44">
        <f t="shared" si="1"/>
        <v>1.0214591371084862</v>
      </c>
      <c r="Q50" s="39">
        <f t="shared" si="11"/>
        <v>1.0043666913267262</v>
      </c>
      <c r="R50" s="45">
        <f t="shared" si="17"/>
        <v>1.7092445781760057E-2</v>
      </c>
      <c r="S50" s="56">
        <f t="shared" si="2"/>
        <v>-3.7008184870401025E-4</v>
      </c>
      <c r="T50" s="51">
        <f t="shared" si="13"/>
        <v>-2.3375740825587986E-4</v>
      </c>
    </row>
    <row r="51" spans="11:20" x14ac:dyDescent="0.25">
      <c r="K51">
        <v>770</v>
      </c>
      <c r="M51">
        <v>1</v>
      </c>
      <c r="N51" s="55">
        <f t="shared" si="15"/>
        <v>3.0112838280000029</v>
      </c>
      <c r="O51" s="36">
        <f t="shared" si="16"/>
        <v>6.6791572727165764</v>
      </c>
      <c r="P51" s="44">
        <f t="shared" si="1"/>
        <v>1.0245302791896858</v>
      </c>
      <c r="Q51" s="39">
        <f t="shared" si="11"/>
        <v>1.0063093878160241</v>
      </c>
      <c r="R51" s="45">
        <f t="shared" si="17"/>
        <v>1.8220891373661674E-2</v>
      </c>
      <c r="S51" s="56">
        <f t="shared" si="2"/>
        <v>-2.4759731749605853E-4</v>
      </c>
      <c r="T51" s="51">
        <f t="shared" si="13"/>
        <v>-1.5696239604392863E-4</v>
      </c>
    </row>
    <row r="52" spans="11:20" x14ac:dyDescent="0.25">
      <c r="K52">
        <v>760</v>
      </c>
      <c r="M52">
        <v>1</v>
      </c>
      <c r="N52" s="55">
        <f t="shared" si="15"/>
        <v>2.951520704000004</v>
      </c>
      <c r="O52" s="36">
        <f t="shared" si="16"/>
        <v>6.6119160246961339</v>
      </c>
      <c r="P52" s="44">
        <f t="shared" si="1"/>
        <v>1.0264759584051226</v>
      </c>
      <c r="Q52" s="39">
        <f t="shared" si="11"/>
        <v>1.0075469791436906</v>
      </c>
      <c r="R52" s="45">
        <f t="shared" si="17"/>
        <v>1.8928979261432E-2</v>
      </c>
      <c r="S52" s="56">
        <f t="shared" si="2"/>
        <v>-1.4458115532799045E-4</v>
      </c>
      <c r="T52" s="51">
        <f t="shared" si="13"/>
        <v>-9.248293939200479E-5</v>
      </c>
    </row>
    <row r="53" spans="11:20" x14ac:dyDescent="0.25">
      <c r="K53">
        <v>750</v>
      </c>
      <c r="M53">
        <v>1</v>
      </c>
      <c r="N53" s="55">
        <f t="shared" ref="N53:N94" si="18">4*10^-14*K53^5-8*10^-11*K53^4+6*10^-8*K53^3-2*10^-5*K53^2+0.006*K53+0.1526</f>
        <v>2.8947875000000018</v>
      </c>
      <c r="O53" s="36">
        <f t="shared" ref="O53:O94" si="19">(N53-M53)/N53*10</f>
        <v>6.5455149989420658</v>
      </c>
      <c r="P53" s="44">
        <f t="shared" ref="P53:P94" si="20">$W$4*$K53^6+$W$5*$K53^5+$W$6*$K53^4+$W$7*$K53^3+$W$8*$K53^2+$W$9*$K53+$W$10</f>
        <v>1.0274789062500103</v>
      </c>
      <c r="Q53" s="39">
        <f t="shared" si="11"/>
        <v>1.0081951953125103</v>
      </c>
      <c r="R53" s="45">
        <f t="shared" ref="R53:R94" si="21">ABS(P53-Q53)</f>
        <v>1.928371093749992E-2</v>
      </c>
      <c r="S53" s="56">
        <f t="shared" ref="S53:S94" si="22">6*$W$4*$K53^5+5*$W$5*$K53^4+4*$W$6*$K53^3+3*$W$7*$K53^2+2*$W$8*$K53+$W$9</f>
        <v>-5.867187500003309E-5</v>
      </c>
      <c r="T53" s="51">
        <f t="shared" si="13"/>
        <v>-3.8851562499947132E-5</v>
      </c>
    </row>
    <row r="54" spans="11:20" x14ac:dyDescent="0.25">
      <c r="K54">
        <v>740</v>
      </c>
      <c r="M54">
        <v>1</v>
      </c>
      <c r="N54" s="55">
        <f t="shared" si="18"/>
        <v>2.8408056960000017</v>
      </c>
      <c r="O54" s="36">
        <f t="shared" si="19"/>
        <v>6.4798718849090919</v>
      </c>
      <c r="P54" s="44">
        <f t="shared" si="20"/>
        <v>1.0276990984371233</v>
      </c>
      <c r="Q54" s="39">
        <f t="shared" si="11"/>
        <v>1.0083556146316872</v>
      </c>
      <c r="R54" s="45">
        <f t="shared" si="21"/>
        <v>1.9343483805436046E-2</v>
      </c>
      <c r="S54" s="56">
        <f t="shared" si="22"/>
        <v>1.232113932799709E-5</v>
      </c>
      <c r="T54" s="51">
        <f t="shared" si="13"/>
        <v>5.2951953920261224E-6</v>
      </c>
    </row>
    <row r="55" spans="11:20" x14ac:dyDescent="0.25">
      <c r="K55">
        <v>730</v>
      </c>
      <c r="M55">
        <v>1</v>
      </c>
      <c r="N55" s="55">
        <f t="shared" si="18"/>
        <v>2.7893135720000024</v>
      </c>
      <c r="O55" s="36">
        <f t="shared" si="19"/>
        <v>6.4148885588256865</v>
      </c>
      <c r="P55" s="44">
        <f t="shared" si="20"/>
        <v>1.027275435213675</v>
      </c>
      <c r="Q55" s="39">
        <f t="shared" si="11"/>
        <v>1.0081166859320283</v>
      </c>
      <c r="R55" s="45">
        <f t="shared" si="21"/>
        <v>1.9158749281646736E-2</v>
      </c>
      <c r="S55" s="56">
        <f t="shared" si="22"/>
        <v>7.0423311495975728E-5</v>
      </c>
      <c r="T55" s="51">
        <f t="shared" si="13"/>
        <v>4.1220367044051201E-5</v>
      </c>
    </row>
    <row r="56" spans="11:20" x14ac:dyDescent="0.25">
      <c r="K56">
        <v>720</v>
      </c>
      <c r="M56">
        <v>1</v>
      </c>
      <c r="N56" s="55">
        <f t="shared" si="18"/>
        <v>2.7400657280000051</v>
      </c>
      <c r="O56" s="36">
        <f t="shared" si="19"/>
        <v>6.350452510020963</v>
      </c>
      <c r="P56" s="44">
        <f t="shared" si="20"/>
        <v>1.0263273648844862</v>
      </c>
      <c r="Q56" s="39">
        <f t="shared" si="11"/>
        <v>1.0075547149107238</v>
      </c>
      <c r="R56" s="45">
        <f t="shared" si="21"/>
        <v>1.8772649973762379E-2</v>
      </c>
      <c r="S56" s="56">
        <f t="shared" si="22"/>
        <v>1.1750055270401492E-4</v>
      </c>
      <c r="T56" s="51">
        <f t="shared" si="13"/>
        <v>7.0090144256006529E-5</v>
      </c>
    </row>
    <row r="57" spans="11:20" x14ac:dyDescent="0.25">
      <c r="K57">
        <v>710</v>
      </c>
      <c r="M57">
        <v>1</v>
      </c>
      <c r="N57" s="55">
        <f t="shared" si="18"/>
        <v>2.6928326040000052</v>
      </c>
      <c r="O57" s="36">
        <f t="shared" si="19"/>
        <v>6.2864383084393243</v>
      </c>
      <c r="P57" s="44">
        <f t="shared" si="20"/>
        <v>1.0249564505415181</v>
      </c>
      <c r="Q57" s="39">
        <f t="shared" si="11"/>
        <v>1.0067348146057875</v>
      </c>
      <c r="R57" s="45">
        <f t="shared" si="21"/>
        <v>1.8221635935730562E-2</v>
      </c>
      <c r="S57" s="56">
        <f t="shared" si="22"/>
        <v>1.5526494087200835E-4</v>
      </c>
      <c r="T57" s="51">
        <f t="shared" si="13"/>
        <v>9.2977464908045385E-5</v>
      </c>
    </row>
    <row r="58" spans="11:20" x14ac:dyDescent="0.25">
      <c r="K58">
        <v>700</v>
      </c>
      <c r="M58">
        <v>1</v>
      </c>
      <c r="N58" s="55">
        <f t="shared" si="18"/>
        <v>2.6474000000000024</v>
      </c>
      <c r="O58" s="36">
        <f t="shared" si="19"/>
        <v>6.2227090730528101</v>
      </c>
      <c r="P58" s="44">
        <f t="shared" si="20"/>
        <v>1.0232478799999958</v>
      </c>
      <c r="Q58" s="39">
        <f t="shared" si="11"/>
        <v>1.0057118200000086</v>
      </c>
      <c r="R58" s="45">
        <f t="shared" si="21"/>
        <v>1.7536059999987197E-2</v>
      </c>
      <c r="S58" s="56">
        <f t="shared" si="22"/>
        <v>1.8528040000002303E-4</v>
      </c>
      <c r="T58" s="51">
        <f t="shared" si="13"/>
        <v>1.108656000000461E-4</v>
      </c>
    </row>
    <row r="59" spans="11:20" x14ac:dyDescent="0.25">
      <c r="K59">
        <v>690</v>
      </c>
      <c r="M59">
        <v>1</v>
      </c>
      <c r="N59" s="55">
        <f t="shared" si="18"/>
        <v>2.6035685960000019</v>
      </c>
      <c r="O59" s="36">
        <f t="shared" si="19"/>
        <v>6.1591179063368937</v>
      </c>
      <c r="P59" s="44">
        <f t="shared" si="20"/>
        <v>1.0212719189407291</v>
      </c>
      <c r="Q59" s="39">
        <f t="shared" si="11"/>
        <v>1.0045311667545858</v>
      </c>
      <c r="R59" s="45">
        <f t="shared" si="21"/>
        <v>1.6740752186143348E-2</v>
      </c>
      <c r="S59" s="56">
        <f t="shared" si="22"/>
        <v>2.0896837952797623E-4</v>
      </c>
      <c r="T59" s="51">
        <f t="shared" si="13"/>
        <v>1.2465174069205449E-4</v>
      </c>
    </row>
    <row r="60" spans="11:20" x14ac:dyDescent="0.25">
      <c r="K60">
        <v>680</v>
      </c>
      <c r="M60">
        <v>1</v>
      </c>
      <c r="N60" s="55">
        <f t="shared" si="18"/>
        <v>2.5611534720000031</v>
      </c>
      <c r="O60" s="36">
        <f t="shared" si="19"/>
        <v>6.0955092659125167</v>
      </c>
      <c r="P60" s="44">
        <f t="shared" si="20"/>
        <v>1.0190853072588817</v>
      </c>
      <c r="Q60" s="39">
        <f t="shared" si="11"/>
        <v>1.0032297340723244</v>
      </c>
      <c r="R60" s="45">
        <f t="shared" si="21"/>
        <v>1.5855573186557281E-2</v>
      </c>
      <c r="S60" s="56">
        <f t="shared" si="22"/>
        <v>2.2761353369600643E-4</v>
      </c>
      <c r="T60" s="51">
        <f t="shared" si="13"/>
        <v>1.3515058534404635E-4</v>
      </c>
    </row>
    <row r="61" spans="11:20" x14ac:dyDescent="0.25">
      <c r="K61">
        <v>670</v>
      </c>
      <c r="M61">
        <v>1</v>
      </c>
      <c r="N61" s="55">
        <f t="shared" si="18"/>
        <v>2.5199836279999999</v>
      </c>
      <c r="O61" s="36">
        <f t="shared" si="19"/>
        <v>6.0317202505253729</v>
      </c>
      <c r="P61" s="44">
        <f t="shared" si="20"/>
        <v>1.0167325986192812</v>
      </c>
      <c r="Q61" s="39">
        <f t="shared" si="11"/>
        <v>1.0018366516904265</v>
      </c>
      <c r="R61" s="45">
        <f t="shared" si="21"/>
        <v>1.4895946928854764E-2</v>
      </c>
      <c r="S61" s="56">
        <f t="shared" si="22"/>
        <v>2.4236940090401147E-4</v>
      </c>
      <c r="T61" s="51">
        <f t="shared" si="13"/>
        <v>1.4309792655603677E-4</v>
      </c>
    </row>
    <row r="62" spans="11:20" x14ac:dyDescent="0.25">
      <c r="K62">
        <v>660</v>
      </c>
      <c r="M62">
        <v>1</v>
      </c>
      <c r="N62" s="55">
        <f t="shared" si="18"/>
        <v>2.4799015040000021</v>
      </c>
      <c r="O62" s="36">
        <f t="shared" si="19"/>
        <v>5.9675817834416733</v>
      </c>
      <c r="P62" s="44">
        <f t="shared" si="20"/>
        <v>1.0142474432179138</v>
      </c>
      <c r="Q62" s="39">
        <f t="shared" si="11"/>
        <v>1.0003740710028839</v>
      </c>
      <c r="R62" s="45">
        <f t="shared" si="21"/>
        <v>1.3873372215029933E-2</v>
      </c>
      <c r="S62" s="56">
        <f t="shared" si="22"/>
        <v>2.5426408307198476E-4</v>
      </c>
      <c r="T62" s="51">
        <f t="shared" si="13"/>
        <v>1.4915423820801611E-4</v>
      </c>
    </row>
    <row r="63" spans="11:20" x14ac:dyDescent="0.25">
      <c r="K63">
        <v>650</v>
      </c>
      <c r="M63">
        <v>1</v>
      </c>
      <c r="N63" s="55">
        <f t="shared" si="18"/>
        <v>2.4407625000000017</v>
      </c>
      <c r="O63" s="36">
        <f t="shared" si="19"/>
        <v>5.9029196818617162</v>
      </c>
      <c r="P63" s="44">
        <f t="shared" si="20"/>
        <v>1.0116538137499986</v>
      </c>
      <c r="Q63" s="39">
        <f t="shared" si="11"/>
        <v>0.99885790031250155</v>
      </c>
      <c r="R63" s="45">
        <f t="shared" si="21"/>
        <v>1.2795913437497086E-2</v>
      </c>
      <c r="S63" s="56">
        <f t="shared" si="22"/>
        <v>2.6420592500000454E-4</v>
      </c>
      <c r="T63" s="51">
        <f t="shared" si="13"/>
        <v>1.5390826250002466E-4</v>
      </c>
    </row>
    <row r="64" spans="11:20" x14ac:dyDescent="0.25">
      <c r="K64">
        <v>640</v>
      </c>
      <c r="M64">
        <v>1</v>
      </c>
      <c r="N64" s="55">
        <f t="shared" si="18"/>
        <v>2.4024344960000019</v>
      </c>
      <c r="O64" s="36">
        <f t="shared" si="19"/>
        <v>5.8375556059281664</v>
      </c>
      <c r="P64" s="44">
        <f t="shared" si="20"/>
        <v>1.0089671745843256</v>
      </c>
      <c r="Q64" s="39">
        <f t="shared" si="11"/>
        <v>0.99729850421248445</v>
      </c>
      <c r="R64" s="45">
        <f t="shared" si="21"/>
        <v>1.1668670371841161E-2</v>
      </c>
      <c r="S64" s="56">
        <f t="shared" si="22"/>
        <v>2.7298919372797329E-4</v>
      </c>
      <c r="T64" s="51">
        <f t="shared" si="13"/>
        <v>1.5788059699204E-4</v>
      </c>
    </row>
    <row r="65" spans="11:20" x14ac:dyDescent="0.25">
      <c r="K65">
        <v>632.69268542199484</v>
      </c>
      <c r="L65">
        <v>5.4549426188021179</v>
      </c>
      <c r="M65" s="4">
        <f t="shared" ref="M65:M94" si="23">L65/$H$1</f>
        <v>0.99524016728565201</v>
      </c>
      <c r="N65" s="36">
        <f t="shared" si="18"/>
        <v>2.3748702623026059</v>
      </c>
      <c r="O65" s="36">
        <f t="shared" si="19"/>
        <v>5.8092861615072158</v>
      </c>
      <c r="P65" s="44">
        <f t="shared" si="20"/>
        <v>1.0069500479835189</v>
      </c>
      <c r="Q65" s="39">
        <f t="shared" si="11"/>
        <v>0.99613499834732577</v>
      </c>
      <c r="R65" s="45">
        <f t="shared" si="21"/>
        <v>1.0815049636193175E-2</v>
      </c>
      <c r="S65" s="51">
        <f t="shared" si="22"/>
        <v>2.7907359765891402E-4</v>
      </c>
      <c r="T65" s="51">
        <f t="shared" si="13"/>
        <v>1.6055389622201578E-4</v>
      </c>
    </row>
    <row r="66" spans="11:20" x14ac:dyDescent="0.25">
      <c r="K66">
        <v>611.15418158567775</v>
      </c>
      <c r="L66">
        <v>5.4275089736876136</v>
      </c>
      <c r="M66" s="4">
        <f t="shared" si="23"/>
        <v>0.99023496971328784</v>
      </c>
      <c r="N66" s="36">
        <f t="shared" si="18"/>
        <v>2.2953713980857331</v>
      </c>
      <c r="O66" s="36">
        <f t="shared" si="19"/>
        <v>5.6859488162172251</v>
      </c>
      <c r="P66" s="44">
        <f t="shared" si="20"/>
        <v>1.0007433511971915</v>
      </c>
      <c r="Q66" s="39">
        <f t="shared" si="11"/>
        <v>0.99259032317177587</v>
      </c>
      <c r="R66" s="45">
        <f t="shared" si="21"/>
        <v>8.1530280254156207E-3</v>
      </c>
      <c r="S66" s="51">
        <f t="shared" si="22"/>
        <v>2.9765364081492472E-4</v>
      </c>
      <c r="T66" s="51">
        <f t="shared" si="13"/>
        <v>1.6886035374629078E-4</v>
      </c>
    </row>
    <row r="67" spans="11:20" x14ac:dyDescent="0.25">
      <c r="K67">
        <v>588.58929028132991</v>
      </c>
      <c r="L67">
        <v>5.4056971525686324</v>
      </c>
      <c r="M67" s="4">
        <f t="shared" si="23"/>
        <v>0.98625545938362158</v>
      </c>
      <c r="N67" s="36">
        <f t="shared" si="18"/>
        <v>2.214112613594144</v>
      </c>
      <c r="O67" s="36">
        <f t="shared" si="19"/>
        <v>5.5455948657342935</v>
      </c>
      <c r="P67" s="44">
        <f t="shared" si="20"/>
        <v>0.99376718046132484</v>
      </c>
      <c r="Q67" s="39">
        <f t="shared" si="11"/>
        <v>0.98865398964377116</v>
      </c>
      <c r="R67" s="45">
        <f t="shared" si="21"/>
        <v>5.1131908175536811E-3</v>
      </c>
      <c r="S67" s="51">
        <f t="shared" si="22"/>
        <v>3.2177061038048908E-4</v>
      </c>
      <c r="T67" s="51">
        <f t="shared" si="13"/>
        <v>1.8081498419401411E-4</v>
      </c>
    </row>
    <row r="68" spans="11:20" x14ac:dyDescent="0.25">
      <c r="K68">
        <v>566.27478260869566</v>
      </c>
      <c r="L68">
        <v>5.377850828356566</v>
      </c>
      <c r="M68" s="4">
        <f t="shared" si="23"/>
        <v>0.9811749695776274</v>
      </c>
      <c r="N68" s="36">
        <f t="shared" si="18"/>
        <v>2.1349987381481581</v>
      </c>
      <c r="O68" s="36">
        <f t="shared" si="19"/>
        <v>5.4043299790018953</v>
      </c>
      <c r="P68" s="44">
        <f t="shared" si="20"/>
        <v>0.98625132284535266</v>
      </c>
      <c r="Q68" s="39">
        <f t="shared" si="11"/>
        <v>0.98443667415805125</v>
      </c>
      <c r="R68" s="45">
        <f t="shared" si="21"/>
        <v>1.8146486873014123E-3</v>
      </c>
      <c r="S68" s="51">
        <f t="shared" si="22"/>
        <v>3.5327809534686869E-4</v>
      </c>
      <c r="T68" s="51">
        <f t="shared" si="13"/>
        <v>1.982398015164203E-4</v>
      </c>
    </row>
    <row r="69" spans="11:20" x14ac:dyDescent="0.25">
      <c r="K69">
        <v>544.38812020460364</v>
      </c>
      <c r="L69">
        <v>5.3544273400351754</v>
      </c>
      <c r="M69" s="4">
        <f t="shared" si="23"/>
        <v>0.97690141473673098</v>
      </c>
      <c r="N69" s="36">
        <f t="shared" si="18"/>
        <v>2.0580429555384914</v>
      </c>
      <c r="O69" s="36">
        <f t="shared" si="19"/>
        <v>5.2532506082647696</v>
      </c>
      <c r="P69" s="44">
        <f t="shared" si="20"/>
        <v>0.97810316023080834</v>
      </c>
      <c r="Q69" s="39">
        <f t="shared" si="11"/>
        <v>0.97985056852409746</v>
      </c>
      <c r="R69" s="45">
        <f t="shared" si="21"/>
        <v>1.7474082932891211E-3</v>
      </c>
      <c r="S69" s="51">
        <f t="shared" si="22"/>
        <v>3.9272273813448309E-4</v>
      </c>
      <c r="T69" s="51">
        <f t="shared" si="13"/>
        <v>2.2199449575749548E-4</v>
      </c>
    </row>
    <row r="70" spans="11:20" x14ac:dyDescent="0.25">
      <c r="K70">
        <v>522.62431585677746</v>
      </c>
      <c r="L70">
        <v>5.3287644499803735</v>
      </c>
      <c r="M70" s="4">
        <f t="shared" si="23"/>
        <v>0.97221928684355374</v>
      </c>
      <c r="N70" s="36">
        <f t="shared" si="18"/>
        <v>1.9817905826082343</v>
      </c>
      <c r="O70" s="36">
        <f t="shared" si="19"/>
        <v>5.0942380321334655</v>
      </c>
      <c r="P70" s="44">
        <f t="shared" si="20"/>
        <v>0.96905487609870522</v>
      </c>
      <c r="Q70" s="39">
        <f t="shared" ref="Q70:Q94" si="24">$X$4*$K70^6+$X$5*$K70^5+$X$6*$K70^4+$X$7*$K70^3+$X$8*$K70^2+$X$9*$K70+$X$10</f>
        <v>0.97469894263762713</v>
      </c>
      <c r="R70" s="45">
        <f t="shared" si="21"/>
        <v>5.6440665389219102E-3</v>
      </c>
      <c r="S70" s="51">
        <f t="shared" si="22"/>
        <v>4.4003197389176716E-4</v>
      </c>
      <c r="T70" s="51">
        <f t="shared" ref="T70:T94" si="25">6*$X$4*$K70^5+5*$X$5*$K70^4+4*$X$6*$K70^3+3*$X$7*$K70^2+2*$X$8*$K70+$X$9</f>
        <v>2.5257334205575251E-4</v>
      </c>
    </row>
    <row r="71" spans="11:20" x14ac:dyDescent="0.25">
      <c r="K71">
        <v>500.44177749360614</v>
      </c>
      <c r="L71">
        <v>5.3023933026358652</v>
      </c>
      <c r="M71" s="4">
        <f t="shared" si="23"/>
        <v>0.96740793924033619</v>
      </c>
      <c r="N71" s="36">
        <f t="shared" si="18"/>
        <v>1.9041462212283853</v>
      </c>
      <c r="O71" s="36">
        <f t="shared" si="19"/>
        <v>4.9194661184357429</v>
      </c>
      <c r="P71" s="44">
        <f t="shared" si="20"/>
        <v>0.95869397752184171</v>
      </c>
      <c r="Q71" s="39">
        <f t="shared" si="24"/>
        <v>0.96868609559945007</v>
      </c>
      <c r="R71" s="45">
        <f t="shared" si="21"/>
        <v>9.9921180776083585E-3</v>
      </c>
      <c r="S71" s="51">
        <f t="shared" si="22"/>
        <v>4.9509787183572244E-4</v>
      </c>
      <c r="T71" s="51">
        <f t="shared" si="25"/>
        <v>2.9067403158320078E-4</v>
      </c>
    </row>
    <row r="72" spans="11:20" x14ac:dyDescent="0.25">
      <c r="K72">
        <v>478.72530690537076</v>
      </c>
      <c r="L72">
        <v>5.2638515602711102</v>
      </c>
      <c r="M72" s="4">
        <f t="shared" si="23"/>
        <v>0.96037609806452517</v>
      </c>
      <c r="N72" s="36">
        <f t="shared" si="18"/>
        <v>1.8281424969997428</v>
      </c>
      <c r="O72" s="36">
        <f t="shared" si="19"/>
        <v>4.7467109394336218</v>
      </c>
      <c r="P72" s="44">
        <f t="shared" si="20"/>
        <v>0.9473140461602203</v>
      </c>
      <c r="Q72" s="39">
        <f t="shared" si="24"/>
        <v>0.96191216078027608</v>
      </c>
      <c r="R72" s="45">
        <f t="shared" si="21"/>
        <v>1.459811462005578E-2</v>
      </c>
      <c r="S72" s="51">
        <f t="shared" si="22"/>
        <v>5.534652017134831E-4</v>
      </c>
      <c r="T72" s="51">
        <f t="shared" si="25"/>
        <v>3.3412412241357915E-4</v>
      </c>
    </row>
    <row r="73" spans="11:20" x14ac:dyDescent="0.25">
      <c r="K73">
        <v>456.76666240409202</v>
      </c>
      <c r="L73">
        <v>5.223300849006419</v>
      </c>
      <c r="M73" s="4">
        <f t="shared" si="23"/>
        <v>0.95297772571070449</v>
      </c>
      <c r="N73" s="36">
        <f t="shared" si="18"/>
        <v>1.7513471490907864</v>
      </c>
      <c r="O73" s="36">
        <f t="shared" si="19"/>
        <v>4.5586017814603812</v>
      </c>
      <c r="P73" s="44">
        <f t="shared" si="20"/>
        <v>0.9344945646857965</v>
      </c>
      <c r="Q73" s="39">
        <f t="shared" si="24"/>
        <v>0.95404357404028284</v>
      </c>
      <c r="R73" s="45">
        <f t="shared" si="21"/>
        <v>1.9549009354486335E-2</v>
      </c>
      <c r="S73" s="51">
        <f t="shared" si="22"/>
        <v>6.1416861183835689E-4</v>
      </c>
      <c r="T73" s="51">
        <f t="shared" si="25"/>
        <v>3.8335646546084658E-4</v>
      </c>
    </row>
    <row r="74" spans="11:20" x14ac:dyDescent="0.25">
      <c r="K74">
        <v>434.68870204603576</v>
      </c>
      <c r="L74">
        <v>5.1746171932221303</v>
      </c>
      <c r="M74" s="4">
        <f t="shared" si="23"/>
        <v>0.94409551867156383</v>
      </c>
      <c r="N74" s="36">
        <f t="shared" si="18"/>
        <v>1.6743268244719003</v>
      </c>
      <c r="O74" s="36">
        <f t="shared" si="19"/>
        <v>4.3613426908492539</v>
      </c>
      <c r="P74" s="44">
        <f t="shared" si="20"/>
        <v>0.92027107056748858</v>
      </c>
      <c r="Q74" s="39">
        <f t="shared" si="24"/>
        <v>0.94499211305989395</v>
      </c>
      <c r="R74" s="45">
        <f t="shared" si="21"/>
        <v>2.4721042492405365E-2</v>
      </c>
      <c r="S74" s="51">
        <f t="shared" si="22"/>
        <v>6.7381671457708656E-4</v>
      </c>
      <c r="T74" s="51">
        <f t="shared" si="25"/>
        <v>4.372545786360902E-4</v>
      </c>
    </row>
    <row r="75" spans="11:20" x14ac:dyDescent="0.25">
      <c r="K75">
        <v>412.71181585677743</v>
      </c>
      <c r="L75">
        <v>5.1173771714773011</v>
      </c>
      <c r="M75" s="4">
        <f t="shared" si="23"/>
        <v>0.93365222480071686</v>
      </c>
      <c r="N75" s="36">
        <f t="shared" si="18"/>
        <v>1.5980497156115172</v>
      </c>
      <c r="O75" s="36">
        <f t="shared" si="19"/>
        <v>4.1575520731315851</v>
      </c>
      <c r="P75" s="44">
        <f t="shared" si="20"/>
        <v>0.90484824756698035</v>
      </c>
      <c r="Q75" s="39">
        <f t="shared" si="24"/>
        <v>0.93476018228368885</v>
      </c>
      <c r="R75" s="45">
        <f t="shared" si="21"/>
        <v>2.9911934716708499E-2</v>
      </c>
      <c r="S75" s="51">
        <f t="shared" si="22"/>
        <v>7.2875229778992471E-4</v>
      </c>
      <c r="T75" s="51">
        <f t="shared" si="25"/>
        <v>4.9442571816902571E-4</v>
      </c>
    </row>
    <row r="76" spans="11:20" x14ac:dyDescent="0.25">
      <c r="K76">
        <v>391.15887468030689</v>
      </c>
      <c r="L76">
        <v>5.0602344047633476</v>
      </c>
      <c r="M76" s="4">
        <f t="shared" si="23"/>
        <v>0.9232266748586262</v>
      </c>
      <c r="N76" s="36">
        <f t="shared" si="18"/>
        <v>1.5238518234208898</v>
      </c>
      <c r="O76" s="36">
        <f t="shared" si="19"/>
        <v>3.9414931250593788</v>
      </c>
      <c r="P76" s="44">
        <f t="shared" si="20"/>
        <v>0.88862127967535387</v>
      </c>
      <c r="Q76" s="39">
        <f t="shared" si="24"/>
        <v>0.92347359424736197</v>
      </c>
      <c r="R76" s="45">
        <f t="shared" si="21"/>
        <v>3.4852314572008103E-2</v>
      </c>
      <c r="S76" s="51">
        <f t="shared" si="22"/>
        <v>7.7568944876769356E-4</v>
      </c>
      <c r="T76" s="51">
        <f t="shared" si="25"/>
        <v>5.5336003297708734E-4</v>
      </c>
    </row>
    <row r="77" spans="11:20" x14ac:dyDescent="0.25">
      <c r="K77">
        <v>368.24075447570328</v>
      </c>
      <c r="L77">
        <v>4.9939953745981098</v>
      </c>
      <c r="M77" s="4">
        <f t="shared" si="23"/>
        <v>0.91114153518451413</v>
      </c>
      <c r="N77" s="36">
        <f t="shared" si="18"/>
        <v>1.445881958506863</v>
      </c>
      <c r="O77" s="36">
        <f t="shared" si="19"/>
        <v>3.6983684606907046</v>
      </c>
      <c r="P77" s="44">
        <f t="shared" si="20"/>
        <v>0.87036318169330529</v>
      </c>
      <c r="Q77" s="39">
        <f t="shared" si="24"/>
        <v>0.91004509901587349</v>
      </c>
      <c r="R77" s="45">
        <f t="shared" si="21"/>
        <v>3.9681917322568205E-2</v>
      </c>
      <c r="S77" s="51">
        <f t="shared" si="22"/>
        <v>8.1581940917743127E-4</v>
      </c>
      <c r="T77" s="51">
        <f t="shared" si="25"/>
        <v>6.1905499672543392E-4</v>
      </c>
    </row>
    <row r="78" spans="11:20" x14ac:dyDescent="0.25">
      <c r="K78">
        <v>345.92563938618923</v>
      </c>
      <c r="L78">
        <v>4.9166605623624253</v>
      </c>
      <c r="M78" s="4">
        <f t="shared" si="23"/>
        <v>0.89703199877964745</v>
      </c>
      <c r="N78" s="36">
        <f t="shared" si="18"/>
        <v>1.3711373968722735</v>
      </c>
      <c r="O78" s="36">
        <f t="shared" si="19"/>
        <v>3.4577526597561743</v>
      </c>
      <c r="P78" s="44">
        <f t="shared" si="20"/>
        <v>0.85182369252697732</v>
      </c>
      <c r="Q78" s="39">
        <f t="shared" si="24"/>
        <v>0.89548441214855412</v>
      </c>
      <c r="R78" s="45">
        <f t="shared" si="21"/>
        <v>4.3660719621576805E-2</v>
      </c>
      <c r="S78" s="51">
        <f t="shared" si="22"/>
        <v>8.439464353203795E-4</v>
      </c>
      <c r="T78" s="51">
        <f t="shared" si="25"/>
        <v>6.8664546232013492E-4</v>
      </c>
    </row>
    <row r="79" spans="11:20" x14ac:dyDescent="0.25">
      <c r="K79">
        <v>323.45781969309462</v>
      </c>
      <c r="L79">
        <v>4.837898241057327</v>
      </c>
      <c r="M79" s="4">
        <f t="shared" si="23"/>
        <v>0.88266201703844527</v>
      </c>
      <c r="N79" s="36">
        <f t="shared" si="18"/>
        <v>1.2972705257031403</v>
      </c>
      <c r="O79" s="36">
        <f t="shared" si="19"/>
        <v>3.1960065418118622</v>
      </c>
      <c r="P79" s="44">
        <f t="shared" si="20"/>
        <v>0.83264664396983101</v>
      </c>
      <c r="Q79" s="39">
        <f t="shared" si="24"/>
        <v>0.87924621508380962</v>
      </c>
      <c r="R79" s="45">
        <f t="shared" si="21"/>
        <v>4.6599571113978611E-2</v>
      </c>
      <c r="S79" s="51">
        <f t="shared" si="22"/>
        <v>8.6138643727029941E-4</v>
      </c>
      <c r="T79" s="51">
        <f t="shared" si="25"/>
        <v>7.5986734558584901E-4</v>
      </c>
    </row>
    <row r="80" spans="11:20" x14ac:dyDescent="0.25">
      <c r="K80">
        <v>301.97788363171355</v>
      </c>
      <c r="L80">
        <v>4.7362654004143945</v>
      </c>
      <c r="M80" s="4">
        <f t="shared" si="23"/>
        <v>0.86411936821670565</v>
      </c>
      <c r="N80" s="36">
        <f t="shared" si="18"/>
        <v>1.2280959288818383</v>
      </c>
      <c r="O80" s="36">
        <f t="shared" si="19"/>
        <v>2.9637469851115577</v>
      </c>
      <c r="P80" s="44">
        <f t="shared" si="20"/>
        <v>0.8140454091357634</v>
      </c>
      <c r="Q80" s="39">
        <f t="shared" si="24"/>
        <v>0.8621095611814924</v>
      </c>
      <c r="R80" s="45">
        <f t="shared" si="21"/>
        <v>4.8064152045729003E-2</v>
      </c>
      <c r="S80" s="51">
        <f t="shared" si="22"/>
        <v>8.6937401148943095E-4</v>
      </c>
      <c r="T80" s="51">
        <f t="shared" si="25"/>
        <v>8.3718119699105822E-4</v>
      </c>
    </row>
    <row r="81" spans="11:20" x14ac:dyDescent="0.25">
      <c r="K81">
        <v>279.83099744245521</v>
      </c>
      <c r="L81">
        <v>4.6229462277228777</v>
      </c>
      <c r="M81" s="4">
        <f t="shared" si="23"/>
        <v>0.84344457834862396</v>
      </c>
      <c r="N81" s="36">
        <f t="shared" si="18"/>
        <v>1.1583099906890724</v>
      </c>
      <c r="O81" s="36">
        <f t="shared" si="19"/>
        <v>2.7183173319012526</v>
      </c>
      <c r="P81" s="44">
        <f t="shared" si="20"/>
        <v>0.79475543068803556</v>
      </c>
      <c r="Q81" s="39">
        <f t="shared" si="24"/>
        <v>0.84258683115935162</v>
      </c>
      <c r="R81" s="45">
        <f t="shared" si="21"/>
        <v>4.7831400471316066E-2</v>
      </c>
      <c r="S81" s="51">
        <f t="shared" si="22"/>
        <v>8.7208008044507412E-4</v>
      </c>
      <c r="T81" s="51">
        <f t="shared" si="25"/>
        <v>9.2812572264691466E-4</v>
      </c>
    </row>
    <row r="82" spans="11:20" x14ac:dyDescent="0.25">
      <c r="K82">
        <v>258.69109335038365</v>
      </c>
      <c r="L82">
        <v>4.5194163289934401</v>
      </c>
      <c r="M82" s="4">
        <f t="shared" si="23"/>
        <v>0.82455581618723961</v>
      </c>
      <c r="N82" s="36">
        <f t="shared" si="18"/>
        <v>1.0931049088280091</v>
      </c>
      <c r="O82" s="36">
        <f t="shared" si="19"/>
        <v>2.4567549781539171</v>
      </c>
      <c r="P82" s="44">
        <f t="shared" si="20"/>
        <v>0.7762997067589481</v>
      </c>
      <c r="Q82" s="39">
        <f t="shared" si="24"/>
        <v>0.82191731600943641</v>
      </c>
      <c r="R82" s="45">
        <f t="shared" si="21"/>
        <v>4.56176092504883E-2</v>
      </c>
      <c r="S82" s="51">
        <f t="shared" si="22"/>
        <v>8.7446756810617785E-4</v>
      </c>
      <c r="T82" s="51">
        <f t="shared" si="25"/>
        <v>1.030346774330353E-3</v>
      </c>
    </row>
    <row r="83" spans="11:20" x14ac:dyDescent="0.25">
      <c r="K83">
        <v>235.65576726342712</v>
      </c>
      <c r="L83">
        <v>4.3691119604575883</v>
      </c>
      <c r="M83" s="4">
        <f t="shared" si="23"/>
        <v>0.79713317302876141</v>
      </c>
      <c r="N83" s="36">
        <f t="shared" si="18"/>
        <v>1.0234226892813534</v>
      </c>
      <c r="O83" s="36">
        <f t="shared" si="19"/>
        <v>2.2111051340037449</v>
      </c>
      <c r="P83" s="44">
        <f t="shared" si="20"/>
        <v>0.75605946715004713</v>
      </c>
      <c r="Q83" s="39">
        <f t="shared" si="24"/>
        <v>0.79667733966914889</v>
      </c>
      <c r="R83" s="45">
        <f t="shared" si="21"/>
        <v>4.0617872519101761E-2</v>
      </c>
      <c r="S83" s="51">
        <f t="shared" si="22"/>
        <v>8.8510551340480973E-4</v>
      </c>
      <c r="T83" s="51">
        <f t="shared" si="25"/>
        <v>1.1659930502578852E-3</v>
      </c>
    </row>
    <row r="84" spans="11:20" x14ac:dyDescent="0.25">
      <c r="K84">
        <v>213.96793478260867</v>
      </c>
      <c r="L84">
        <v>4.2158772693132534</v>
      </c>
      <c r="M84" s="4">
        <f t="shared" si="23"/>
        <v>0.7691759000919578</v>
      </c>
      <c r="N84" s="36">
        <f t="shared" si="18"/>
        <v>0.95877628787949787</v>
      </c>
      <c r="O84" s="36">
        <f t="shared" si="19"/>
        <v>1.9775247905522844</v>
      </c>
      <c r="P84" s="44">
        <f t="shared" si="20"/>
        <v>0.7366009493154595</v>
      </c>
      <c r="Q84" s="39">
        <f t="shared" si="24"/>
        <v>0.76972565713322005</v>
      </c>
      <c r="R84" s="45">
        <f t="shared" si="21"/>
        <v>3.3124707817760557E-2</v>
      </c>
      <c r="S84" s="51">
        <f t="shared" si="22"/>
        <v>9.1327002198317211E-4</v>
      </c>
      <c r="T84" s="51">
        <f t="shared" si="25"/>
        <v>1.3253515673935477E-3</v>
      </c>
    </row>
    <row r="85" spans="11:20" x14ac:dyDescent="0.25">
      <c r="K85">
        <v>191.99343350383629</v>
      </c>
      <c r="L85">
        <v>4.0304816776436887</v>
      </c>
      <c r="M85" s="4">
        <f t="shared" si="23"/>
        <v>0.73535095406388051</v>
      </c>
      <c r="N85" s="36">
        <f t="shared" si="18"/>
        <v>0.89369423833502837</v>
      </c>
      <c r="O85" s="36">
        <f t="shared" si="19"/>
        <v>1.7717836535026208</v>
      </c>
      <c r="P85" s="44">
        <f t="shared" si="20"/>
        <v>0.71594539603717178</v>
      </c>
      <c r="Q85" s="39">
        <f t="shared" si="24"/>
        <v>0.73845606748680592</v>
      </c>
      <c r="R85" s="45">
        <f t="shared" si="21"/>
        <v>2.2510671449634145E-2</v>
      </c>
      <c r="S85" s="51">
        <f t="shared" si="22"/>
        <v>9.7323382055184132E-4</v>
      </c>
      <c r="T85" s="51">
        <f t="shared" si="25"/>
        <v>1.5286247849904677E-3</v>
      </c>
    </row>
    <row r="86" spans="11:20" x14ac:dyDescent="0.25">
      <c r="K86">
        <v>170.30979539641942</v>
      </c>
      <c r="L86">
        <v>3.8232505312156864</v>
      </c>
      <c r="M86" s="4">
        <f t="shared" si="23"/>
        <v>0.69754216756502396</v>
      </c>
      <c r="N86" s="36">
        <f t="shared" si="18"/>
        <v>0.82917092333922904</v>
      </c>
      <c r="O86" s="36">
        <f t="shared" si="19"/>
        <v>1.5874743321209461</v>
      </c>
      <c r="P86" s="44">
        <f t="shared" si="20"/>
        <v>0.69379008926906049</v>
      </c>
      <c r="Q86" s="39">
        <f t="shared" si="24"/>
        <v>0.70266356030160415</v>
      </c>
      <c r="R86" s="45">
        <f t="shared" si="21"/>
        <v>8.8734710325436561E-3</v>
      </c>
      <c r="S86" s="51">
        <f t="shared" si="22"/>
        <v>1.0796073120863097E-3</v>
      </c>
      <c r="T86" s="51">
        <f t="shared" si="25"/>
        <v>1.7827028666807729E-3</v>
      </c>
    </row>
    <row r="87" spans="11:20" x14ac:dyDescent="0.25">
      <c r="K87">
        <v>148.21617007672634</v>
      </c>
      <c r="L87">
        <v>3.6076789728754655</v>
      </c>
      <c r="M87" s="4">
        <f t="shared" si="23"/>
        <v>0.65821169449184191</v>
      </c>
      <c r="N87" s="36">
        <f t="shared" si="18"/>
        <v>0.76215099661969732</v>
      </c>
      <c r="O87" s="36">
        <f t="shared" si="19"/>
        <v>1.3637625954548172</v>
      </c>
      <c r="P87" s="44">
        <f t="shared" si="20"/>
        <v>0.66813276966860258</v>
      </c>
      <c r="Q87" s="39">
        <f t="shared" si="24"/>
        <v>0.6597934908065024</v>
      </c>
      <c r="R87" s="45">
        <f t="shared" si="21"/>
        <v>8.3392788621001745E-3</v>
      </c>
      <c r="S87" s="51">
        <f t="shared" si="22"/>
        <v>1.2563833950634462E-3</v>
      </c>
      <c r="T87" s="51">
        <f t="shared" si="25"/>
        <v>2.1111388502038936E-3</v>
      </c>
    </row>
    <row r="88" spans="11:20" x14ac:dyDescent="0.25">
      <c r="K88">
        <v>126.27849104859334</v>
      </c>
      <c r="L88">
        <v>3.2937416270340591</v>
      </c>
      <c r="M88" s="4">
        <f t="shared" si="23"/>
        <v>0.60093463798982028</v>
      </c>
      <c r="N88" s="36">
        <f t="shared" si="18"/>
        <v>0.69310772865916337</v>
      </c>
      <c r="O88" s="36">
        <f t="shared" si="19"/>
        <v>1.3298522994059605</v>
      </c>
      <c r="P88" s="44">
        <f t="shared" si="20"/>
        <v>0.63782585527408542</v>
      </c>
      <c r="Q88" s="39">
        <f t="shared" si="24"/>
        <v>0.60912606823145343</v>
      </c>
      <c r="R88" s="45">
        <f t="shared" si="21"/>
        <v>2.8699787042631986E-2</v>
      </c>
      <c r="S88" s="51">
        <f t="shared" si="22"/>
        <v>1.5241476204288854E-3</v>
      </c>
      <c r="T88" s="51">
        <f t="shared" si="25"/>
        <v>2.5240855991852055E-3</v>
      </c>
    </row>
    <row r="89" spans="11:20" x14ac:dyDescent="0.25">
      <c r="K89">
        <v>103.24392583120203</v>
      </c>
      <c r="L89">
        <v>3.0111199879281543</v>
      </c>
      <c r="M89" s="4">
        <f t="shared" si="23"/>
        <v>0.54937105115889717</v>
      </c>
      <c r="N89" s="36">
        <f t="shared" si="18"/>
        <v>0.61628747858108246</v>
      </c>
      <c r="O89" s="36">
        <f t="shared" si="19"/>
        <v>1.0857989128101582</v>
      </c>
      <c r="P89" s="44">
        <f t="shared" si="20"/>
        <v>0.59827449075979311</v>
      </c>
      <c r="Q89" s="39">
        <f t="shared" si="24"/>
        <v>0.54491528204088824</v>
      </c>
      <c r="R89" s="45">
        <f t="shared" si="21"/>
        <v>5.3359208718904871E-2</v>
      </c>
      <c r="S89" s="51">
        <f t="shared" si="22"/>
        <v>1.9349516032843399E-3</v>
      </c>
      <c r="T89" s="51">
        <f t="shared" si="25"/>
        <v>3.0727720816202874E-3</v>
      </c>
    </row>
    <row r="90" spans="11:20" x14ac:dyDescent="0.25">
      <c r="K90">
        <v>81.066202046035798</v>
      </c>
      <c r="L90">
        <v>2.6283345266225</v>
      </c>
      <c r="M90" s="4">
        <f t="shared" si="23"/>
        <v>0.47953283412041753</v>
      </c>
      <c r="N90" s="36">
        <f t="shared" si="18"/>
        <v>0.53621236958316443</v>
      </c>
      <c r="O90" s="36">
        <f t="shared" si="19"/>
        <v>1.0570352098890947</v>
      </c>
      <c r="P90" s="44">
        <f t="shared" si="20"/>
        <v>0.54952618015649735</v>
      </c>
      <c r="Q90" s="39">
        <f t="shared" si="24"/>
        <v>0.46967502241425363</v>
      </c>
      <c r="R90" s="45">
        <f t="shared" si="21"/>
        <v>7.9851157742243717E-2</v>
      </c>
      <c r="S90" s="51">
        <f t="shared" si="22"/>
        <v>2.4904952322662476E-3</v>
      </c>
      <c r="T90" s="51">
        <f t="shared" si="25"/>
        <v>3.7368381631575978E-3</v>
      </c>
    </row>
    <row r="91" spans="11:20" x14ac:dyDescent="0.25">
      <c r="K91">
        <v>58.517116368286437</v>
      </c>
      <c r="L91">
        <v>2.1398804262617261</v>
      </c>
      <c r="M91" s="4">
        <f t="shared" si="23"/>
        <v>0.39041564728167288</v>
      </c>
      <c r="N91" s="36">
        <f t="shared" si="18"/>
        <v>0.44632968948057455</v>
      </c>
      <c r="O91" s="36">
        <f t="shared" si="19"/>
        <v>1.2527520242709553</v>
      </c>
      <c r="P91" s="44">
        <f t="shared" si="20"/>
        <v>0.48515341864866623</v>
      </c>
      <c r="Q91" s="39">
        <f t="shared" si="24"/>
        <v>0.37628392830974822</v>
      </c>
      <c r="R91" s="45">
        <f t="shared" si="21"/>
        <v>0.10886949033891802</v>
      </c>
      <c r="S91" s="51">
        <f t="shared" si="22"/>
        <v>3.2564971654131789E-3</v>
      </c>
      <c r="T91" s="51">
        <f t="shared" si="25"/>
        <v>4.5767158311394128E-3</v>
      </c>
    </row>
    <row r="92" spans="11:20" x14ac:dyDescent="0.25">
      <c r="K92">
        <v>37.529060102301791</v>
      </c>
      <c r="L92">
        <v>1.3632500306879944</v>
      </c>
      <c r="M92" s="4">
        <f t="shared" si="23"/>
        <v>0.24872144097677581</v>
      </c>
      <c r="N92" s="36">
        <f t="shared" si="18"/>
        <v>0.35262146134610639</v>
      </c>
      <c r="O92" s="36">
        <f t="shared" si="19"/>
        <v>2.9465030282813736</v>
      </c>
      <c r="P92" s="44">
        <f t="shared" si="20"/>
        <v>0.40740225469533081</v>
      </c>
      <c r="Q92" s="39">
        <f t="shared" si="24"/>
        <v>0.27049025462933207</v>
      </c>
      <c r="R92" s="45">
        <f t="shared" si="21"/>
        <v>0.13691200006599874</v>
      </c>
      <c r="S92" s="51">
        <f t="shared" si="22"/>
        <v>4.1918090444848042E-3</v>
      </c>
      <c r="T92" s="51">
        <f t="shared" si="25"/>
        <v>5.5354594453141982E-3</v>
      </c>
    </row>
    <row r="93" spans="11:20" x14ac:dyDescent="0.25">
      <c r="K93">
        <v>15.000639386189258</v>
      </c>
      <c r="L93">
        <v>0.75420743279640168</v>
      </c>
      <c r="M93" s="4">
        <f t="shared" si="23"/>
        <v>0.13760319476086541</v>
      </c>
      <c r="N93" s="36">
        <f t="shared" si="18"/>
        <v>0.23830195826438327</v>
      </c>
      <c r="O93" s="36">
        <f t="shared" si="19"/>
        <v>4.225679228023715</v>
      </c>
      <c r="P93" s="44">
        <f t="shared" si="20"/>
        <v>0.29903140416827079</v>
      </c>
      <c r="Q93" s="39">
        <f t="shared" si="24"/>
        <v>0.13214477927067619</v>
      </c>
      <c r="R93" s="45">
        <f t="shared" si="21"/>
        <v>0.16688662489759459</v>
      </c>
      <c r="S93" s="51">
        <f t="shared" si="22"/>
        <v>5.4829599184509064E-3</v>
      </c>
      <c r="T93" s="51">
        <f t="shared" si="25"/>
        <v>6.7879687060201409E-3</v>
      </c>
    </row>
    <row r="94" spans="11:20" x14ac:dyDescent="0.25">
      <c r="K94">
        <v>3.3117263427109971</v>
      </c>
      <c r="L94">
        <v>0.85521329655164902</v>
      </c>
      <c r="M94" s="4">
        <f t="shared" si="23"/>
        <v>0.15603145327161744</v>
      </c>
      <c r="N94" s="36">
        <f t="shared" si="18"/>
        <v>0.17225317710963356</v>
      </c>
      <c r="O94" s="36">
        <f t="shared" si="19"/>
        <v>0.94173727940539065</v>
      </c>
      <c r="P94" s="39">
        <f t="shared" si="20"/>
        <v>0.23033136402152285</v>
      </c>
      <c r="Q94" s="39">
        <f t="shared" si="24"/>
        <v>4.8470337559729917E-2</v>
      </c>
      <c r="R94" s="45">
        <f t="shared" si="21"/>
        <v>0.18186102646179292</v>
      </c>
      <c r="S94" s="51">
        <f t="shared" si="22"/>
        <v>6.2883367619598271E-3</v>
      </c>
      <c r="T94" s="51">
        <f t="shared" si="25"/>
        <v>7.5415013261034333E-3</v>
      </c>
    </row>
    <row r="96" spans="11:20" x14ac:dyDescent="0.25">
      <c r="N96" s="34" t="s">
        <v>666</v>
      </c>
      <c r="O96" s="33">
        <f>MIN(O5:O94)</f>
        <v>-3.8930223351383382</v>
      </c>
    </row>
    <row r="97" spans="14:15" x14ac:dyDescent="0.25">
      <c r="N97" s="34" t="s">
        <v>667</v>
      </c>
      <c r="O97" s="33">
        <f>MAX(O5:O94)</f>
        <v>6.7473039000523674</v>
      </c>
    </row>
  </sheetData>
  <mergeCells count="3">
    <mergeCell ref="A3:B3"/>
    <mergeCell ref="F3:G3"/>
    <mergeCell ref="K3:L3"/>
  </mergeCells>
  <phoneticPr fontId="6" type="noConversion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500N</vt:lpstr>
      <vt:lpstr>RIBBED 500Na</vt:lpstr>
      <vt:lpstr>300N</vt:lpstr>
      <vt:lpstr>RIBBED 300N</vt:lpstr>
      <vt:lpstr>200Na</vt:lpstr>
      <vt:lpstr>RIBBED 200N</vt:lpstr>
      <vt:lpstr>ribbed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Esta</dc:creator>
  <cp:lastModifiedBy>K6-213User</cp:lastModifiedBy>
  <dcterms:created xsi:type="dcterms:W3CDTF">2018-02-09T17:24:14Z</dcterms:created>
  <dcterms:modified xsi:type="dcterms:W3CDTF">2018-12-21T12:50:10Z</dcterms:modified>
</cp:coreProperties>
</file>