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n\Desktop\CaF2_raksts\Open data\"/>
    </mc:Choice>
  </mc:AlternateContent>
  <bookViews>
    <workbookView xWindow="0" yWindow="0" windowWidth="19200" windowHeight="705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6" i="1"/>
  <c r="K7" i="1"/>
  <c r="R7" i="1" s="1"/>
  <c r="L7" i="1"/>
  <c r="S7" i="1" s="1"/>
  <c r="M7" i="1"/>
  <c r="T7" i="1" s="1"/>
  <c r="N7" i="1"/>
  <c r="K8" i="1"/>
  <c r="L8" i="1"/>
  <c r="M8" i="1"/>
  <c r="N8" i="1"/>
  <c r="K9" i="1"/>
  <c r="R9" i="1" s="1"/>
  <c r="L9" i="1"/>
  <c r="M9" i="1"/>
  <c r="T9" i="1" s="1"/>
  <c r="N9" i="1"/>
  <c r="K10" i="1"/>
  <c r="L10" i="1"/>
  <c r="M10" i="1"/>
  <c r="N10" i="1"/>
  <c r="K11" i="1"/>
  <c r="R11" i="1" s="1"/>
  <c r="L11" i="1"/>
  <c r="M11" i="1"/>
  <c r="T11" i="1" s="1"/>
  <c r="N11" i="1"/>
  <c r="K12" i="1"/>
  <c r="L12" i="1"/>
  <c r="S12" i="1" s="1"/>
  <c r="M12" i="1"/>
  <c r="N12" i="1"/>
  <c r="K13" i="1"/>
  <c r="L13" i="1"/>
  <c r="M13" i="1"/>
  <c r="T13" i="1" s="1"/>
  <c r="N13" i="1"/>
  <c r="K14" i="1"/>
  <c r="L14" i="1"/>
  <c r="M14" i="1"/>
  <c r="N14" i="1"/>
  <c r="K15" i="1"/>
  <c r="R15" i="1" s="1"/>
  <c r="L15" i="1"/>
  <c r="M15" i="1"/>
  <c r="T15" i="1" s="1"/>
  <c r="N15" i="1"/>
  <c r="K16" i="1"/>
  <c r="L16" i="1"/>
  <c r="S16" i="1" s="1"/>
  <c r="M16" i="1"/>
  <c r="N16" i="1"/>
  <c r="K17" i="1"/>
  <c r="R17" i="1" s="1"/>
  <c r="L17" i="1"/>
  <c r="M17" i="1"/>
  <c r="T17" i="1" s="1"/>
  <c r="N17" i="1"/>
  <c r="K18" i="1"/>
  <c r="L18" i="1"/>
  <c r="S18" i="1" s="1"/>
  <c r="M18" i="1"/>
  <c r="N18" i="1"/>
  <c r="K19" i="1"/>
  <c r="R19" i="1" s="1"/>
  <c r="L19" i="1"/>
  <c r="M19" i="1"/>
  <c r="T19" i="1" s="1"/>
  <c r="N19" i="1"/>
  <c r="K20" i="1"/>
  <c r="L20" i="1"/>
  <c r="S20" i="1" s="1"/>
  <c r="M20" i="1"/>
  <c r="N20" i="1"/>
  <c r="K21" i="1"/>
  <c r="L21" i="1"/>
  <c r="M21" i="1"/>
  <c r="T21" i="1" s="1"/>
  <c r="N21" i="1"/>
  <c r="K22" i="1"/>
  <c r="L22" i="1"/>
  <c r="M22" i="1"/>
  <c r="N22" i="1"/>
  <c r="K23" i="1"/>
  <c r="R23" i="1" s="1"/>
  <c r="L23" i="1"/>
  <c r="M23" i="1"/>
  <c r="T23" i="1" s="1"/>
  <c r="N23" i="1"/>
  <c r="K24" i="1"/>
  <c r="L24" i="1"/>
  <c r="S24" i="1" s="1"/>
  <c r="M24" i="1"/>
  <c r="N24" i="1"/>
  <c r="K25" i="1"/>
  <c r="R25" i="1" s="1"/>
  <c r="L25" i="1"/>
  <c r="M25" i="1"/>
  <c r="T25" i="1" s="1"/>
  <c r="N25" i="1"/>
  <c r="K26" i="1"/>
  <c r="L26" i="1"/>
  <c r="S26" i="1" s="1"/>
  <c r="M26" i="1"/>
  <c r="N26" i="1"/>
  <c r="K27" i="1"/>
  <c r="R27" i="1" s="1"/>
  <c r="L27" i="1"/>
  <c r="M27" i="1"/>
  <c r="T27" i="1" s="1"/>
  <c r="N27" i="1"/>
  <c r="K28" i="1"/>
  <c r="L28" i="1"/>
  <c r="S28" i="1" s="1"/>
  <c r="M28" i="1"/>
  <c r="N28" i="1"/>
  <c r="K29" i="1"/>
  <c r="L29" i="1"/>
  <c r="M29" i="1"/>
  <c r="T29" i="1" s="1"/>
  <c r="N29" i="1"/>
  <c r="K30" i="1"/>
  <c r="L30" i="1"/>
  <c r="M30" i="1"/>
  <c r="N30" i="1"/>
  <c r="K31" i="1"/>
  <c r="R31" i="1" s="1"/>
  <c r="L31" i="1"/>
  <c r="M31" i="1"/>
  <c r="T31" i="1" s="1"/>
  <c r="N31" i="1"/>
  <c r="K32" i="1"/>
  <c r="L32" i="1"/>
  <c r="S32" i="1" s="1"/>
  <c r="M32" i="1"/>
  <c r="N32" i="1"/>
  <c r="K33" i="1"/>
  <c r="R33" i="1" s="1"/>
  <c r="L33" i="1"/>
  <c r="M33" i="1"/>
  <c r="T33" i="1" s="1"/>
  <c r="N33" i="1"/>
  <c r="K34" i="1"/>
  <c r="L34" i="1"/>
  <c r="S34" i="1" s="1"/>
  <c r="M34" i="1"/>
  <c r="N34" i="1"/>
  <c r="K35" i="1"/>
  <c r="R35" i="1" s="1"/>
  <c r="L35" i="1"/>
  <c r="M35" i="1"/>
  <c r="T35" i="1" s="1"/>
  <c r="N35" i="1"/>
  <c r="K36" i="1"/>
  <c r="L36" i="1"/>
  <c r="S36" i="1" s="1"/>
  <c r="M36" i="1"/>
  <c r="N36" i="1"/>
  <c r="K37" i="1"/>
  <c r="L37" i="1"/>
  <c r="M37" i="1"/>
  <c r="T37" i="1" s="1"/>
  <c r="N37" i="1"/>
  <c r="K38" i="1"/>
  <c r="L38" i="1"/>
  <c r="M38" i="1"/>
  <c r="N38" i="1"/>
  <c r="K39" i="1"/>
  <c r="R39" i="1" s="1"/>
  <c r="L39" i="1"/>
  <c r="M39" i="1"/>
  <c r="T39" i="1" s="1"/>
  <c r="N39" i="1"/>
  <c r="K40" i="1"/>
  <c r="L40" i="1"/>
  <c r="S40" i="1" s="1"/>
  <c r="M40" i="1"/>
  <c r="N40" i="1"/>
  <c r="K41" i="1"/>
  <c r="R41" i="1" s="1"/>
  <c r="L41" i="1"/>
  <c r="M41" i="1"/>
  <c r="T41" i="1" s="1"/>
  <c r="N41" i="1"/>
  <c r="K42" i="1"/>
  <c r="L42" i="1"/>
  <c r="S42" i="1" s="1"/>
  <c r="M42" i="1"/>
  <c r="N42" i="1"/>
  <c r="K43" i="1"/>
  <c r="R43" i="1" s="1"/>
  <c r="L43" i="1"/>
  <c r="M43" i="1"/>
  <c r="T43" i="1" s="1"/>
  <c r="N43" i="1"/>
  <c r="K44" i="1"/>
  <c r="L44" i="1"/>
  <c r="S44" i="1" s="1"/>
  <c r="M44" i="1"/>
  <c r="N44" i="1"/>
  <c r="K45" i="1"/>
  <c r="L45" i="1"/>
  <c r="M45" i="1"/>
  <c r="T45" i="1" s="1"/>
  <c r="N45" i="1"/>
  <c r="K46" i="1"/>
  <c r="L46" i="1"/>
  <c r="M46" i="1"/>
  <c r="N46" i="1"/>
  <c r="K47" i="1"/>
  <c r="R47" i="1" s="1"/>
  <c r="L47" i="1"/>
  <c r="M47" i="1"/>
  <c r="T47" i="1" s="1"/>
  <c r="N47" i="1"/>
  <c r="K48" i="1"/>
  <c r="L48" i="1"/>
  <c r="S48" i="1" s="1"/>
  <c r="M48" i="1"/>
  <c r="N48" i="1"/>
  <c r="K49" i="1"/>
  <c r="R49" i="1" s="1"/>
  <c r="L49" i="1"/>
  <c r="M49" i="1"/>
  <c r="T49" i="1" s="1"/>
  <c r="N49" i="1"/>
  <c r="K50" i="1"/>
  <c r="L50" i="1"/>
  <c r="S50" i="1" s="1"/>
  <c r="M50" i="1"/>
  <c r="N50" i="1"/>
  <c r="K51" i="1"/>
  <c r="R51" i="1" s="1"/>
  <c r="L51" i="1"/>
  <c r="M51" i="1"/>
  <c r="T51" i="1" s="1"/>
  <c r="N51" i="1"/>
  <c r="K52" i="1"/>
  <c r="L52" i="1"/>
  <c r="S52" i="1" s="1"/>
  <c r="M52" i="1"/>
  <c r="N52" i="1"/>
  <c r="K53" i="1"/>
  <c r="L53" i="1"/>
  <c r="M53" i="1"/>
  <c r="T53" i="1" s="1"/>
  <c r="N53" i="1"/>
  <c r="K54" i="1"/>
  <c r="L54" i="1"/>
  <c r="M54" i="1"/>
  <c r="N54" i="1"/>
  <c r="K55" i="1"/>
  <c r="R55" i="1" s="1"/>
  <c r="L55" i="1"/>
  <c r="M55" i="1"/>
  <c r="T55" i="1" s="1"/>
  <c r="N55" i="1"/>
  <c r="K56" i="1"/>
  <c r="L56" i="1"/>
  <c r="S56" i="1" s="1"/>
  <c r="M56" i="1"/>
  <c r="N56" i="1"/>
  <c r="K57" i="1"/>
  <c r="R57" i="1" s="1"/>
  <c r="L57" i="1"/>
  <c r="M57" i="1"/>
  <c r="T57" i="1" s="1"/>
  <c r="N57" i="1"/>
  <c r="K58" i="1"/>
  <c r="L58" i="1"/>
  <c r="S58" i="1" s="1"/>
  <c r="M58" i="1"/>
  <c r="N58" i="1"/>
  <c r="K59" i="1"/>
  <c r="R59" i="1" s="1"/>
  <c r="L59" i="1"/>
  <c r="M59" i="1"/>
  <c r="T59" i="1" s="1"/>
  <c r="N59" i="1"/>
  <c r="K60" i="1"/>
  <c r="L60" i="1"/>
  <c r="S60" i="1" s="1"/>
  <c r="M60" i="1"/>
  <c r="N60" i="1"/>
  <c r="K61" i="1"/>
  <c r="L61" i="1"/>
  <c r="M61" i="1"/>
  <c r="T61" i="1" s="1"/>
  <c r="N61" i="1"/>
  <c r="K62" i="1"/>
  <c r="L62" i="1"/>
  <c r="M62" i="1"/>
  <c r="N62" i="1"/>
  <c r="K63" i="1"/>
  <c r="R63" i="1" s="1"/>
  <c r="L63" i="1"/>
  <c r="M63" i="1"/>
  <c r="T63" i="1" s="1"/>
  <c r="N63" i="1"/>
  <c r="K64" i="1"/>
  <c r="L64" i="1"/>
  <c r="S64" i="1" s="1"/>
  <c r="M64" i="1"/>
  <c r="N64" i="1"/>
  <c r="K65" i="1"/>
  <c r="R65" i="1" s="1"/>
  <c r="L65" i="1"/>
  <c r="M65" i="1"/>
  <c r="T65" i="1" s="1"/>
  <c r="N65" i="1"/>
  <c r="K66" i="1"/>
  <c r="L66" i="1"/>
  <c r="S66" i="1" s="1"/>
  <c r="M66" i="1"/>
  <c r="N66" i="1"/>
  <c r="K67" i="1"/>
  <c r="R67" i="1" s="1"/>
  <c r="L67" i="1"/>
  <c r="M67" i="1"/>
  <c r="T67" i="1" s="1"/>
  <c r="N67" i="1"/>
  <c r="K68" i="1"/>
  <c r="L68" i="1"/>
  <c r="S68" i="1" s="1"/>
  <c r="M68" i="1"/>
  <c r="N68" i="1"/>
  <c r="K69" i="1"/>
  <c r="L69" i="1"/>
  <c r="M69" i="1"/>
  <c r="T69" i="1" s="1"/>
  <c r="N69" i="1"/>
  <c r="K70" i="1"/>
  <c r="L70" i="1"/>
  <c r="M70" i="1"/>
  <c r="N70" i="1"/>
  <c r="K71" i="1"/>
  <c r="R71" i="1" s="1"/>
  <c r="L71" i="1"/>
  <c r="M71" i="1"/>
  <c r="T71" i="1" s="1"/>
  <c r="N71" i="1"/>
  <c r="K72" i="1"/>
  <c r="L72" i="1"/>
  <c r="S72" i="1" s="1"/>
  <c r="M72" i="1"/>
  <c r="N72" i="1"/>
  <c r="K73" i="1"/>
  <c r="R73" i="1" s="1"/>
  <c r="L73" i="1"/>
  <c r="M73" i="1"/>
  <c r="T73" i="1" s="1"/>
  <c r="N73" i="1"/>
  <c r="K74" i="1"/>
  <c r="L74" i="1"/>
  <c r="S74" i="1" s="1"/>
  <c r="M74" i="1"/>
  <c r="N74" i="1"/>
  <c r="K75" i="1"/>
  <c r="R75" i="1" s="1"/>
  <c r="L75" i="1"/>
  <c r="M75" i="1"/>
  <c r="T75" i="1" s="1"/>
  <c r="N75" i="1"/>
  <c r="K76" i="1"/>
  <c r="L76" i="1"/>
  <c r="S76" i="1" s="1"/>
  <c r="M76" i="1"/>
  <c r="N76" i="1"/>
  <c r="K77" i="1"/>
  <c r="L77" i="1"/>
  <c r="M77" i="1"/>
  <c r="T77" i="1" s="1"/>
  <c r="N77" i="1"/>
  <c r="K78" i="1"/>
  <c r="L78" i="1"/>
  <c r="M78" i="1"/>
  <c r="N78" i="1"/>
  <c r="K79" i="1"/>
  <c r="R79" i="1" s="1"/>
  <c r="L79" i="1"/>
  <c r="M79" i="1"/>
  <c r="T79" i="1" s="1"/>
  <c r="N79" i="1"/>
  <c r="K80" i="1"/>
  <c r="L80" i="1"/>
  <c r="S80" i="1" s="1"/>
  <c r="M80" i="1"/>
  <c r="N80" i="1"/>
  <c r="K81" i="1"/>
  <c r="R81" i="1" s="1"/>
  <c r="L81" i="1"/>
  <c r="M81" i="1"/>
  <c r="T81" i="1" s="1"/>
  <c r="N81" i="1"/>
  <c r="K82" i="1"/>
  <c r="L82" i="1"/>
  <c r="S82" i="1" s="1"/>
  <c r="M82" i="1"/>
  <c r="N82" i="1"/>
  <c r="K83" i="1"/>
  <c r="R83" i="1" s="1"/>
  <c r="L83" i="1"/>
  <c r="M83" i="1"/>
  <c r="T83" i="1" s="1"/>
  <c r="N83" i="1"/>
  <c r="K84" i="1"/>
  <c r="L84" i="1"/>
  <c r="S84" i="1" s="1"/>
  <c r="M84" i="1"/>
  <c r="N84" i="1"/>
  <c r="K85" i="1"/>
  <c r="L85" i="1"/>
  <c r="M85" i="1"/>
  <c r="T85" i="1" s="1"/>
  <c r="N85" i="1"/>
  <c r="K86" i="1"/>
  <c r="L86" i="1"/>
  <c r="M86" i="1"/>
  <c r="N86" i="1"/>
  <c r="K87" i="1"/>
  <c r="R87" i="1" s="1"/>
  <c r="L87" i="1"/>
  <c r="M87" i="1"/>
  <c r="T87" i="1" s="1"/>
  <c r="N87" i="1"/>
  <c r="K88" i="1"/>
  <c r="L88" i="1"/>
  <c r="S88" i="1" s="1"/>
  <c r="M88" i="1"/>
  <c r="N88" i="1"/>
  <c r="K89" i="1"/>
  <c r="R89" i="1" s="1"/>
  <c r="L89" i="1"/>
  <c r="M89" i="1"/>
  <c r="T89" i="1" s="1"/>
  <c r="N89" i="1"/>
  <c r="K90" i="1"/>
  <c r="L90" i="1"/>
  <c r="S90" i="1" s="1"/>
  <c r="M90" i="1"/>
  <c r="N90" i="1"/>
  <c r="K91" i="1"/>
  <c r="R91" i="1" s="1"/>
  <c r="L91" i="1"/>
  <c r="M91" i="1"/>
  <c r="T91" i="1" s="1"/>
  <c r="N91" i="1"/>
  <c r="K92" i="1"/>
  <c r="L92" i="1"/>
  <c r="S92" i="1" s="1"/>
  <c r="M92" i="1"/>
  <c r="N92" i="1"/>
  <c r="K93" i="1"/>
  <c r="L93" i="1"/>
  <c r="M93" i="1"/>
  <c r="T93" i="1" s="1"/>
  <c r="N93" i="1"/>
  <c r="K94" i="1"/>
  <c r="L94" i="1"/>
  <c r="M94" i="1"/>
  <c r="N94" i="1"/>
  <c r="K95" i="1"/>
  <c r="R95" i="1" s="1"/>
  <c r="L95" i="1"/>
  <c r="M95" i="1"/>
  <c r="T95" i="1" s="1"/>
  <c r="N95" i="1"/>
  <c r="K96" i="1"/>
  <c r="L96" i="1"/>
  <c r="S96" i="1" s="1"/>
  <c r="M96" i="1"/>
  <c r="N96" i="1"/>
  <c r="K97" i="1"/>
  <c r="R97" i="1" s="1"/>
  <c r="L97" i="1"/>
  <c r="M97" i="1"/>
  <c r="T97" i="1" s="1"/>
  <c r="N97" i="1"/>
  <c r="K98" i="1"/>
  <c r="L98" i="1"/>
  <c r="S98" i="1" s="1"/>
  <c r="M98" i="1"/>
  <c r="N98" i="1"/>
  <c r="K99" i="1"/>
  <c r="R99" i="1" s="1"/>
  <c r="L99" i="1"/>
  <c r="M99" i="1"/>
  <c r="T99" i="1" s="1"/>
  <c r="N99" i="1"/>
  <c r="K100" i="1"/>
  <c r="L100" i="1"/>
  <c r="S100" i="1" s="1"/>
  <c r="M100" i="1"/>
  <c r="N100" i="1"/>
  <c r="K101" i="1"/>
  <c r="L101" i="1"/>
  <c r="M101" i="1"/>
  <c r="T101" i="1" s="1"/>
  <c r="N101" i="1"/>
  <c r="K102" i="1"/>
  <c r="L102" i="1"/>
  <c r="M102" i="1"/>
  <c r="N102" i="1"/>
  <c r="K103" i="1"/>
  <c r="R103" i="1" s="1"/>
  <c r="L103" i="1"/>
  <c r="M103" i="1"/>
  <c r="T103" i="1" s="1"/>
  <c r="N103" i="1"/>
  <c r="K104" i="1"/>
  <c r="L104" i="1"/>
  <c r="S104" i="1" s="1"/>
  <c r="M104" i="1"/>
  <c r="N104" i="1"/>
  <c r="K105" i="1"/>
  <c r="R105" i="1" s="1"/>
  <c r="L105" i="1"/>
  <c r="M105" i="1"/>
  <c r="T105" i="1" s="1"/>
  <c r="N105" i="1"/>
  <c r="K106" i="1"/>
  <c r="L106" i="1"/>
  <c r="M106" i="1"/>
  <c r="N106" i="1"/>
  <c r="K6" i="1"/>
  <c r="R6" i="1" s="1"/>
  <c r="L6" i="1"/>
  <c r="S6" i="1" s="1"/>
  <c r="M6" i="1"/>
  <c r="T6" i="1" s="1"/>
  <c r="N6" i="1"/>
  <c r="J7" i="1"/>
  <c r="J8" i="1"/>
  <c r="Q8" i="1" s="1"/>
  <c r="J9" i="1"/>
  <c r="Q9" i="1" s="1"/>
  <c r="J10" i="1"/>
  <c r="J11" i="1"/>
  <c r="Q11" i="1" s="1"/>
  <c r="J12" i="1"/>
  <c r="J13" i="1"/>
  <c r="Q13" i="1" s="1"/>
  <c r="J14" i="1"/>
  <c r="J15" i="1"/>
  <c r="J16" i="1"/>
  <c r="Q16" i="1" s="1"/>
  <c r="J17" i="1"/>
  <c r="Q17" i="1" s="1"/>
  <c r="J18" i="1"/>
  <c r="J19" i="1"/>
  <c r="Q19" i="1" s="1"/>
  <c r="J20" i="1"/>
  <c r="J21" i="1"/>
  <c r="Q21" i="1" s="1"/>
  <c r="J22" i="1"/>
  <c r="J23" i="1"/>
  <c r="J24" i="1"/>
  <c r="Q24" i="1" s="1"/>
  <c r="J25" i="1"/>
  <c r="Q25" i="1" s="1"/>
  <c r="J26" i="1"/>
  <c r="J27" i="1"/>
  <c r="Q27" i="1" s="1"/>
  <c r="J28" i="1"/>
  <c r="J29" i="1"/>
  <c r="Q29" i="1" s="1"/>
  <c r="J30" i="1"/>
  <c r="J31" i="1"/>
  <c r="J32" i="1"/>
  <c r="Q32" i="1" s="1"/>
  <c r="J33" i="1"/>
  <c r="Q33" i="1" s="1"/>
  <c r="J34" i="1"/>
  <c r="J35" i="1"/>
  <c r="Q35" i="1" s="1"/>
  <c r="J36" i="1"/>
  <c r="J37" i="1"/>
  <c r="Q37" i="1" s="1"/>
  <c r="J38" i="1"/>
  <c r="J39" i="1"/>
  <c r="J40" i="1"/>
  <c r="Q40" i="1" s="1"/>
  <c r="J41" i="1"/>
  <c r="Q41" i="1" s="1"/>
  <c r="J42" i="1"/>
  <c r="J43" i="1"/>
  <c r="Q43" i="1" s="1"/>
  <c r="J44" i="1"/>
  <c r="J45" i="1"/>
  <c r="Q45" i="1" s="1"/>
  <c r="J46" i="1"/>
  <c r="J47" i="1"/>
  <c r="J48" i="1"/>
  <c r="Q48" i="1" s="1"/>
  <c r="J49" i="1"/>
  <c r="Q49" i="1" s="1"/>
  <c r="J50" i="1"/>
  <c r="J51" i="1"/>
  <c r="Q51" i="1" s="1"/>
  <c r="J52" i="1"/>
  <c r="J53" i="1"/>
  <c r="Q53" i="1" s="1"/>
  <c r="J54" i="1"/>
  <c r="J55" i="1"/>
  <c r="J56" i="1"/>
  <c r="Q56" i="1" s="1"/>
  <c r="J57" i="1"/>
  <c r="Q57" i="1" s="1"/>
  <c r="J58" i="1"/>
  <c r="J59" i="1"/>
  <c r="Q59" i="1" s="1"/>
  <c r="J60" i="1"/>
  <c r="J61" i="1"/>
  <c r="Q61" i="1" s="1"/>
  <c r="J62" i="1"/>
  <c r="J63" i="1"/>
  <c r="J64" i="1"/>
  <c r="Q64" i="1" s="1"/>
  <c r="J65" i="1"/>
  <c r="Q65" i="1" s="1"/>
  <c r="J66" i="1"/>
  <c r="J67" i="1"/>
  <c r="Q67" i="1" s="1"/>
  <c r="J68" i="1"/>
  <c r="J69" i="1"/>
  <c r="Q69" i="1" s="1"/>
  <c r="J70" i="1"/>
  <c r="J71" i="1"/>
  <c r="J72" i="1"/>
  <c r="Q72" i="1" s="1"/>
  <c r="J73" i="1"/>
  <c r="Q73" i="1" s="1"/>
  <c r="J74" i="1"/>
  <c r="J75" i="1"/>
  <c r="Q75" i="1" s="1"/>
  <c r="J76" i="1"/>
  <c r="J77" i="1"/>
  <c r="Q77" i="1" s="1"/>
  <c r="J78" i="1"/>
  <c r="J79" i="1"/>
  <c r="J80" i="1"/>
  <c r="J81" i="1"/>
  <c r="Q81" i="1" s="1"/>
  <c r="J82" i="1"/>
  <c r="J83" i="1"/>
  <c r="Q83" i="1" s="1"/>
  <c r="J84" i="1"/>
  <c r="J85" i="1"/>
  <c r="Q85" i="1" s="1"/>
  <c r="J86" i="1"/>
  <c r="J87" i="1"/>
  <c r="J88" i="1"/>
  <c r="J89" i="1"/>
  <c r="Q89" i="1" s="1"/>
  <c r="J90" i="1"/>
  <c r="J91" i="1"/>
  <c r="Q91" i="1" s="1"/>
  <c r="J92" i="1"/>
  <c r="J93" i="1"/>
  <c r="Q93" i="1" s="1"/>
  <c r="J94" i="1"/>
  <c r="J95" i="1"/>
  <c r="J96" i="1"/>
  <c r="J97" i="1"/>
  <c r="Q97" i="1" s="1"/>
  <c r="J98" i="1"/>
  <c r="J99" i="1"/>
  <c r="Q99" i="1" s="1"/>
  <c r="J100" i="1"/>
  <c r="J101" i="1"/>
  <c r="Q101" i="1" s="1"/>
  <c r="J102" i="1"/>
  <c r="J103" i="1"/>
  <c r="J104" i="1"/>
  <c r="J105" i="1"/>
  <c r="Q105" i="1" s="1"/>
  <c r="J106" i="1"/>
  <c r="J6" i="1"/>
  <c r="Q6" i="1" s="1"/>
  <c r="Q100" i="1" l="1"/>
  <c r="Q92" i="1"/>
  <c r="Q84" i="1"/>
  <c r="Q76" i="1"/>
  <c r="Q68" i="1"/>
  <c r="Q60" i="1"/>
  <c r="Q52" i="1"/>
  <c r="Q44" i="1"/>
  <c r="Q36" i="1"/>
  <c r="Q28" i="1"/>
  <c r="Q20" i="1"/>
  <c r="Q12" i="1"/>
  <c r="S105" i="1"/>
  <c r="S103" i="1"/>
  <c r="S101" i="1"/>
  <c r="S99" i="1"/>
  <c r="S97" i="1"/>
  <c r="S95" i="1"/>
  <c r="S93" i="1"/>
  <c r="S91" i="1"/>
  <c r="S89" i="1"/>
  <c r="S87" i="1"/>
  <c r="S85" i="1"/>
  <c r="S83" i="1"/>
  <c r="S81" i="1"/>
  <c r="S79" i="1"/>
  <c r="S77" i="1"/>
  <c r="S75" i="1"/>
  <c r="S73" i="1"/>
  <c r="S71" i="1"/>
  <c r="S69" i="1"/>
  <c r="S67" i="1"/>
  <c r="S65" i="1"/>
  <c r="S63" i="1"/>
  <c r="S61" i="1"/>
  <c r="S59" i="1"/>
  <c r="S57" i="1"/>
  <c r="S55" i="1"/>
  <c r="S53" i="1"/>
  <c r="S51" i="1"/>
  <c r="S49" i="1"/>
  <c r="S47" i="1"/>
  <c r="S45" i="1"/>
  <c r="S43" i="1"/>
  <c r="S41" i="1"/>
  <c r="S39" i="1"/>
  <c r="S37" i="1"/>
  <c r="S35" i="1"/>
  <c r="S33" i="1"/>
  <c r="S31" i="1"/>
  <c r="S29" i="1"/>
  <c r="S27" i="1"/>
  <c r="S25" i="1"/>
  <c r="S23" i="1"/>
  <c r="S21" i="1"/>
  <c r="S19" i="1"/>
  <c r="S17" i="1"/>
  <c r="S15" i="1"/>
  <c r="S13" i="1"/>
  <c r="S11" i="1"/>
  <c r="S9" i="1"/>
  <c r="R101" i="1"/>
  <c r="R77" i="1"/>
  <c r="R69" i="1"/>
  <c r="R61" i="1"/>
  <c r="R53" i="1"/>
  <c r="R45" i="1"/>
  <c r="R37" i="1"/>
  <c r="R29" i="1"/>
  <c r="R21" i="1"/>
  <c r="R13" i="1"/>
  <c r="R93" i="1"/>
  <c r="R85" i="1"/>
  <c r="Q98" i="1"/>
  <c r="Q90" i="1"/>
  <c r="Q82" i="1"/>
  <c r="Q74" i="1"/>
  <c r="Q66" i="1"/>
  <c r="Q58" i="1"/>
  <c r="Q50" i="1"/>
  <c r="Q42" i="1"/>
  <c r="Q34" i="1"/>
  <c r="Q26" i="1"/>
  <c r="Q18" i="1"/>
  <c r="Q10" i="1"/>
  <c r="T104" i="1"/>
  <c r="T102" i="1"/>
  <c r="T100" i="1"/>
  <c r="T98" i="1"/>
  <c r="T96" i="1"/>
  <c r="T94" i="1"/>
  <c r="T92" i="1"/>
  <c r="T90" i="1"/>
  <c r="T88" i="1"/>
  <c r="T86" i="1"/>
  <c r="T84" i="1"/>
  <c r="T82" i="1"/>
  <c r="T80" i="1"/>
  <c r="T78" i="1"/>
  <c r="T76" i="1"/>
  <c r="T74" i="1"/>
  <c r="T72" i="1"/>
  <c r="T70" i="1"/>
  <c r="T68" i="1"/>
  <c r="T66" i="1"/>
  <c r="T64" i="1"/>
  <c r="T62" i="1"/>
  <c r="T60" i="1"/>
  <c r="T58" i="1"/>
  <c r="T56" i="1"/>
  <c r="T54" i="1"/>
  <c r="T52" i="1"/>
  <c r="T50" i="1"/>
  <c r="T48" i="1"/>
  <c r="T46" i="1"/>
  <c r="T44" i="1"/>
  <c r="T42" i="1"/>
  <c r="T40" i="1"/>
  <c r="T38" i="1"/>
  <c r="T36" i="1"/>
  <c r="T34" i="1"/>
  <c r="T32" i="1"/>
  <c r="T30" i="1"/>
  <c r="T28" i="1"/>
  <c r="T26" i="1"/>
  <c r="T24" i="1"/>
  <c r="T22" i="1"/>
  <c r="T20" i="1"/>
  <c r="T18" i="1"/>
  <c r="T16" i="1"/>
  <c r="T14" i="1"/>
  <c r="T12" i="1"/>
  <c r="T5" i="1" s="1"/>
  <c r="Z6" i="1" s="1"/>
  <c r="Z7" i="1" s="1"/>
  <c r="T10" i="1"/>
  <c r="T8" i="1"/>
  <c r="Q88" i="1"/>
  <c r="S102" i="1"/>
  <c r="S94" i="1"/>
  <c r="S86" i="1"/>
  <c r="S78" i="1"/>
  <c r="S70" i="1"/>
  <c r="S62" i="1"/>
  <c r="S54" i="1"/>
  <c r="S46" i="1"/>
  <c r="S38" i="1"/>
  <c r="S30" i="1"/>
  <c r="S22" i="1"/>
  <c r="S14" i="1"/>
  <c r="S10" i="1"/>
  <c r="S8" i="1"/>
  <c r="S5" i="1" s="1"/>
  <c r="Y6" i="1" s="1"/>
  <c r="Q96" i="1"/>
  <c r="Q80" i="1"/>
  <c r="Q95" i="1"/>
  <c r="Q79" i="1"/>
  <c r="Q63" i="1"/>
  <c r="Q47" i="1"/>
  <c r="Q39" i="1"/>
  <c r="Q31" i="1"/>
  <c r="Q23" i="1"/>
  <c r="Q15" i="1"/>
  <c r="Q7" i="1"/>
  <c r="R104" i="1"/>
  <c r="R102" i="1"/>
  <c r="R100" i="1"/>
  <c r="R98" i="1"/>
  <c r="R96" i="1"/>
  <c r="R94" i="1"/>
  <c r="R92" i="1"/>
  <c r="R90" i="1"/>
  <c r="R88" i="1"/>
  <c r="R86" i="1"/>
  <c r="R84" i="1"/>
  <c r="R82" i="1"/>
  <c r="R80" i="1"/>
  <c r="R78" i="1"/>
  <c r="R76" i="1"/>
  <c r="R74" i="1"/>
  <c r="R72" i="1"/>
  <c r="R70" i="1"/>
  <c r="R68" i="1"/>
  <c r="R66" i="1"/>
  <c r="R64" i="1"/>
  <c r="R62" i="1"/>
  <c r="R60" i="1"/>
  <c r="R58" i="1"/>
  <c r="R56" i="1"/>
  <c r="R54" i="1"/>
  <c r="R52" i="1"/>
  <c r="R50" i="1"/>
  <c r="R48" i="1"/>
  <c r="R46" i="1"/>
  <c r="R44" i="1"/>
  <c r="R42" i="1"/>
  <c r="R40" i="1"/>
  <c r="R38" i="1"/>
  <c r="R36" i="1"/>
  <c r="R34" i="1"/>
  <c r="R32" i="1"/>
  <c r="R30" i="1"/>
  <c r="R28" i="1"/>
  <c r="R26" i="1"/>
  <c r="R24" i="1"/>
  <c r="R22" i="1"/>
  <c r="R20" i="1"/>
  <c r="R18" i="1"/>
  <c r="R16" i="1"/>
  <c r="R14" i="1"/>
  <c r="R12" i="1"/>
  <c r="R10" i="1"/>
  <c r="R8" i="1"/>
  <c r="R5" i="1" s="1"/>
  <c r="X6" i="1" s="1"/>
  <c r="Q104" i="1"/>
  <c r="Q103" i="1"/>
  <c r="Q87" i="1"/>
  <c r="Q71" i="1"/>
  <c r="Q55" i="1"/>
  <c r="Q102" i="1"/>
  <c r="Q94" i="1"/>
  <c r="Q86" i="1"/>
  <c r="Q78" i="1"/>
  <c r="Q70" i="1"/>
  <c r="Q62" i="1"/>
  <c r="Q54" i="1"/>
  <c r="Q46" i="1"/>
  <c r="Q38" i="1"/>
  <c r="Q30" i="1"/>
  <c r="Q22" i="1"/>
  <c r="Q14" i="1"/>
  <c r="Q5" i="1" l="1"/>
  <c r="W6" i="1" s="1"/>
  <c r="W7" i="1"/>
  <c r="X7" i="1"/>
</calcChain>
</file>

<file path=xl/sharedStrings.xml><?xml version="1.0" encoding="utf-8"?>
<sst xmlns="http://schemas.openxmlformats.org/spreadsheetml/2006/main" count="62" uniqueCount="20">
  <si>
    <t>Photon energy</t>
  </si>
  <si>
    <t>PE current</t>
  </si>
  <si>
    <t>nm</t>
  </si>
  <si>
    <t>eV</t>
  </si>
  <si>
    <t>el/s</t>
  </si>
  <si>
    <t>50 nm</t>
  </si>
  <si>
    <t>115 nm</t>
  </si>
  <si>
    <t>125 nm</t>
  </si>
  <si>
    <t>277 nm</t>
  </si>
  <si>
    <t>Wavelength</t>
  </si>
  <si>
    <t>CaF2</t>
  </si>
  <si>
    <t>Bare Si/SiO2 substrate</t>
  </si>
  <si>
    <t>UV lamp calibration coefficient</t>
  </si>
  <si>
    <t>Raw data</t>
  </si>
  <si>
    <t>Integrated intensity</t>
  </si>
  <si>
    <t>Integrated PE intensity (Area under PE curve)</t>
  </si>
  <si>
    <t>Normalized integrated intensity</t>
  </si>
  <si>
    <t>Dose of electron radiation (mC)</t>
  </si>
  <si>
    <t>Fig.5 (calculated taking into account UV lamp intensity)</t>
  </si>
  <si>
    <t>Fig.7. Normalized integrated PE intensity vs dose of electron radiation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</si>
</sst>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2">
    <font>
      <sz val="11"/>
      <name val="Calibri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" fontId="0" fillId="0" borderId="0" xfId="0" applyNumberFormat="1"/>
    <xf numFmtId="164" fontId="0" fillId="0" borderId="0" xfId="0" applyNumberFormat="1"/>
    <xf numFmtId="164" fontId="0" fillId="0" borderId="0" xfId="0" applyNumberFormat="1" applyFill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/>
    </xf>
    <xf numFmtId="0" fontId="0" fillId="4" borderId="0" xfId="0" applyFill="1"/>
    <xf numFmtId="0" fontId="1" fillId="0" borderId="0" xfId="0" applyFont="1"/>
    <xf numFmtId="0" fontId="0" fillId="0" borderId="0" xfId="0" applyFill="1"/>
    <xf numFmtId="0" fontId="0" fillId="5" borderId="0" xfId="0" applyFill="1"/>
    <xf numFmtId="0" fontId="1" fillId="0" borderId="0" xfId="0" applyFont="1" applyAlignment="1">
      <alignment horizontal="right"/>
    </xf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lv-LV"/>
              <a:t>Fig.7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Sheet1!$W$5:$Z$5</c:f>
              <c:numCache>
                <c:formatCode>General</c:formatCode>
                <c:ptCount val="4"/>
                <c:pt idx="0">
                  <c:v>0.31</c:v>
                </c:pt>
                <c:pt idx="1">
                  <c:v>0.94</c:v>
                </c:pt>
                <c:pt idx="2">
                  <c:v>1.05</c:v>
                </c:pt>
                <c:pt idx="3">
                  <c:v>2.4</c:v>
                </c:pt>
              </c:numCache>
            </c:numRef>
          </c:xVal>
          <c:yVal>
            <c:numRef>
              <c:f>Sheet1!$W$7:$Z$7</c:f>
              <c:numCache>
                <c:formatCode>General</c:formatCode>
                <c:ptCount val="4"/>
                <c:pt idx="0">
                  <c:v>0.79537014951413543</c:v>
                </c:pt>
                <c:pt idx="1">
                  <c:v>0.81148161263333063</c:v>
                </c:pt>
                <c:pt idx="2">
                  <c:v>1</c:v>
                </c:pt>
                <c:pt idx="3">
                  <c:v>0.19387414453357854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89A-4745-808A-8B92B658A01B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25716786661113206"/>
                  <c:y val="1.3186424613589967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0.19x + 0.72</a:t>
                    </a:r>
                    <a:endParaRPr lang="en-US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Sheet1!$W$5:$Y$5</c:f>
              <c:numCache>
                <c:formatCode>General</c:formatCode>
                <c:ptCount val="3"/>
                <c:pt idx="0">
                  <c:v>0.31</c:v>
                </c:pt>
                <c:pt idx="1">
                  <c:v>0.94</c:v>
                </c:pt>
                <c:pt idx="2">
                  <c:v>1.05</c:v>
                </c:pt>
              </c:numCache>
            </c:numRef>
          </c:xVal>
          <c:yVal>
            <c:numRef>
              <c:f>Sheet1!$W$7:$Y$7</c:f>
              <c:numCache>
                <c:formatCode>General</c:formatCode>
                <c:ptCount val="3"/>
                <c:pt idx="0">
                  <c:v>0.79537014951413543</c:v>
                </c:pt>
                <c:pt idx="1">
                  <c:v>0.81148161263333063</c:v>
                </c:pt>
                <c:pt idx="2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464-44E3-A898-8D1448FC8F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3943807"/>
        <c:axId val="1463956703"/>
      </c:scatterChart>
      <c:valAx>
        <c:axId val="1463943807"/>
        <c:scaling>
          <c:orientation val="minMax"/>
          <c:max val="2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Dose of electron radiation (mC)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3956703"/>
        <c:crosses val="autoZero"/>
        <c:crossBetween val="midCat"/>
      </c:valAx>
      <c:valAx>
        <c:axId val="1463956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Normalized integrated</a:t>
                </a:r>
                <a:r>
                  <a:rPr lang="lv-LV"/>
                  <a:t> PE</a:t>
                </a:r>
                <a:r>
                  <a:rPr lang="en-US"/>
                  <a:t> intensity</a:t>
                </a:r>
              </a:p>
            </c:rich>
          </c:tx>
          <c:layout>
            <c:manualLayout>
              <c:xMode val="edge"/>
              <c:yMode val="edge"/>
              <c:x val="3.3585222502099076E-2"/>
              <c:y val="0.153194444444444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39438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Fig.</a:t>
            </a:r>
            <a:r>
              <a:rPr lang="lv-LV"/>
              <a:t>5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50 nm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Sheet1!$B$6:$B$106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Sheet1!$J$6:$J$106</c:f>
              <c:numCache>
                <c:formatCode>General</c:formatCode>
                <c:ptCount val="101"/>
                <c:pt idx="0">
                  <c:v>11.602466352847577</c:v>
                </c:pt>
                <c:pt idx="1">
                  <c:v>21.507511084640328</c:v>
                </c:pt>
                <c:pt idx="2">
                  <c:v>16.495117445236211</c:v>
                </c:pt>
                <c:pt idx="3">
                  <c:v>8.2203041512535968</c:v>
                </c:pt>
                <c:pt idx="4">
                  <c:v>18.038701213512628</c:v>
                </c:pt>
                <c:pt idx="5">
                  <c:v>14.727540500736378</c:v>
                </c:pt>
                <c:pt idx="6">
                  <c:v>17.984141257254965</c:v>
                </c:pt>
                <c:pt idx="7">
                  <c:v>24.530646954929022</c:v>
                </c:pt>
                <c:pt idx="8">
                  <c:v>17.985317440852832</c:v>
                </c:pt>
                <c:pt idx="9">
                  <c:v>27.777777777777779</c:v>
                </c:pt>
                <c:pt idx="10">
                  <c:v>24.537067329712755</c:v>
                </c:pt>
                <c:pt idx="11">
                  <c:v>19.647008742918892</c:v>
                </c:pt>
                <c:pt idx="12">
                  <c:v>19.648295510364477</c:v>
                </c:pt>
                <c:pt idx="13">
                  <c:v>16.36125654450262</c:v>
                </c:pt>
                <c:pt idx="14">
                  <c:v>40.791685022924923</c:v>
                </c:pt>
                <c:pt idx="15">
                  <c:v>24.415652060681033</c:v>
                </c:pt>
                <c:pt idx="16">
                  <c:v>25.949592915761134</c:v>
                </c:pt>
                <c:pt idx="17">
                  <c:v>24.206041828040277</c:v>
                </c:pt>
                <c:pt idx="18">
                  <c:v>17.663588920112403</c:v>
                </c:pt>
                <c:pt idx="19">
                  <c:v>20.751193193608632</c:v>
                </c:pt>
                <c:pt idx="20">
                  <c:v>30.144375694113915</c:v>
                </c:pt>
                <c:pt idx="21">
                  <c:v>25.193279692641987</c:v>
                </c:pt>
                <c:pt idx="22">
                  <c:v>18.746485034056114</c:v>
                </c:pt>
                <c:pt idx="23">
                  <c:v>38.700289478165303</c:v>
                </c:pt>
                <c:pt idx="24">
                  <c:v>27.599319216792651</c:v>
                </c:pt>
                <c:pt idx="25">
                  <c:v>18.217424966980918</c:v>
                </c:pt>
                <c:pt idx="26">
                  <c:v>21.020074170833144</c:v>
                </c:pt>
                <c:pt idx="27">
                  <c:v>23.689665383476459</c:v>
                </c:pt>
                <c:pt idx="28">
                  <c:v>29.14857026262862</c:v>
                </c:pt>
                <c:pt idx="29">
                  <c:v>28.675068461725949</c:v>
                </c:pt>
                <c:pt idx="30">
                  <c:v>33.776176536816031</c:v>
                </c:pt>
                <c:pt idx="31">
                  <c:v>23.507287259050305</c:v>
                </c:pt>
                <c:pt idx="32">
                  <c:v>25.781239399161432</c:v>
                </c:pt>
                <c:pt idx="33">
                  <c:v>27.953410981697171</c:v>
                </c:pt>
                <c:pt idx="34">
                  <c:v>22.17873450750163</c:v>
                </c:pt>
                <c:pt idx="35">
                  <c:v>30.716068343252065</c:v>
                </c:pt>
                <c:pt idx="36">
                  <c:v>26.359722344257975</c:v>
                </c:pt>
                <c:pt idx="37">
                  <c:v>34.475965327029158</c:v>
                </c:pt>
                <c:pt idx="38">
                  <c:v>31.443118189843872</c:v>
                </c:pt>
                <c:pt idx="39">
                  <c:v>30.919988583388832</c:v>
                </c:pt>
                <c:pt idx="40">
                  <c:v>29.264752361665515</c:v>
                </c:pt>
                <c:pt idx="41">
                  <c:v>26.512051456433781</c:v>
                </c:pt>
                <c:pt idx="42">
                  <c:v>34.081226924169272</c:v>
                </c:pt>
                <c:pt idx="43">
                  <c:v>47.064096817570601</c:v>
                </c:pt>
                <c:pt idx="44">
                  <c:v>53.146140815128931</c:v>
                </c:pt>
                <c:pt idx="45">
                  <c:v>56.930774368013658</c:v>
                </c:pt>
                <c:pt idx="46">
                  <c:v>56.339859367043353</c:v>
                </c:pt>
                <c:pt idx="47">
                  <c:v>65.51461190647521</c:v>
                </c:pt>
                <c:pt idx="48">
                  <c:v>54.267442726566571</c:v>
                </c:pt>
                <c:pt idx="49">
                  <c:v>76.030369908869147</c:v>
                </c:pt>
                <c:pt idx="50">
                  <c:v>64.015783563685204</c:v>
                </c:pt>
                <c:pt idx="51">
                  <c:v>72.065673761828165</c:v>
                </c:pt>
                <c:pt idx="52">
                  <c:v>73.760869339372718</c:v>
                </c:pt>
                <c:pt idx="53">
                  <c:v>77.535407836245213</c:v>
                </c:pt>
                <c:pt idx="54">
                  <c:v>79.249904797192286</c:v>
                </c:pt>
                <c:pt idx="55">
                  <c:v>98.613251155624027</c:v>
                </c:pt>
                <c:pt idx="56">
                  <c:v>80.894550369657381</c:v>
                </c:pt>
                <c:pt idx="57">
                  <c:v>96.829101731712043</c:v>
                </c:pt>
                <c:pt idx="58">
                  <c:v>109.6357656230966</c:v>
                </c:pt>
                <c:pt idx="59">
                  <c:v>134.56362937331795</c:v>
                </c:pt>
                <c:pt idx="60">
                  <c:v>178.56242118537202</c:v>
                </c:pt>
                <c:pt idx="61">
                  <c:v>226.31261315630658</c:v>
                </c:pt>
                <c:pt idx="62">
                  <c:v>303.77157981272433</c:v>
                </c:pt>
                <c:pt idx="63">
                  <c:v>352.20780260353609</c:v>
                </c:pt>
                <c:pt idx="64">
                  <c:v>392</c:v>
                </c:pt>
                <c:pt idx="65">
                  <c:v>455.29594236253564</c:v>
                </c:pt>
                <c:pt idx="66">
                  <c:v>509.44682899434389</c:v>
                </c:pt>
                <c:pt idx="67">
                  <c:v>491.65793503667282</c:v>
                </c:pt>
                <c:pt idx="68">
                  <c:v>536.87052185032576</c:v>
                </c:pt>
                <c:pt idx="69">
                  <c:v>531.7840895118652</c:v>
                </c:pt>
                <c:pt idx="70">
                  <c:v>500.99889241980395</c:v>
                </c:pt>
                <c:pt idx="71">
                  <c:v>473.38269639621717</c:v>
                </c:pt>
                <c:pt idx="72">
                  <c:v>492.4230390443816</c:v>
                </c:pt>
                <c:pt idx="73">
                  <c:v>489.91230891275916</c:v>
                </c:pt>
                <c:pt idx="74">
                  <c:v>622.53511945503737</c:v>
                </c:pt>
                <c:pt idx="75">
                  <c:v>771.0355006774098</c:v>
                </c:pt>
                <c:pt idx="76">
                  <c:v>1020.2371241158131</c:v>
                </c:pt>
                <c:pt idx="77">
                  <c:v>1436.8795292941684</c:v>
                </c:pt>
                <c:pt idx="78">
                  <c:v>1974.0115478518449</c:v>
                </c:pt>
                <c:pt idx="79">
                  <c:v>2348.3666619392047</c:v>
                </c:pt>
                <c:pt idx="80">
                  <c:v>2950.680786686838</c:v>
                </c:pt>
                <c:pt idx="81">
                  <c:v>3375.5274261603377</c:v>
                </c:pt>
                <c:pt idx="82">
                  <c:v>3517.3229764140024</c:v>
                </c:pt>
                <c:pt idx="83">
                  <c:v>3758.9363265851543</c:v>
                </c:pt>
                <c:pt idx="84">
                  <c:v>3537.7983622337238</c:v>
                </c:pt>
                <c:pt idx="85">
                  <c:v>3179.7038928262245</c:v>
                </c:pt>
                <c:pt idx="86">
                  <c:v>2826.5804284959108</c:v>
                </c:pt>
                <c:pt idx="87">
                  <c:v>2576.8235216035046</c:v>
                </c:pt>
                <c:pt idx="88">
                  <c:v>2640.4464333470023</c:v>
                </c:pt>
                <c:pt idx="89">
                  <c:v>3170.4681409440004</c:v>
                </c:pt>
                <c:pt idx="90">
                  <c:v>3955.9465788973985</c:v>
                </c:pt>
                <c:pt idx="91">
                  <c:v>5847.4773308532904</c:v>
                </c:pt>
                <c:pt idx="92">
                  <c:v>7667.1389926574775</c:v>
                </c:pt>
                <c:pt idx="93">
                  <c:v>10361.63927844217</c:v>
                </c:pt>
                <c:pt idx="94">
                  <c:v>12520.048758580868</c:v>
                </c:pt>
                <c:pt idx="95">
                  <c:v>14226.693012394468</c:v>
                </c:pt>
                <c:pt idx="96">
                  <c:v>14322.383989090764</c:v>
                </c:pt>
                <c:pt idx="97">
                  <c:v>13058.849854553591</c:v>
                </c:pt>
                <c:pt idx="98">
                  <c:v>11565.676699222644</c:v>
                </c:pt>
                <c:pt idx="99">
                  <c:v>9601.6794652229164</c:v>
                </c:pt>
                <c:pt idx="100">
                  <c:v>7855.7162742843311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B64-474C-99AC-8297617091DD}"/>
            </c:ext>
          </c:extLst>
        </c:ser>
        <c:ser>
          <c:idx val="1"/>
          <c:order val="1"/>
          <c:tx>
            <c:v>115 nm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Sheet1!$B$6:$B$106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Sheet1!$K$6:$K$106</c:f>
              <c:numCache>
                <c:formatCode>General</c:formatCode>
                <c:ptCount val="101"/>
                <c:pt idx="0">
                  <c:v>14.917456739375456</c:v>
                </c:pt>
                <c:pt idx="1">
                  <c:v>19.853087155052613</c:v>
                </c:pt>
                <c:pt idx="2">
                  <c:v>26.392187912377935</c:v>
                </c:pt>
                <c:pt idx="3">
                  <c:v>29.593094944512949</c:v>
                </c:pt>
                <c:pt idx="4">
                  <c:v>21.318465070514922</c:v>
                </c:pt>
                <c:pt idx="5">
                  <c:v>21.273114056619214</c:v>
                </c:pt>
                <c:pt idx="6">
                  <c:v>16.349219324777241</c:v>
                </c:pt>
                <c:pt idx="7">
                  <c:v>32.707529273238698</c:v>
                </c:pt>
                <c:pt idx="8">
                  <c:v>19.620346299112178</c:v>
                </c:pt>
                <c:pt idx="9">
                  <c:v>26.143790849673202</c:v>
                </c:pt>
                <c:pt idx="10">
                  <c:v>35.987698750245372</c:v>
                </c:pt>
                <c:pt idx="11">
                  <c:v>24.558760928648613</c:v>
                </c:pt>
                <c:pt idx="12">
                  <c:v>27.835085306349676</c:v>
                </c:pt>
                <c:pt idx="13">
                  <c:v>29.450261780104714</c:v>
                </c:pt>
                <c:pt idx="14">
                  <c:v>40.791685022924923</c:v>
                </c:pt>
                <c:pt idx="15">
                  <c:v>19.532521648544826</c:v>
                </c:pt>
                <c:pt idx="16">
                  <c:v>22.705893801290991</c:v>
                </c:pt>
                <c:pt idx="17">
                  <c:v>32.274722437387041</c:v>
                </c:pt>
                <c:pt idx="18">
                  <c:v>30.50983540746688</c:v>
                </c:pt>
                <c:pt idx="19">
                  <c:v>25.539930084441394</c:v>
                </c:pt>
                <c:pt idx="20">
                  <c:v>23.798191337458356</c:v>
                </c:pt>
                <c:pt idx="21">
                  <c:v>18.894959769481488</c:v>
                </c:pt>
                <c:pt idx="22">
                  <c:v>24.995313378741486</c:v>
                </c:pt>
                <c:pt idx="23">
                  <c:v>23.22017368689918</c:v>
                </c:pt>
                <c:pt idx="24">
                  <c:v>39.865683313144942</c:v>
                </c:pt>
                <c:pt idx="25">
                  <c:v>48.57979991194911</c:v>
                </c:pt>
                <c:pt idx="26">
                  <c:v>75.071693467261227</c:v>
                </c:pt>
                <c:pt idx="27">
                  <c:v>62.185371631625706</c:v>
                </c:pt>
                <c:pt idx="28">
                  <c:v>88.903139301017291</c:v>
                </c:pt>
                <c:pt idx="29">
                  <c:v>55.916383500365605</c:v>
                </c:pt>
                <c:pt idx="30">
                  <c:v>88.662463409142092</c:v>
                </c:pt>
                <c:pt idx="31">
                  <c:v>77.435769794518649</c:v>
                </c:pt>
                <c:pt idx="32">
                  <c:v>81.414440207878201</c:v>
                </c:pt>
                <c:pt idx="33">
                  <c:v>93.17803660565724</c:v>
                </c:pt>
                <c:pt idx="34">
                  <c:v>67.840834964122635</c:v>
                </c:pt>
                <c:pt idx="35">
                  <c:v>83.18935176297434</c:v>
                </c:pt>
                <c:pt idx="36">
                  <c:v>75.313492412165644</c:v>
                </c:pt>
                <c:pt idx="37">
                  <c:v>61.564223798266354</c:v>
                </c:pt>
                <c:pt idx="38">
                  <c:v>66.51428847851588</c:v>
                </c:pt>
                <c:pt idx="39">
                  <c:v>61.839977166777665</c:v>
                </c:pt>
                <c:pt idx="40">
                  <c:v>59.700094817797655</c:v>
                </c:pt>
                <c:pt idx="41">
                  <c:v>54.176800802277732</c:v>
                </c:pt>
                <c:pt idx="42">
                  <c:v>60.210167566032382</c:v>
                </c:pt>
                <c:pt idx="43">
                  <c:v>77.319587628865989</c:v>
                </c:pt>
                <c:pt idx="44">
                  <c:v>81.933633756657102</c:v>
                </c:pt>
                <c:pt idx="45">
                  <c:v>97.439209976023378</c:v>
                </c:pt>
                <c:pt idx="46">
                  <c:v>139.76618958362678</c:v>
                </c:pt>
                <c:pt idx="47">
                  <c:v>183.65571534438132</c:v>
                </c:pt>
                <c:pt idx="48">
                  <c:v>213.87756839293885</c:v>
                </c:pt>
                <c:pt idx="49">
                  <c:v>288.28181923779556</c:v>
                </c:pt>
                <c:pt idx="50">
                  <c:v>324.27667411768408</c:v>
                </c:pt>
                <c:pt idx="51">
                  <c:v>334.21761744615964</c:v>
                </c:pt>
                <c:pt idx="52">
                  <c:v>336.59889670361633</c:v>
                </c:pt>
                <c:pt idx="53">
                  <c:v>312.20924222061404</c:v>
                </c:pt>
                <c:pt idx="54">
                  <c:v>323.17493644569322</c:v>
                </c:pt>
                <c:pt idx="55">
                  <c:v>272.21366204417052</c:v>
                </c:pt>
                <c:pt idx="56">
                  <c:v>293.88273362141348</c:v>
                </c:pt>
                <c:pt idx="57">
                  <c:v>246.65939599025592</c:v>
                </c:pt>
                <c:pt idx="58">
                  <c:v>258.862224387867</c:v>
                </c:pt>
                <c:pt idx="59">
                  <c:v>229.66875088528704</c:v>
                </c:pt>
                <c:pt idx="60">
                  <c:v>224.96847414880202</c:v>
                </c:pt>
                <c:pt idx="61">
                  <c:v>302.75598471132571</c:v>
                </c:pt>
                <c:pt idx="62">
                  <c:v>345.87853146993365</c:v>
                </c:pt>
                <c:pt idx="63">
                  <c:v>413.24381385017159</c:v>
                </c:pt>
                <c:pt idx="64">
                  <c:v>571</c:v>
                </c:pt>
                <c:pt idx="65">
                  <c:v>759.49367088607596</c:v>
                </c:pt>
                <c:pt idx="66">
                  <c:v>933.65157046010665</c:v>
                </c:pt>
                <c:pt idx="67">
                  <c:v>1142.5002014991537</c:v>
                </c:pt>
                <c:pt idx="68">
                  <c:v>1261.4934946312949</c:v>
                </c:pt>
                <c:pt idx="69">
                  <c:v>1435.5096520349193</c:v>
                </c:pt>
                <c:pt idx="70">
                  <c:v>1476.0835136170258</c:v>
                </c:pt>
                <c:pt idx="71">
                  <c:v>1451.5672947016747</c:v>
                </c:pt>
                <c:pt idx="72">
                  <c:v>1367.1357922716059</c:v>
                </c:pt>
                <c:pt idx="73">
                  <c:v>1245.6851268197508</c:v>
                </c:pt>
                <c:pt idx="74">
                  <c:v>1139.6847125799898</c:v>
                </c:pt>
                <c:pt idx="75">
                  <c:v>1184.0902331831651</c:v>
                </c:pt>
                <c:pt idx="76">
                  <c:v>1182.2682117355207</c:v>
                </c:pt>
                <c:pt idx="77">
                  <c:v>1280.1290351893499</c:v>
                </c:pt>
                <c:pt idx="78">
                  <c:v>1520.4285896115616</c:v>
                </c:pt>
                <c:pt idx="79">
                  <c:v>1931.1681558171417</c:v>
                </c:pt>
                <c:pt idx="80">
                  <c:v>2465.3555219364598</c:v>
                </c:pt>
                <c:pt idx="81">
                  <c:v>3192.5618908927972</c:v>
                </c:pt>
                <c:pt idx="82">
                  <c:v>3917.2818230921575</c:v>
                </c:pt>
                <c:pt idx="83">
                  <c:v>4552.6825683169645</c:v>
                </c:pt>
                <c:pt idx="84">
                  <c:v>5063.962166761994</c:v>
                </c:pt>
                <c:pt idx="85">
                  <c:v>5084.2981027424403</c:v>
                </c:pt>
                <c:pt idx="86">
                  <c:v>5144.7495257937126</c:v>
                </c:pt>
                <c:pt idx="87">
                  <c:v>4899.7809782969407</c:v>
                </c:pt>
                <c:pt idx="88">
                  <c:v>4533.8658203925906</c:v>
                </c:pt>
                <c:pt idx="89">
                  <c:v>3959.7082320250088</c:v>
                </c:pt>
                <c:pt idx="90">
                  <c:v>4158.4910437369454</c:v>
                </c:pt>
                <c:pt idx="91">
                  <c:v>4173.4480353406188</c:v>
                </c:pt>
                <c:pt idx="92">
                  <c:v>5343.2951178668045</c:v>
                </c:pt>
                <c:pt idx="93">
                  <c:v>6366.6867418050415</c:v>
                </c:pt>
                <c:pt idx="94">
                  <c:v>8317.8289600307944</c:v>
                </c:pt>
                <c:pt idx="95">
                  <c:v>10393.38961738818</c:v>
                </c:pt>
                <c:pt idx="96">
                  <c:v>11330.3653792163</c:v>
                </c:pt>
                <c:pt idx="97">
                  <c:v>12526.292235399418</c:v>
                </c:pt>
                <c:pt idx="98">
                  <c:v>12632.051026509867</c:v>
                </c:pt>
                <c:pt idx="99">
                  <c:v>11402.684934534003</c:v>
                </c:pt>
                <c:pt idx="100">
                  <c:v>9598.7411487018107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B64-474C-99AC-8297617091DD}"/>
            </c:ext>
          </c:extLst>
        </c:ser>
        <c:ser>
          <c:idx val="2"/>
          <c:order val="2"/>
          <c:tx>
            <c:v>125 nm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Sheet1!$B$6:$B$106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Sheet1!$L$6:$L$106</c:f>
              <c:numCache>
                <c:formatCode>General</c:formatCode>
                <c:ptCount val="101"/>
                <c:pt idx="0">
                  <c:v>96.134721209308495</c:v>
                </c:pt>
                <c:pt idx="1">
                  <c:v>86.030044338561311</c:v>
                </c:pt>
                <c:pt idx="2">
                  <c:v>85.774610715228292</c:v>
                </c:pt>
                <c:pt idx="3">
                  <c:v>72.338676531031652</c:v>
                </c:pt>
                <c:pt idx="4">
                  <c:v>96.753033781567723</c:v>
                </c:pt>
                <c:pt idx="5">
                  <c:v>98.18360333824252</c:v>
                </c:pt>
                <c:pt idx="6">
                  <c:v>67.031799231586689</c:v>
                </c:pt>
                <c:pt idx="7">
                  <c:v>94.851834892392219</c:v>
                </c:pt>
                <c:pt idx="8">
                  <c:v>80.116414054708073</c:v>
                </c:pt>
                <c:pt idx="9">
                  <c:v>58.82352941176471</c:v>
                </c:pt>
                <c:pt idx="10">
                  <c:v>80.154419943728328</c:v>
                </c:pt>
                <c:pt idx="11">
                  <c:v>75.313533514522419</c:v>
                </c:pt>
                <c:pt idx="12">
                  <c:v>65.49431836788159</c:v>
                </c:pt>
                <c:pt idx="13">
                  <c:v>88.350785340314147</c:v>
                </c:pt>
                <c:pt idx="14">
                  <c:v>55.4766916311779</c:v>
                </c:pt>
                <c:pt idx="15">
                  <c:v>84.640927143694242</c:v>
                </c:pt>
                <c:pt idx="16">
                  <c:v>77.848778747283404</c:v>
                </c:pt>
                <c:pt idx="17">
                  <c:v>80.686806093467595</c:v>
                </c:pt>
                <c:pt idx="18">
                  <c:v>88.317944600562015</c:v>
                </c:pt>
                <c:pt idx="19">
                  <c:v>102.15972033776558</c:v>
                </c:pt>
                <c:pt idx="20">
                  <c:v>104.71204188481676</c:v>
                </c:pt>
                <c:pt idx="21">
                  <c:v>102.34769875135807</c:v>
                </c:pt>
                <c:pt idx="22">
                  <c:v>178.09160782353308</c:v>
                </c:pt>
                <c:pt idx="23">
                  <c:v>212.07758634034585</c:v>
                </c:pt>
                <c:pt idx="24">
                  <c:v>239.19409987886965</c:v>
                </c:pt>
                <c:pt idx="25">
                  <c:v>253.52583079048443</c:v>
                </c:pt>
                <c:pt idx="26">
                  <c:v>318.30398030118761</c:v>
                </c:pt>
                <c:pt idx="27">
                  <c:v>352.38377257921229</c:v>
                </c:pt>
                <c:pt idx="28">
                  <c:v>393.50569854548638</c:v>
                </c:pt>
                <c:pt idx="29">
                  <c:v>401.45095846416331</c:v>
                </c:pt>
                <c:pt idx="30">
                  <c:v>354.64985363656837</c:v>
                </c:pt>
                <c:pt idx="31">
                  <c:v>366.43712492049002</c:v>
                </c:pt>
                <c:pt idx="32">
                  <c:v>344.65446354668438</c:v>
                </c:pt>
                <c:pt idx="33">
                  <c:v>286.18968386023295</c:v>
                </c:pt>
                <c:pt idx="34">
                  <c:v>258.3170254403131</c:v>
                </c:pt>
                <c:pt idx="35">
                  <c:v>231.65034875535932</c:v>
                </c:pt>
                <c:pt idx="36">
                  <c:v>185.7732812833419</c:v>
                </c:pt>
                <c:pt idx="37">
                  <c:v>187.1552403467297</c:v>
                </c:pt>
                <c:pt idx="38">
                  <c:v>169.30909794531317</c:v>
                </c:pt>
                <c:pt idx="39">
                  <c:v>212.87222909333082</c:v>
                </c:pt>
                <c:pt idx="40">
                  <c:v>221.2415278541913</c:v>
                </c:pt>
                <c:pt idx="41">
                  <c:v>242.06655677613455</c:v>
                </c:pt>
                <c:pt idx="42">
                  <c:v>313.54728770235727</c:v>
                </c:pt>
                <c:pt idx="43">
                  <c:v>376.51277454056481</c:v>
                </c:pt>
                <c:pt idx="44">
                  <c:v>543.64073208808975</c:v>
                </c:pt>
                <c:pt idx="45">
                  <c:v>639.37638905615347</c:v>
                </c:pt>
                <c:pt idx="46">
                  <c:v>780.09036046675408</c:v>
                </c:pt>
                <c:pt idx="47">
                  <c:v>884.98426575304211</c:v>
                </c:pt>
                <c:pt idx="48">
                  <c:v>998.09531916704793</c:v>
                </c:pt>
                <c:pt idx="49">
                  <c:v>1038.025744728033</c:v>
                </c:pt>
                <c:pt idx="50">
                  <c:v>1149.1357869218903</c:v>
                </c:pt>
                <c:pt idx="51">
                  <c:v>1029.8080337559793</c:v>
                </c:pt>
                <c:pt idx="52">
                  <c:v>957.85241592819216</c:v>
                </c:pt>
                <c:pt idx="53">
                  <c:v>811.53726868603326</c:v>
                </c:pt>
                <c:pt idx="54">
                  <c:v>689.57709368985502</c:v>
                </c:pt>
                <c:pt idx="55">
                  <c:v>625.57781201848991</c:v>
                </c:pt>
                <c:pt idx="56">
                  <c:v>583.66954064183165</c:v>
                </c:pt>
                <c:pt idx="57">
                  <c:v>559.5702826390517</c:v>
                </c:pt>
                <c:pt idx="58">
                  <c:v>543.10309822552483</c:v>
                </c:pt>
                <c:pt idx="59">
                  <c:v>660.6770675246363</c:v>
                </c:pt>
                <c:pt idx="60">
                  <c:v>794.95586380832287</c:v>
                </c:pt>
                <c:pt idx="61">
                  <c:v>951.51880909273791</c:v>
                </c:pt>
                <c:pt idx="62">
                  <c:v>1199.0455757624366</c:v>
                </c:pt>
                <c:pt idx="63">
                  <c:v>1590.9386538057454</c:v>
                </c:pt>
                <c:pt idx="64">
                  <c:v>1910</c:v>
                </c:pt>
                <c:pt idx="65">
                  <c:v>2346.5252414069146</c:v>
                </c:pt>
                <c:pt idx="66">
                  <c:v>2554.2540815917205</c:v>
                </c:pt>
                <c:pt idx="67">
                  <c:v>2808.8982026275489</c:v>
                </c:pt>
                <c:pt idx="68">
                  <c:v>2645.7872409523616</c:v>
                </c:pt>
                <c:pt idx="69">
                  <c:v>2499.0778310586497</c:v>
                </c:pt>
                <c:pt idx="70">
                  <c:v>2332.1291417806165</c:v>
                </c:pt>
                <c:pt idx="71">
                  <c:v>2017.1129939360935</c:v>
                </c:pt>
                <c:pt idx="72">
                  <c:v>1769.5460177272294</c:v>
                </c:pt>
                <c:pt idx="73">
                  <c:v>1589.8029630582535</c:v>
                </c:pt>
                <c:pt idx="74">
                  <c:v>1563.399715350434</c:v>
                </c:pt>
                <c:pt idx="75">
                  <c:v>1803.121592298457</c:v>
                </c:pt>
                <c:pt idx="76">
                  <c:v>2148.867458570327</c:v>
                </c:pt>
                <c:pt idx="77">
                  <c:v>2740.8619005429473</c:v>
                </c:pt>
                <c:pt idx="78">
                  <c:v>3511.7966282123971</c:v>
                </c:pt>
                <c:pt idx="79">
                  <c:v>4329.1731669266774</c:v>
                </c:pt>
                <c:pt idx="80">
                  <c:v>5178.8199697428136</c:v>
                </c:pt>
                <c:pt idx="81">
                  <c:v>5701.8035174190663</c:v>
                </c:pt>
                <c:pt idx="82">
                  <c:v>6247.5886725481614</c:v>
                </c:pt>
                <c:pt idx="83">
                  <c:v>6142.8475980490412</c:v>
                </c:pt>
                <c:pt idx="84">
                  <c:v>5967.9421899195067</c:v>
                </c:pt>
                <c:pt idx="85">
                  <c:v>5351.352144502649</c:v>
                </c:pt>
                <c:pt idx="86">
                  <c:v>4654.9954911533323</c:v>
                </c:pt>
                <c:pt idx="87">
                  <c:v>4038.6274639941594</c:v>
                </c:pt>
                <c:pt idx="88">
                  <c:v>3999.0015867638931</c:v>
                </c:pt>
                <c:pt idx="89">
                  <c:v>4334.06661263556</c:v>
                </c:pt>
                <c:pt idx="90">
                  <c:v>5291.4741439331601</c:v>
                </c:pt>
                <c:pt idx="91">
                  <c:v>6891.4205998604975</c:v>
                </c:pt>
                <c:pt idx="92">
                  <c:v>8504.4441581862684</c:v>
                </c:pt>
                <c:pt idx="93">
                  <c:v>10178.095156155898</c:v>
                </c:pt>
                <c:pt idx="94">
                  <c:v>10797.459421312631</c:v>
                </c:pt>
                <c:pt idx="95">
                  <c:v>11604.095563139932</c:v>
                </c:pt>
                <c:pt idx="96">
                  <c:v>11222.07516143264</c:v>
                </c:pt>
                <c:pt idx="97">
                  <c:v>9970.9107182814951</c:v>
                </c:pt>
                <c:pt idx="98">
                  <c:v>8306.7570261112214</c:v>
                </c:pt>
                <c:pt idx="99">
                  <c:v>7286.890227059278</c:v>
                </c:pt>
                <c:pt idx="100">
                  <c:v>6251.8913030321373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B64-474C-99AC-8297617091DD}"/>
            </c:ext>
          </c:extLst>
        </c:ser>
        <c:ser>
          <c:idx val="3"/>
          <c:order val="3"/>
          <c:tx>
            <c:v>277 nm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Sheet1!$B$6:$B$106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Sheet1!$M$6:$M$106</c:f>
              <c:numCache>
                <c:formatCode>General</c:formatCode>
                <c:ptCount val="101"/>
                <c:pt idx="0">
                  <c:v>9.9449711595836376</c:v>
                </c:pt>
                <c:pt idx="1">
                  <c:v>8.2721196479385881</c:v>
                </c:pt>
                <c:pt idx="2">
                  <c:v>6.5980469780944837</c:v>
                </c:pt>
                <c:pt idx="3">
                  <c:v>4.9321824907521581</c:v>
                </c:pt>
                <c:pt idx="4">
                  <c:v>4.9196457855034437</c:v>
                </c:pt>
                <c:pt idx="5">
                  <c:v>4.909180166912126</c:v>
                </c:pt>
                <c:pt idx="6">
                  <c:v>4.9047657974331722</c:v>
                </c:pt>
                <c:pt idx="7">
                  <c:v>1.635376463661935</c:v>
                </c:pt>
                <c:pt idx="8">
                  <c:v>6.5401154330373936</c:v>
                </c:pt>
                <c:pt idx="9">
                  <c:v>9.8039215686274517</c:v>
                </c:pt>
                <c:pt idx="10">
                  <c:v>13.086435909180135</c:v>
                </c:pt>
                <c:pt idx="11">
                  <c:v>3.2745014571531486</c:v>
                </c:pt>
                <c:pt idx="12">
                  <c:v>13.098863673576318</c:v>
                </c:pt>
                <c:pt idx="13">
                  <c:v>3.2722513089005236</c:v>
                </c:pt>
                <c:pt idx="14">
                  <c:v>8.1583370045849843</c:v>
                </c:pt>
                <c:pt idx="15">
                  <c:v>17.904811511166091</c:v>
                </c:pt>
                <c:pt idx="16">
                  <c:v>8.109247786175354</c:v>
                </c:pt>
                <c:pt idx="17">
                  <c:v>6.454944487477408</c:v>
                </c:pt>
                <c:pt idx="18">
                  <c:v>8.0289040545965467</c:v>
                </c:pt>
                <c:pt idx="19">
                  <c:v>6.3849825211103486</c:v>
                </c:pt>
                <c:pt idx="20">
                  <c:v>12.692368713311122</c:v>
                </c:pt>
                <c:pt idx="21">
                  <c:v>11.022059865530869</c:v>
                </c:pt>
                <c:pt idx="22">
                  <c:v>4.6866212585140286</c:v>
                </c:pt>
                <c:pt idx="23">
                  <c:v>6.1920463165064481</c:v>
                </c:pt>
                <c:pt idx="24">
                  <c:v>6.1331820481761445</c:v>
                </c:pt>
                <c:pt idx="25">
                  <c:v>4.5543562417452295</c:v>
                </c:pt>
                <c:pt idx="26">
                  <c:v>3.0028677386904494</c:v>
                </c:pt>
                <c:pt idx="27">
                  <c:v>13.325436778205507</c:v>
                </c:pt>
                <c:pt idx="28">
                  <c:v>5.8297140525257243</c:v>
                </c:pt>
                <c:pt idx="29">
                  <c:v>20.072547923208166</c:v>
                </c:pt>
                <c:pt idx="30">
                  <c:v>14.073406890340014</c:v>
                </c:pt>
                <c:pt idx="31">
                  <c:v>13.827816034735473</c:v>
                </c:pt>
                <c:pt idx="32">
                  <c:v>13.5690733679797</c:v>
                </c:pt>
                <c:pt idx="33">
                  <c:v>17.3044925124792</c:v>
                </c:pt>
                <c:pt idx="34">
                  <c:v>19.569471624266146</c:v>
                </c:pt>
                <c:pt idx="35">
                  <c:v>17.917706533563702</c:v>
                </c:pt>
                <c:pt idx="36">
                  <c:v>12.552248735360941</c:v>
                </c:pt>
                <c:pt idx="37">
                  <c:v>14.775413711583925</c:v>
                </c:pt>
                <c:pt idx="38">
                  <c:v>13.302857695703176</c:v>
                </c:pt>
                <c:pt idx="39">
                  <c:v>14.270763961564077</c:v>
                </c:pt>
                <c:pt idx="40">
                  <c:v>7.0235405667997242</c:v>
                </c:pt>
                <c:pt idx="41">
                  <c:v>10.374281004691481</c:v>
                </c:pt>
                <c:pt idx="42">
                  <c:v>15.904572564612327</c:v>
                </c:pt>
                <c:pt idx="43">
                  <c:v>10.085163603765128</c:v>
                </c:pt>
                <c:pt idx="44">
                  <c:v>17.715380271709645</c:v>
                </c:pt>
                <c:pt idx="45">
                  <c:v>13.137871008003152</c:v>
                </c:pt>
                <c:pt idx="46">
                  <c:v>35.754141521392896</c:v>
                </c:pt>
                <c:pt idx="47">
                  <c:v>24.702230718834915</c:v>
                </c:pt>
                <c:pt idx="48">
                  <c:v>38.306430159929349</c:v>
                </c:pt>
                <c:pt idx="49">
                  <c:v>50.686913272579439</c:v>
                </c:pt>
                <c:pt idx="50">
                  <c:v>51.422514665911066</c:v>
                </c:pt>
                <c:pt idx="51">
                  <c:v>57.44365299855869</c:v>
                </c:pt>
                <c:pt idx="52">
                  <c:v>48.82761773169743</c:v>
                </c:pt>
                <c:pt idx="53">
                  <c:v>55.825493642096554</c:v>
                </c:pt>
                <c:pt idx="54">
                  <c:v>45.285659884109883</c:v>
                </c:pt>
                <c:pt idx="55">
                  <c:v>40.061633281972263</c:v>
                </c:pt>
                <c:pt idx="56">
                  <c:v>49.151119211943723</c:v>
                </c:pt>
                <c:pt idx="57">
                  <c:v>53.001192526831851</c:v>
                </c:pt>
                <c:pt idx="58">
                  <c:v>40.605839119665411</c:v>
                </c:pt>
                <c:pt idx="59">
                  <c:v>78.917015722697741</c:v>
                </c:pt>
                <c:pt idx="60">
                  <c:v>80.706179066834807</c:v>
                </c:pt>
                <c:pt idx="61">
                  <c:v>77.449205391269359</c:v>
                </c:pt>
                <c:pt idx="62">
                  <c:v>120.30557616345517</c:v>
                </c:pt>
                <c:pt idx="63">
                  <c:v>126.07438388649302</c:v>
                </c:pt>
                <c:pt idx="64">
                  <c:v>150</c:v>
                </c:pt>
                <c:pt idx="65">
                  <c:v>160.10406764396859</c:v>
                </c:pt>
                <c:pt idx="66">
                  <c:v>204.58101006859479</c:v>
                </c:pt>
                <c:pt idx="67">
                  <c:v>198.47666639800113</c:v>
                </c:pt>
                <c:pt idx="68">
                  <c:v>180.64830413867296</c:v>
                </c:pt>
                <c:pt idx="69">
                  <c:v>222.34517808106889</c:v>
                </c:pt>
                <c:pt idx="70">
                  <c:v>229.7970126388357</c:v>
                </c:pt>
                <c:pt idx="71">
                  <c:v>235.64404134767446</c:v>
                </c:pt>
                <c:pt idx="72">
                  <c:v>244.6230581059186</c:v>
                </c:pt>
                <c:pt idx="73">
                  <c:v>247.63619990995048</c:v>
                </c:pt>
                <c:pt idx="74">
                  <c:v>318.32947644035943</c:v>
                </c:pt>
                <c:pt idx="75">
                  <c:v>361.28520603170057</c:v>
                </c:pt>
                <c:pt idx="76">
                  <c:v>439.16012023824157</c:v>
                </c:pt>
                <c:pt idx="77">
                  <c:v>504.32767668506779</c:v>
                </c:pt>
                <c:pt idx="78">
                  <c:v>590.12068546567457</c:v>
                </c:pt>
                <c:pt idx="79">
                  <c:v>629.93428828062213</c:v>
                </c:pt>
                <c:pt idx="80">
                  <c:v>669.28895612708016</c:v>
                </c:pt>
                <c:pt idx="81">
                  <c:v>755.51074766936756</c:v>
                </c:pt>
                <c:pt idx="82">
                  <c:v>702.17855397515359</c:v>
                </c:pt>
                <c:pt idx="83">
                  <c:v>729.60513128883542</c:v>
                </c:pt>
                <c:pt idx="84">
                  <c:v>820.27816916144695</c:v>
                </c:pt>
                <c:pt idx="85">
                  <c:v>851.05134187319345</c:v>
                </c:pt>
                <c:pt idx="86">
                  <c:v>915.76230604185457</c:v>
                </c:pt>
                <c:pt idx="87">
                  <c:v>1090.1307493197053</c:v>
                </c:pt>
                <c:pt idx="88">
                  <c:v>1376.3839612045142</c:v>
                </c:pt>
                <c:pt idx="89">
                  <c:v>1503.2225695650495</c:v>
                </c:pt>
                <c:pt idx="90">
                  <c:v>1595.0376606114312</c:v>
                </c:pt>
                <c:pt idx="91">
                  <c:v>1671.7042548244594</c:v>
                </c:pt>
                <c:pt idx="92">
                  <c:v>1824.0370990596418</c:v>
                </c:pt>
                <c:pt idx="93">
                  <c:v>1803.8945768447618</c:v>
                </c:pt>
                <c:pt idx="94">
                  <c:v>1854.1091935587347</c:v>
                </c:pt>
                <c:pt idx="95">
                  <c:v>1997.4851805281121</c:v>
                </c:pt>
                <c:pt idx="96">
                  <c:v>2133.7183652187864</c:v>
                </c:pt>
                <c:pt idx="97">
                  <c:v>2497.2029536809127</c:v>
                </c:pt>
                <c:pt idx="98">
                  <c:v>2795.4953159258521</c:v>
                </c:pt>
                <c:pt idx="99">
                  <c:v>2784.3765537815589</c:v>
                </c:pt>
                <c:pt idx="100">
                  <c:v>3219.7542819100649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B64-474C-99AC-8297617091DD}"/>
            </c:ext>
          </c:extLst>
        </c:ser>
        <c:ser>
          <c:idx val="4"/>
          <c:order val="4"/>
          <c:tx>
            <c:v>Si/SiO2 substrate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Sheet1!$B$6:$B$106</c:f>
              <c:numCache>
                <c:formatCode>0.00</c:formatCode>
                <c:ptCount val="101"/>
                <c:pt idx="0">
                  <c:v>4.1399999999999997</c:v>
                </c:pt>
                <c:pt idx="1">
                  <c:v>4.1538461538461542</c:v>
                </c:pt>
                <c:pt idx="2">
                  <c:v>4.1677852348993287</c:v>
                </c:pt>
                <c:pt idx="3">
                  <c:v>4.1818181818181817</c:v>
                </c:pt>
                <c:pt idx="4">
                  <c:v>4.1959459459459456</c:v>
                </c:pt>
                <c:pt idx="5">
                  <c:v>4.2101694915254235</c:v>
                </c:pt>
                <c:pt idx="6">
                  <c:v>4.2244897959183669</c:v>
                </c:pt>
                <c:pt idx="7">
                  <c:v>4.2389078498293511</c:v>
                </c:pt>
                <c:pt idx="8">
                  <c:v>4.2534246575342465</c:v>
                </c:pt>
                <c:pt idx="9">
                  <c:v>4.268041237113402</c:v>
                </c:pt>
                <c:pt idx="10">
                  <c:v>4.2827586206896555</c:v>
                </c:pt>
                <c:pt idx="11">
                  <c:v>4.29757785467128</c:v>
                </c:pt>
                <c:pt idx="12">
                  <c:v>4.3125</c:v>
                </c:pt>
                <c:pt idx="13">
                  <c:v>4.3275261324041816</c:v>
                </c:pt>
                <c:pt idx="14">
                  <c:v>4.3426573426573425</c:v>
                </c:pt>
                <c:pt idx="15">
                  <c:v>4.3578947368421055</c:v>
                </c:pt>
                <c:pt idx="16">
                  <c:v>4.373239436619718</c:v>
                </c:pt>
                <c:pt idx="17">
                  <c:v>4.3886925795053005</c:v>
                </c:pt>
                <c:pt idx="18">
                  <c:v>4.4042553191489358</c:v>
                </c:pt>
                <c:pt idx="19">
                  <c:v>4.419928825622776</c:v>
                </c:pt>
                <c:pt idx="20">
                  <c:v>4.4357142857142859</c:v>
                </c:pt>
                <c:pt idx="21">
                  <c:v>4.4516129032258061</c:v>
                </c:pt>
                <c:pt idx="22">
                  <c:v>4.4676258992805753</c:v>
                </c:pt>
                <c:pt idx="23">
                  <c:v>4.4837545126353788</c:v>
                </c:pt>
                <c:pt idx="24">
                  <c:v>4.5</c:v>
                </c:pt>
                <c:pt idx="25">
                  <c:v>4.5163636363636366</c:v>
                </c:pt>
                <c:pt idx="26">
                  <c:v>4.5328467153284668</c:v>
                </c:pt>
                <c:pt idx="27">
                  <c:v>4.5494505494505493</c:v>
                </c:pt>
                <c:pt idx="28">
                  <c:v>4.5661764705882355</c:v>
                </c:pt>
                <c:pt idx="29">
                  <c:v>4.5830258302583022</c:v>
                </c:pt>
                <c:pt idx="30">
                  <c:v>4.5999999999999996</c:v>
                </c:pt>
                <c:pt idx="31">
                  <c:v>4.6171003717472123</c:v>
                </c:pt>
                <c:pt idx="32">
                  <c:v>4.6343283582089549</c:v>
                </c:pt>
                <c:pt idx="33">
                  <c:v>4.6516853932584272</c:v>
                </c:pt>
                <c:pt idx="34">
                  <c:v>4.6691729323308273</c:v>
                </c:pt>
                <c:pt idx="35">
                  <c:v>4.686792452830189</c:v>
                </c:pt>
                <c:pt idx="36">
                  <c:v>4.7045454545454541</c:v>
                </c:pt>
                <c:pt idx="37">
                  <c:v>4.7224334600760454</c:v>
                </c:pt>
                <c:pt idx="38">
                  <c:v>4.7404580152671754</c:v>
                </c:pt>
                <c:pt idx="39">
                  <c:v>4.7586206896551726</c:v>
                </c:pt>
                <c:pt idx="40">
                  <c:v>4.7769230769230768</c:v>
                </c:pt>
                <c:pt idx="41">
                  <c:v>4.7953667953667951</c:v>
                </c:pt>
                <c:pt idx="42">
                  <c:v>4.8139534883720927</c:v>
                </c:pt>
                <c:pt idx="43">
                  <c:v>4.8326848249027234</c:v>
                </c:pt>
                <c:pt idx="44">
                  <c:v>4.8515625</c:v>
                </c:pt>
                <c:pt idx="45">
                  <c:v>4.8705882352941172</c:v>
                </c:pt>
                <c:pt idx="46">
                  <c:v>4.8897637795275593</c:v>
                </c:pt>
                <c:pt idx="47">
                  <c:v>4.9090909090909092</c:v>
                </c:pt>
                <c:pt idx="48">
                  <c:v>4.9285714285714288</c:v>
                </c:pt>
                <c:pt idx="49">
                  <c:v>4.9482071713147411</c:v>
                </c:pt>
                <c:pt idx="50">
                  <c:v>4.968</c:v>
                </c:pt>
                <c:pt idx="51">
                  <c:v>4.9879518072289155</c:v>
                </c:pt>
                <c:pt idx="52">
                  <c:v>5.008064516129032</c:v>
                </c:pt>
                <c:pt idx="53">
                  <c:v>5.0283400809716596</c:v>
                </c:pt>
                <c:pt idx="54">
                  <c:v>5.0487804878048781</c:v>
                </c:pt>
                <c:pt idx="55">
                  <c:v>5.0693877551020412</c:v>
                </c:pt>
                <c:pt idx="56">
                  <c:v>5.0901639344262293</c:v>
                </c:pt>
                <c:pt idx="57">
                  <c:v>5.1111111111111107</c:v>
                </c:pt>
                <c:pt idx="58">
                  <c:v>5.1322314049586772</c:v>
                </c:pt>
                <c:pt idx="59">
                  <c:v>5.1535269709543572</c:v>
                </c:pt>
                <c:pt idx="60">
                  <c:v>5.1749999999999998</c:v>
                </c:pt>
                <c:pt idx="61">
                  <c:v>5.1966527196652716</c:v>
                </c:pt>
                <c:pt idx="62">
                  <c:v>5.2184873949579833</c:v>
                </c:pt>
                <c:pt idx="63">
                  <c:v>5.2405063291139244</c:v>
                </c:pt>
                <c:pt idx="64">
                  <c:v>5.2627118644067794</c:v>
                </c:pt>
                <c:pt idx="65">
                  <c:v>5.2851063829787233</c:v>
                </c:pt>
                <c:pt idx="66">
                  <c:v>5.3076923076923075</c:v>
                </c:pt>
                <c:pt idx="67">
                  <c:v>5.3304721030042916</c:v>
                </c:pt>
                <c:pt idx="68">
                  <c:v>5.3534482758620694</c:v>
                </c:pt>
                <c:pt idx="69">
                  <c:v>5.3766233766233764</c:v>
                </c:pt>
                <c:pt idx="70">
                  <c:v>5.4</c:v>
                </c:pt>
                <c:pt idx="71">
                  <c:v>5.4235807860262009</c:v>
                </c:pt>
                <c:pt idx="72">
                  <c:v>5.4473684210526319</c:v>
                </c:pt>
                <c:pt idx="73">
                  <c:v>5.4713656387665202</c:v>
                </c:pt>
                <c:pt idx="74">
                  <c:v>5.4955752212389379</c:v>
                </c:pt>
                <c:pt idx="75">
                  <c:v>5.52</c:v>
                </c:pt>
                <c:pt idx="76">
                  <c:v>5.5446428571428568</c:v>
                </c:pt>
                <c:pt idx="77">
                  <c:v>5.5695067264573987</c:v>
                </c:pt>
                <c:pt idx="78">
                  <c:v>5.5945945945945947</c:v>
                </c:pt>
                <c:pt idx="79">
                  <c:v>5.619909502262443</c:v>
                </c:pt>
                <c:pt idx="80">
                  <c:v>5.6454545454545455</c:v>
                </c:pt>
                <c:pt idx="81">
                  <c:v>5.6712328767123283</c:v>
                </c:pt>
                <c:pt idx="82">
                  <c:v>5.6972477064220186</c:v>
                </c:pt>
                <c:pt idx="83">
                  <c:v>5.7235023041474653</c:v>
                </c:pt>
                <c:pt idx="84">
                  <c:v>5.75</c:v>
                </c:pt>
                <c:pt idx="85">
                  <c:v>5.7767441860465114</c:v>
                </c:pt>
                <c:pt idx="86">
                  <c:v>5.8037383177570092</c:v>
                </c:pt>
                <c:pt idx="87">
                  <c:v>5.830985915492958</c:v>
                </c:pt>
                <c:pt idx="88">
                  <c:v>5.8584905660377355</c:v>
                </c:pt>
                <c:pt idx="89">
                  <c:v>5.8862559241706158</c:v>
                </c:pt>
                <c:pt idx="90">
                  <c:v>5.9142857142857146</c:v>
                </c:pt>
                <c:pt idx="91">
                  <c:v>5.9425837320574164</c:v>
                </c:pt>
                <c:pt idx="92">
                  <c:v>5.9711538461538458</c:v>
                </c:pt>
                <c:pt idx="93">
                  <c:v>6</c:v>
                </c:pt>
                <c:pt idx="94">
                  <c:v>6.0291262135922334</c:v>
                </c:pt>
                <c:pt idx="95">
                  <c:v>6.0585365853658537</c:v>
                </c:pt>
                <c:pt idx="96">
                  <c:v>6.0882352941176467</c:v>
                </c:pt>
                <c:pt idx="97">
                  <c:v>6.1182266009852215</c:v>
                </c:pt>
                <c:pt idx="98">
                  <c:v>6.1485148514851486</c:v>
                </c:pt>
                <c:pt idx="99">
                  <c:v>6.1791044776119399</c:v>
                </c:pt>
                <c:pt idx="100">
                  <c:v>6.21</c:v>
                </c:pt>
              </c:numCache>
            </c:numRef>
          </c:xVal>
          <c:yVal>
            <c:numRef>
              <c:f>Sheet1!$N$6:$N$106</c:f>
              <c:numCache>
                <c:formatCode>General</c:formatCode>
                <c:ptCount val="101"/>
                <c:pt idx="0">
                  <c:v>4.9724855797918188</c:v>
                </c:pt>
                <c:pt idx="1">
                  <c:v>0</c:v>
                </c:pt>
                <c:pt idx="2">
                  <c:v>3.2990234890472419</c:v>
                </c:pt>
                <c:pt idx="3">
                  <c:v>0</c:v>
                </c:pt>
                <c:pt idx="4">
                  <c:v>1.6398819285011479</c:v>
                </c:pt>
                <c:pt idx="5">
                  <c:v>6.5455735558828341</c:v>
                </c:pt>
                <c:pt idx="6">
                  <c:v>3.2698438649554484</c:v>
                </c:pt>
                <c:pt idx="7">
                  <c:v>0</c:v>
                </c:pt>
                <c:pt idx="8">
                  <c:v>0</c:v>
                </c:pt>
                <c:pt idx="9">
                  <c:v>1.6339869281045751</c:v>
                </c:pt>
                <c:pt idx="10">
                  <c:v>1.6358044886475169</c:v>
                </c:pt>
                <c:pt idx="11">
                  <c:v>1.6372507285765743</c:v>
                </c:pt>
                <c:pt idx="12">
                  <c:v>1.6373579591970397</c:v>
                </c:pt>
                <c:pt idx="13">
                  <c:v>6.5445026178010473</c:v>
                </c:pt>
                <c:pt idx="14">
                  <c:v>4.895002202750991</c:v>
                </c:pt>
                <c:pt idx="15">
                  <c:v>0</c:v>
                </c:pt>
                <c:pt idx="16">
                  <c:v>0</c:v>
                </c:pt>
                <c:pt idx="17">
                  <c:v>1.613736121869352</c:v>
                </c:pt>
                <c:pt idx="18">
                  <c:v>4.8173424327579282</c:v>
                </c:pt>
                <c:pt idx="19">
                  <c:v>3.1924912605551743</c:v>
                </c:pt>
                <c:pt idx="20">
                  <c:v>0</c:v>
                </c:pt>
                <c:pt idx="21">
                  <c:v>4.7237399423703721</c:v>
                </c:pt>
                <c:pt idx="22">
                  <c:v>9.3732425170280571</c:v>
                </c:pt>
                <c:pt idx="23">
                  <c:v>0</c:v>
                </c:pt>
                <c:pt idx="24">
                  <c:v>1.5332955120440361</c:v>
                </c:pt>
                <c:pt idx="25">
                  <c:v>1.5181187472484097</c:v>
                </c:pt>
                <c:pt idx="26">
                  <c:v>1.5014338693452247</c:v>
                </c:pt>
                <c:pt idx="27">
                  <c:v>2.9612081729345574</c:v>
                </c:pt>
                <c:pt idx="28">
                  <c:v>8.7445710787885851</c:v>
                </c:pt>
                <c:pt idx="29">
                  <c:v>5.7350136923451904</c:v>
                </c:pt>
                <c:pt idx="30">
                  <c:v>4.2220220671020039</c:v>
                </c:pt>
                <c:pt idx="31">
                  <c:v>6.9139080173677367</c:v>
                </c:pt>
                <c:pt idx="32">
                  <c:v>4.0707220103939097</c:v>
                </c:pt>
                <c:pt idx="33">
                  <c:v>3.9933444259567388</c:v>
                </c:pt>
                <c:pt idx="34">
                  <c:v>1.3046314416177431</c:v>
                </c:pt>
                <c:pt idx="35">
                  <c:v>1.2798361809688361</c:v>
                </c:pt>
                <c:pt idx="36">
                  <c:v>7.5313492412165637</c:v>
                </c:pt>
                <c:pt idx="37">
                  <c:v>6.1564223798266351</c:v>
                </c:pt>
                <c:pt idx="38">
                  <c:v>1.2093506996093797</c:v>
                </c:pt>
                <c:pt idx="39">
                  <c:v>7.1353819807820384</c:v>
                </c:pt>
                <c:pt idx="40">
                  <c:v>3.5117702833998621</c:v>
                </c:pt>
                <c:pt idx="41">
                  <c:v>5.763489447050822</c:v>
                </c:pt>
                <c:pt idx="42">
                  <c:v>3.408122692416927</c:v>
                </c:pt>
                <c:pt idx="43">
                  <c:v>5.6028686687584042</c:v>
                </c:pt>
                <c:pt idx="44">
                  <c:v>13.286535203782233</c:v>
                </c:pt>
                <c:pt idx="45">
                  <c:v>5.4741129200013132</c:v>
                </c:pt>
                <c:pt idx="46">
                  <c:v>9.7511295058344256</c:v>
                </c:pt>
                <c:pt idx="47">
                  <c:v>12.888120375044304</c:v>
                </c:pt>
                <c:pt idx="48">
                  <c:v>11.7047425488673</c:v>
                </c:pt>
                <c:pt idx="49">
                  <c:v>11.615750958299454</c:v>
                </c:pt>
                <c:pt idx="50">
                  <c:v>14.692147047403163</c:v>
                </c:pt>
                <c:pt idx="51">
                  <c:v>10.444300545192489</c:v>
                </c:pt>
                <c:pt idx="52">
                  <c:v>23.894366124022149</c:v>
                </c:pt>
                <c:pt idx="53">
                  <c:v>18.608497880698852</c:v>
                </c:pt>
                <c:pt idx="54">
                  <c:v>27.788927656158336</c:v>
                </c:pt>
                <c:pt idx="55">
                  <c:v>22.598870056497173</c:v>
                </c:pt>
                <c:pt idx="56">
                  <c:v>36.863339408957792</c:v>
                </c:pt>
                <c:pt idx="57">
                  <c:v>21.404327751220556</c:v>
                </c:pt>
                <c:pt idx="58">
                  <c:v>21.318065537824339</c:v>
                </c:pt>
                <c:pt idx="59">
                  <c:v>42.493777696837249</c:v>
                </c:pt>
                <c:pt idx="60">
                  <c:v>33.291298865069358</c:v>
                </c:pt>
                <c:pt idx="61">
                  <c:v>43.250854958760812</c:v>
                </c:pt>
                <c:pt idx="62">
                  <c:v>48.122230465382067</c:v>
                </c:pt>
                <c:pt idx="63">
                  <c:v>66.038962988163021</c:v>
                </c:pt>
                <c:pt idx="64">
                  <c:v>69</c:v>
                </c:pt>
                <c:pt idx="65">
                  <c:v>68.044228748686649</c:v>
                </c:pt>
                <c:pt idx="66">
                  <c:v>85.242087528581166</c:v>
                </c:pt>
                <c:pt idx="67">
                  <c:v>97.727089546223908</c:v>
                </c:pt>
                <c:pt idx="68">
                  <c:v>90.324152069336478</c:v>
                </c:pt>
                <c:pt idx="69">
                  <c:v>105.53711217672856</c:v>
                </c:pt>
                <c:pt idx="70">
                  <c:v>108.68777624809796</c:v>
                </c:pt>
                <c:pt idx="71">
                  <c:v>151.85949331294577</c:v>
                </c:pt>
                <c:pt idx="72">
                  <c:v>155.66921879467549</c:v>
                </c:pt>
                <c:pt idx="73">
                  <c:v>173.66694539139385</c:v>
                </c:pt>
                <c:pt idx="74">
                  <c:v>192.30142433427855</c:v>
                </c:pt>
                <c:pt idx="75">
                  <c:v>196.0633130293985</c:v>
                </c:pt>
                <c:pt idx="76">
                  <c:v>197.78967247371187</c:v>
                </c:pt>
                <c:pt idx="77">
                  <c:v>248.75621890547262</c:v>
                </c:pt>
                <c:pt idx="78">
                  <c:v>262.66156000138852</c:v>
                </c:pt>
                <c:pt idx="79">
                  <c:v>260.01040041601664</c:v>
                </c:pt>
                <c:pt idx="80">
                  <c:v>367.92738275340389</c:v>
                </c:pt>
                <c:pt idx="81">
                  <c:v>333.56981939932541</c:v>
                </c:pt>
                <c:pt idx="82">
                  <c:v>399.95884667815528</c:v>
                </c:pt>
                <c:pt idx="83">
                  <c:v>400.88194026859094</c:v>
                </c:pt>
                <c:pt idx="84">
                  <c:v>425.48442448000225</c:v>
                </c:pt>
                <c:pt idx="85">
                  <c:v>497.42483602588374</c:v>
                </c:pt>
                <c:pt idx="86">
                  <c:v>517.73997947697376</c:v>
                </c:pt>
                <c:pt idx="87">
                  <c:v>675.31691776730599</c:v>
                </c:pt>
                <c:pt idx="88">
                  <c:v>640.05419957567437</c:v>
                </c:pt>
                <c:pt idx="89">
                  <c:v>710.12311373547914</c:v>
                </c:pt>
                <c:pt idx="90">
                  <c:v>822.83688841065884</c:v>
                </c:pt>
                <c:pt idx="91">
                  <c:v>890.49058358521279</c:v>
                </c:pt>
                <c:pt idx="92">
                  <c:v>1007.3425222207909</c:v>
                </c:pt>
                <c:pt idx="93">
                  <c:v>1147.1507642891968</c:v>
                </c:pt>
                <c:pt idx="94">
                  <c:v>1238.2113299544492</c:v>
                </c:pt>
                <c:pt idx="95">
                  <c:v>1235.8541404706305</c:v>
                </c:pt>
                <c:pt idx="96">
                  <c:v>1351.6223478923516</c:v>
                </c:pt>
                <c:pt idx="97">
                  <c:v>1311.2553143880061</c:v>
                </c:pt>
                <c:pt idx="98">
                  <c:v>1460.0358780147499</c:v>
                </c:pt>
                <c:pt idx="99">
                  <c:v>1497.1548533230207</c:v>
                </c:pt>
                <c:pt idx="100">
                  <c:v>1543.3032742238092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B64-474C-99AC-8297617091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5669280"/>
        <c:axId val="935668864"/>
      </c:scatterChart>
      <c:valAx>
        <c:axId val="935669280"/>
        <c:scaling>
          <c:orientation val="minMax"/>
          <c:max val="6.2"/>
          <c:min val="4.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Photon energy (eV)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5668864"/>
        <c:crosses val="autoZero"/>
        <c:crossBetween val="midCat"/>
        <c:majorUnit val="0.2"/>
      </c:valAx>
      <c:valAx>
        <c:axId val="93566886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 current (el/s)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5669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514349</xdr:colOff>
      <xdr:row>8</xdr:row>
      <xdr:rowOff>3175</xdr:rowOff>
    </xdr:from>
    <xdr:to>
      <xdr:col>25</xdr:col>
      <xdr:colOff>561974</xdr:colOff>
      <xdr:row>22</xdr:row>
      <xdr:rowOff>168275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762000</xdr:colOff>
      <xdr:row>7</xdr:row>
      <xdr:rowOff>152400</xdr:rowOff>
    </xdr:from>
    <xdr:to>
      <xdr:col>15</xdr:col>
      <xdr:colOff>342900</xdr:colOff>
      <xdr:row>22</xdr:row>
      <xdr:rowOff>133350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2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1" sqref="D1"/>
    </sheetView>
  </sheetViews>
  <sheetFormatPr defaultRowHeight="14.5"/>
  <cols>
    <col min="1" max="1" width="4.7265625" customWidth="1"/>
    <col min="2" max="2" width="6.54296875" customWidth="1"/>
    <col min="3" max="3" width="7.90625" customWidth="1"/>
    <col min="4" max="7" width="9.36328125" bestFit="1" customWidth="1"/>
    <col min="8" max="8" width="11.54296875" customWidth="1"/>
    <col min="9" max="9" width="7.54296875" customWidth="1"/>
    <col min="22" max="22" width="27.26953125" bestFit="1" customWidth="1"/>
  </cols>
  <sheetData>
    <row r="1" spans="1:26">
      <c r="D1" s="5" t="s">
        <v>13</v>
      </c>
      <c r="E1" s="5"/>
      <c r="F1" s="5"/>
      <c r="G1" s="5"/>
      <c r="H1" s="5"/>
      <c r="J1" s="4" t="s">
        <v>18</v>
      </c>
      <c r="K1" s="4"/>
      <c r="L1" s="4"/>
      <c r="M1" s="4"/>
      <c r="N1" s="4"/>
      <c r="O1" s="4"/>
      <c r="P1" s="9"/>
      <c r="Q1" s="9" t="s">
        <v>15</v>
      </c>
      <c r="R1" s="9"/>
      <c r="S1" s="9"/>
      <c r="T1" s="9"/>
      <c r="U1" s="9"/>
    </row>
    <row r="2" spans="1:26">
      <c r="D2" t="s">
        <v>10</v>
      </c>
      <c r="E2" t="s">
        <v>10</v>
      </c>
      <c r="F2" t="s">
        <v>10</v>
      </c>
      <c r="G2" t="s">
        <v>10</v>
      </c>
      <c r="H2" t="s">
        <v>11</v>
      </c>
      <c r="J2" t="s">
        <v>10</v>
      </c>
      <c r="K2" t="s">
        <v>10</v>
      </c>
      <c r="L2" t="s">
        <v>10</v>
      </c>
      <c r="M2" t="s">
        <v>10</v>
      </c>
      <c r="N2" s="8" t="s">
        <v>11</v>
      </c>
      <c r="O2" s="8"/>
      <c r="Q2" t="s">
        <v>10</v>
      </c>
      <c r="R2" t="s">
        <v>10</v>
      </c>
      <c r="S2" t="s">
        <v>10</v>
      </c>
      <c r="T2" t="s">
        <v>10</v>
      </c>
    </row>
    <row r="3" spans="1:26">
      <c r="D3" t="s">
        <v>5</v>
      </c>
      <c r="E3" t="s">
        <v>6</v>
      </c>
      <c r="F3" t="s">
        <v>7</v>
      </c>
      <c r="G3" t="s">
        <v>8</v>
      </c>
      <c r="J3" t="s">
        <v>5</v>
      </c>
      <c r="K3" t="s">
        <v>6</v>
      </c>
      <c r="L3" t="s">
        <v>7</v>
      </c>
      <c r="M3" t="s">
        <v>8</v>
      </c>
      <c r="Q3" t="s">
        <v>5</v>
      </c>
      <c r="R3" t="s">
        <v>6</v>
      </c>
      <c r="S3" t="s">
        <v>7</v>
      </c>
      <c r="T3" t="s">
        <v>8</v>
      </c>
      <c r="V3" s="12" t="s">
        <v>19</v>
      </c>
      <c r="W3" s="12"/>
      <c r="X3" s="7"/>
      <c r="Y3" s="7"/>
      <c r="Z3" s="7"/>
    </row>
    <row r="4" spans="1:26">
      <c r="A4" t="s">
        <v>9</v>
      </c>
      <c r="B4" t="s">
        <v>0</v>
      </c>
      <c r="C4" t="s">
        <v>12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W4" t="s">
        <v>5</v>
      </c>
      <c r="X4" t="s">
        <v>6</v>
      </c>
      <c r="Y4" t="s">
        <v>7</v>
      </c>
      <c r="Z4" t="s">
        <v>8</v>
      </c>
    </row>
    <row r="5" spans="1:26">
      <c r="A5" t="s">
        <v>2</v>
      </c>
      <c r="B5" t="s">
        <v>3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Q5" s="10">
        <f>SUM(Q6:Q105)</f>
        <v>4401.4023688357065</v>
      </c>
      <c r="R5" s="10">
        <f t="shared" ref="R5:T5" si="0">SUM(R6:R105)</f>
        <v>4490.5596398013731</v>
      </c>
      <c r="S5" s="10">
        <f t="shared" si="0"/>
        <v>5533.7786708796821</v>
      </c>
      <c r="T5" s="10">
        <f t="shared" si="0"/>
        <v>1072.8566058549616</v>
      </c>
      <c r="U5" s="9"/>
      <c r="V5" s="11" t="s">
        <v>17</v>
      </c>
      <c r="W5">
        <v>0.31</v>
      </c>
      <c r="X5">
        <v>0.94</v>
      </c>
      <c r="Y5">
        <v>1.05</v>
      </c>
      <c r="Z5">
        <v>2.4</v>
      </c>
    </row>
    <row r="6" spans="1:26">
      <c r="A6">
        <v>300</v>
      </c>
      <c r="B6" s="1">
        <f>1242/A6</f>
        <v>4.1399999999999997</v>
      </c>
      <c r="C6" s="2">
        <v>0.60331999999999997</v>
      </c>
      <c r="D6">
        <v>7</v>
      </c>
      <c r="E6">
        <v>9</v>
      </c>
      <c r="F6">
        <v>58</v>
      </c>
      <c r="G6">
        <v>6</v>
      </c>
      <c r="H6">
        <v>3</v>
      </c>
      <c r="I6" s="1"/>
      <c r="J6">
        <f>D6/$C6</f>
        <v>11.602466352847577</v>
      </c>
      <c r="K6">
        <f t="shared" ref="K6:N6" si="1">E6/$C6</f>
        <v>14.917456739375456</v>
      </c>
      <c r="L6">
        <f t="shared" si="1"/>
        <v>96.134721209308495</v>
      </c>
      <c r="M6">
        <f t="shared" si="1"/>
        <v>9.9449711595836376</v>
      </c>
      <c r="N6">
        <f t="shared" si="1"/>
        <v>4.9724855797918188</v>
      </c>
      <c r="Q6">
        <f>(J6+J7)/2*($B7-$B6)</f>
        <v>0.22922292072108108</v>
      </c>
      <c r="R6">
        <f>(K6+K7)/2*($B7-$B6)</f>
        <v>0.2407191500383597</v>
      </c>
      <c r="S6">
        <f>(L6+L7)/2*($B7-$B6)</f>
        <v>1.2611406845622359</v>
      </c>
      <c r="T6">
        <f>(M6+M7)/2*($B7-$B6)</f>
        <v>0.1261183209751599</v>
      </c>
      <c r="V6" s="6" t="s">
        <v>14</v>
      </c>
      <c r="W6">
        <f>Q5</f>
        <v>4401.4023688357065</v>
      </c>
      <c r="X6">
        <f>R5</f>
        <v>4490.5596398013731</v>
      </c>
      <c r="Y6">
        <f>S5</f>
        <v>5533.7786708796821</v>
      </c>
      <c r="Z6">
        <f>T5</f>
        <v>1072.8566058549616</v>
      </c>
    </row>
    <row r="7" spans="1:26">
      <c r="A7">
        <v>299</v>
      </c>
      <c r="B7" s="1">
        <f t="shared" ref="B7:B70" si="2">1242/A7</f>
        <v>4.1538461538461542</v>
      </c>
      <c r="C7" s="2">
        <v>0.60443999999999998</v>
      </c>
      <c r="D7">
        <v>13</v>
      </c>
      <c r="E7">
        <v>12</v>
      </c>
      <c r="F7">
        <v>52</v>
      </c>
      <c r="G7">
        <v>5</v>
      </c>
      <c r="H7">
        <v>0</v>
      </c>
      <c r="I7" s="1"/>
      <c r="J7">
        <f t="shared" ref="J7:J70" si="3">D7/$C7</f>
        <v>21.507511084640328</v>
      </c>
      <c r="K7">
        <f t="shared" ref="K7:K70" si="4">E7/$C7</f>
        <v>19.853087155052613</v>
      </c>
      <c r="L7">
        <f t="shared" ref="L7:L70" si="5">F7/$C7</f>
        <v>86.030044338561311</v>
      </c>
      <c r="M7">
        <f t="shared" ref="M7:M70" si="6">G7/$C7</f>
        <v>8.2721196479385881</v>
      </c>
      <c r="N7">
        <f t="shared" ref="N7:N70" si="7">H7/$C7</f>
        <v>0</v>
      </c>
      <c r="Q7">
        <f t="shared" ref="Q7:Q70" si="8">(J7+J8)/2*($B8-$B7)</f>
        <v>0.26486085965581613</v>
      </c>
      <c r="R7">
        <f t="shared" ref="R7:R70" si="9">(K7+K8)/2*($B8-$B7)</f>
        <v>0.32230831874563304</v>
      </c>
      <c r="S7">
        <f t="shared" ref="S7:S70" si="10">(L7+L8)/2*($B8-$B7)</f>
        <v>1.197399506053733</v>
      </c>
      <c r="T7">
        <f t="shared" ref="T7:T70" si="11">(M7+M8)/2*($B8-$B7)</f>
        <v>0.10363822893724299</v>
      </c>
      <c r="V7" s="6" t="s">
        <v>16</v>
      </c>
      <c r="W7">
        <f>W6/Y6</f>
        <v>0.79537014951413543</v>
      </c>
      <c r="X7">
        <f>X6/Y6</f>
        <v>0.81148161263333063</v>
      </c>
      <c r="Y7">
        <v>1</v>
      </c>
      <c r="Z7">
        <f>Z6/Y6</f>
        <v>0.19387414453357854</v>
      </c>
    </row>
    <row r="8" spans="1:26">
      <c r="A8">
        <v>298</v>
      </c>
      <c r="B8" s="1">
        <f t="shared" si="2"/>
        <v>4.1677852348993287</v>
      </c>
      <c r="C8" s="2">
        <v>0.60624</v>
      </c>
      <c r="D8">
        <v>10</v>
      </c>
      <c r="E8">
        <v>16</v>
      </c>
      <c r="F8">
        <v>52</v>
      </c>
      <c r="G8">
        <v>4</v>
      </c>
      <c r="H8">
        <v>2</v>
      </c>
      <c r="I8" s="1"/>
      <c r="J8">
        <f t="shared" si="3"/>
        <v>16.495117445236211</v>
      </c>
      <c r="K8">
        <f t="shared" si="4"/>
        <v>26.392187912377935</v>
      </c>
      <c r="L8">
        <f t="shared" si="5"/>
        <v>85.774610715228292</v>
      </c>
      <c r="M8">
        <f t="shared" si="6"/>
        <v>6.5980469780944837</v>
      </c>
      <c r="N8">
        <f t="shared" si="7"/>
        <v>3.2990234890472419</v>
      </c>
      <c r="Q8">
        <f t="shared" si="8"/>
        <v>0.17341509967030638</v>
      </c>
      <c r="R8">
        <f t="shared" si="9"/>
        <v>0.39281925128385831</v>
      </c>
      <c r="S8">
        <f t="shared" si="10"/>
        <v>1.1093976835460557</v>
      </c>
      <c r="T8">
        <f t="shared" si="11"/>
        <v>8.0901549049259364E-2</v>
      </c>
    </row>
    <row r="9" spans="1:26">
      <c r="A9">
        <v>297</v>
      </c>
      <c r="B9" s="1">
        <f t="shared" si="2"/>
        <v>4.1818181818181817</v>
      </c>
      <c r="C9" s="2">
        <v>0.60824999999999996</v>
      </c>
      <c r="D9">
        <v>5</v>
      </c>
      <c r="E9">
        <v>18</v>
      </c>
      <c r="F9">
        <v>44</v>
      </c>
      <c r="G9">
        <v>3</v>
      </c>
      <c r="H9">
        <v>0</v>
      </c>
      <c r="I9" s="1"/>
      <c r="J9">
        <f t="shared" si="3"/>
        <v>8.2203041512535968</v>
      </c>
      <c r="K9">
        <f t="shared" si="4"/>
        <v>29.593094944512949</v>
      </c>
      <c r="L9">
        <f t="shared" si="5"/>
        <v>72.338676531031652</v>
      </c>
      <c r="M9">
        <f t="shared" si="6"/>
        <v>4.9321824907521581</v>
      </c>
      <c r="N9">
        <f t="shared" si="7"/>
        <v>0</v>
      </c>
      <c r="Q9">
        <f t="shared" si="8"/>
        <v>0.18549051701155272</v>
      </c>
      <c r="R9">
        <f t="shared" si="9"/>
        <v>0.35963325563440623</v>
      </c>
      <c r="S9">
        <f t="shared" si="10"/>
        <v>1.1944438996282978</v>
      </c>
      <c r="T9">
        <f t="shared" si="11"/>
        <v>6.9592153057087242E-2</v>
      </c>
    </row>
    <row r="10" spans="1:26">
      <c r="A10">
        <v>296</v>
      </c>
      <c r="B10" s="1">
        <f t="shared" si="2"/>
        <v>4.1959459459459456</v>
      </c>
      <c r="C10" s="2">
        <v>0.60980000000000001</v>
      </c>
      <c r="D10">
        <v>11</v>
      </c>
      <c r="E10">
        <v>13</v>
      </c>
      <c r="F10">
        <v>59</v>
      </c>
      <c r="G10">
        <v>3</v>
      </c>
      <c r="H10">
        <v>1</v>
      </c>
      <c r="I10" s="1"/>
      <c r="J10">
        <f t="shared" si="3"/>
        <v>18.038701213512628</v>
      </c>
      <c r="K10">
        <f t="shared" si="4"/>
        <v>21.318465070514922</v>
      </c>
      <c r="L10">
        <f t="shared" si="5"/>
        <v>96.753033781567723</v>
      </c>
      <c r="M10">
        <f t="shared" si="6"/>
        <v>4.9196457855034437</v>
      </c>
      <c r="N10">
        <f t="shared" si="7"/>
        <v>1.6398819285011479</v>
      </c>
      <c r="Q10">
        <f t="shared" si="8"/>
        <v>0.23302606624540564</v>
      </c>
      <c r="R10">
        <f t="shared" si="9"/>
        <v>0.3029016335083663</v>
      </c>
      <c r="S10">
        <f t="shared" si="10"/>
        <v>1.3863450715918837</v>
      </c>
      <c r="T10">
        <f t="shared" si="11"/>
        <v>6.9900376963469138E-2</v>
      </c>
    </row>
    <row r="11" spans="1:26">
      <c r="A11">
        <v>295</v>
      </c>
      <c r="B11" s="1">
        <f t="shared" si="2"/>
        <v>4.2101694915254235</v>
      </c>
      <c r="C11" s="2">
        <v>0.61109999999999998</v>
      </c>
      <c r="D11">
        <v>9</v>
      </c>
      <c r="E11">
        <v>13</v>
      </c>
      <c r="F11">
        <v>60</v>
      </c>
      <c r="G11">
        <v>3</v>
      </c>
      <c r="H11">
        <v>4</v>
      </c>
      <c r="I11" s="1"/>
      <c r="J11">
        <f t="shared" si="3"/>
        <v>14.727540500736378</v>
      </c>
      <c r="K11">
        <f t="shared" si="4"/>
        <v>21.273114056619214</v>
      </c>
      <c r="L11">
        <f t="shared" si="5"/>
        <v>98.18360333824252</v>
      </c>
      <c r="M11">
        <f t="shared" si="6"/>
        <v>4.909180166912126</v>
      </c>
      <c r="N11">
        <f t="shared" si="7"/>
        <v>6.5455735558828341</v>
      </c>
      <c r="Q11">
        <f t="shared" si="8"/>
        <v>0.23422061998976507</v>
      </c>
      <c r="R11">
        <f t="shared" si="9"/>
        <v>0.26938163299719653</v>
      </c>
      <c r="S11">
        <f t="shared" si="10"/>
        <v>1.1829674276013193</v>
      </c>
      <c r="T11">
        <f t="shared" si="11"/>
        <v>7.0269346752661582E-2</v>
      </c>
    </row>
    <row r="12" spans="1:26">
      <c r="A12">
        <v>294</v>
      </c>
      <c r="B12" s="1">
        <f t="shared" si="2"/>
        <v>4.2244897959183669</v>
      </c>
      <c r="C12" s="2">
        <v>0.61165000000000003</v>
      </c>
      <c r="D12">
        <v>11</v>
      </c>
      <c r="E12">
        <v>10</v>
      </c>
      <c r="F12">
        <v>41</v>
      </c>
      <c r="G12">
        <v>3</v>
      </c>
      <c r="H12">
        <v>2</v>
      </c>
      <c r="I12" s="1"/>
      <c r="J12">
        <f t="shared" si="3"/>
        <v>17.984141257254965</v>
      </c>
      <c r="K12">
        <f t="shared" si="4"/>
        <v>16.349219324777241</v>
      </c>
      <c r="L12">
        <f t="shared" si="5"/>
        <v>67.031799231586689</v>
      </c>
      <c r="M12">
        <f t="shared" si="6"/>
        <v>4.9047657974331722</v>
      </c>
      <c r="N12">
        <f t="shared" si="7"/>
        <v>3.2698438649554484</v>
      </c>
      <c r="Q12">
        <f t="shared" si="8"/>
        <v>0.30649025422867138</v>
      </c>
      <c r="R12">
        <f t="shared" si="9"/>
        <v>0.35365142299189534</v>
      </c>
      <c r="S12">
        <f t="shared" si="10"/>
        <v>1.1670234820527816</v>
      </c>
      <c r="T12">
        <f t="shared" si="11"/>
        <v>4.7148061852987561E-2</v>
      </c>
    </row>
    <row r="13" spans="1:26">
      <c r="A13">
        <v>293</v>
      </c>
      <c r="B13" s="1">
        <f t="shared" si="2"/>
        <v>4.2389078498293511</v>
      </c>
      <c r="C13" s="2">
        <v>0.61148000000000002</v>
      </c>
      <c r="D13">
        <v>15</v>
      </c>
      <c r="E13">
        <v>20</v>
      </c>
      <c r="F13">
        <v>58</v>
      </c>
      <c r="G13">
        <v>1</v>
      </c>
      <c r="H13">
        <v>0</v>
      </c>
      <c r="I13" s="1"/>
      <c r="J13">
        <f t="shared" si="3"/>
        <v>24.530646954929022</v>
      </c>
      <c r="K13">
        <f t="shared" si="4"/>
        <v>32.707529273238698</v>
      </c>
      <c r="L13">
        <f t="shared" si="5"/>
        <v>94.851834892392219</v>
      </c>
      <c r="M13">
        <f t="shared" si="6"/>
        <v>1.635376463661935</v>
      </c>
      <c r="N13">
        <f t="shared" si="7"/>
        <v>0</v>
      </c>
      <c r="Q13">
        <f t="shared" si="8"/>
        <v>0.30859803976087191</v>
      </c>
      <c r="R13">
        <f t="shared" si="9"/>
        <v>0.37981685364475509</v>
      </c>
      <c r="S13">
        <f t="shared" si="10"/>
        <v>1.2699902122136595</v>
      </c>
      <c r="T13">
        <f t="shared" si="11"/>
        <v>5.93410218786573E-2</v>
      </c>
    </row>
    <row r="14" spans="1:26">
      <c r="A14">
        <v>292</v>
      </c>
      <c r="B14" s="1">
        <f t="shared" si="2"/>
        <v>4.2534246575342465</v>
      </c>
      <c r="C14" s="2">
        <v>0.61160999999999999</v>
      </c>
      <c r="D14">
        <v>11</v>
      </c>
      <c r="E14">
        <v>12</v>
      </c>
      <c r="F14">
        <v>49</v>
      </c>
      <c r="G14">
        <v>4</v>
      </c>
      <c r="H14">
        <v>0</v>
      </c>
      <c r="I14" s="1"/>
      <c r="J14">
        <f t="shared" si="3"/>
        <v>17.985317440852832</v>
      </c>
      <c r="K14">
        <f t="shared" si="4"/>
        <v>19.620346299112178</v>
      </c>
      <c r="L14">
        <f t="shared" si="5"/>
        <v>80.116414054708073</v>
      </c>
      <c r="M14">
        <f t="shared" si="6"/>
        <v>6.5401154330373936</v>
      </c>
      <c r="N14">
        <f t="shared" si="7"/>
        <v>0</v>
      </c>
      <c r="Q14">
        <f t="shared" si="8"/>
        <v>0.33444996152579287</v>
      </c>
      <c r="R14">
        <f t="shared" si="9"/>
        <v>0.33445757625330447</v>
      </c>
      <c r="S14">
        <f t="shared" si="10"/>
        <v>1.0154133702005341</v>
      </c>
      <c r="T14">
        <f t="shared" si="11"/>
        <v>0.11944695873974828</v>
      </c>
    </row>
    <row r="15" spans="1:26">
      <c r="A15">
        <v>291</v>
      </c>
      <c r="B15" s="1">
        <f t="shared" si="2"/>
        <v>4.268041237113402</v>
      </c>
      <c r="C15" s="2">
        <v>0.61199999999999999</v>
      </c>
      <c r="D15">
        <v>17</v>
      </c>
      <c r="E15">
        <v>16</v>
      </c>
      <c r="F15">
        <v>36</v>
      </c>
      <c r="G15">
        <v>6</v>
      </c>
      <c r="H15">
        <v>1</v>
      </c>
      <c r="I15" s="1"/>
      <c r="J15">
        <f t="shared" si="3"/>
        <v>27.777777777777779</v>
      </c>
      <c r="K15">
        <f t="shared" si="4"/>
        <v>26.143790849673202</v>
      </c>
      <c r="L15">
        <f t="shared" si="5"/>
        <v>58.82352941176471</v>
      </c>
      <c r="M15">
        <f t="shared" si="6"/>
        <v>9.8039215686274517</v>
      </c>
      <c r="N15">
        <f t="shared" si="7"/>
        <v>1.6339869281045751</v>
      </c>
      <c r="Q15">
        <f t="shared" si="8"/>
        <v>0.38496882108961394</v>
      </c>
      <c r="R15">
        <f t="shared" si="9"/>
        <v>0.45720648230300392</v>
      </c>
      <c r="S15">
        <f t="shared" si="10"/>
        <v>1.0226958946529632</v>
      </c>
      <c r="T15">
        <f t="shared" si="11"/>
        <v>0.16844308559922863</v>
      </c>
    </row>
    <row r="16" spans="1:26">
      <c r="A16">
        <v>290</v>
      </c>
      <c r="B16" s="1">
        <f t="shared" si="2"/>
        <v>4.2827586206896555</v>
      </c>
      <c r="C16" s="2">
        <v>0.61131999999999997</v>
      </c>
      <c r="D16">
        <v>15</v>
      </c>
      <c r="E16">
        <v>22</v>
      </c>
      <c r="F16">
        <v>49</v>
      </c>
      <c r="G16">
        <v>8</v>
      </c>
      <c r="H16">
        <v>1</v>
      </c>
      <c r="I16" s="1"/>
      <c r="J16">
        <f t="shared" si="3"/>
        <v>24.537067329712755</v>
      </c>
      <c r="K16">
        <f t="shared" si="4"/>
        <v>35.987698750245372</v>
      </c>
      <c r="L16">
        <f t="shared" si="5"/>
        <v>80.154419943728328</v>
      </c>
      <c r="M16">
        <f t="shared" si="6"/>
        <v>13.086435909180135</v>
      </c>
      <c r="N16">
        <f t="shared" si="7"/>
        <v>1.6358044886475169</v>
      </c>
      <c r="Q16">
        <f t="shared" si="8"/>
        <v>0.32738708079111101</v>
      </c>
      <c r="R16">
        <f t="shared" si="9"/>
        <v>0.4486260763702597</v>
      </c>
      <c r="S16">
        <f t="shared" si="10"/>
        <v>1.1519579894710579</v>
      </c>
      <c r="T16">
        <f t="shared" si="11"/>
        <v>0.12122827949519761</v>
      </c>
    </row>
    <row r="17" spans="1:20">
      <c r="A17">
        <v>289</v>
      </c>
      <c r="B17" s="1">
        <f t="shared" si="2"/>
        <v>4.29757785467128</v>
      </c>
      <c r="C17" s="2">
        <v>0.61077999999999999</v>
      </c>
      <c r="D17">
        <v>12</v>
      </c>
      <c r="E17">
        <v>15</v>
      </c>
      <c r="F17">
        <v>46</v>
      </c>
      <c r="G17">
        <v>2</v>
      </c>
      <c r="H17">
        <v>1</v>
      </c>
      <c r="I17" s="1"/>
      <c r="J17">
        <f t="shared" si="3"/>
        <v>19.647008742918892</v>
      </c>
      <c r="K17">
        <f t="shared" si="4"/>
        <v>24.558760928648613</v>
      </c>
      <c r="L17">
        <f t="shared" si="5"/>
        <v>75.313533514522419</v>
      </c>
      <c r="M17">
        <f t="shared" si="6"/>
        <v>3.2745014571531486</v>
      </c>
      <c r="N17">
        <f t="shared" si="7"/>
        <v>1.6372507285765743</v>
      </c>
      <c r="Q17">
        <f t="shared" si="8"/>
        <v>0.29318512040188277</v>
      </c>
      <c r="R17">
        <f t="shared" si="9"/>
        <v>0.39091429392462818</v>
      </c>
      <c r="S17">
        <f t="shared" si="10"/>
        <v>1.0505776146070598</v>
      </c>
      <c r="T17">
        <f t="shared" si="11"/>
        <v>0.12216286700047123</v>
      </c>
    </row>
    <row r="18" spans="1:20">
      <c r="A18">
        <v>288</v>
      </c>
      <c r="B18" s="1">
        <f t="shared" si="2"/>
        <v>4.3125</v>
      </c>
      <c r="C18" s="2">
        <v>0.61073999999999995</v>
      </c>
      <c r="D18">
        <v>12</v>
      </c>
      <c r="E18">
        <v>17</v>
      </c>
      <c r="F18">
        <v>40</v>
      </c>
      <c r="G18">
        <v>8</v>
      </c>
      <c r="H18">
        <v>1</v>
      </c>
      <c r="I18" s="1"/>
      <c r="J18">
        <f t="shared" si="3"/>
        <v>19.648295510364477</v>
      </c>
      <c r="K18">
        <f t="shared" si="4"/>
        <v>27.835085306349676</v>
      </c>
      <c r="L18">
        <f t="shared" si="5"/>
        <v>65.49431836788159</v>
      </c>
      <c r="M18">
        <f t="shared" si="6"/>
        <v>13.098863673576318</v>
      </c>
      <c r="N18">
        <f t="shared" si="7"/>
        <v>1.6373579591970397</v>
      </c>
      <c r="Q18">
        <f t="shared" si="8"/>
        <v>0.2705421484958514</v>
      </c>
      <c r="R18">
        <f t="shared" si="9"/>
        <v>0.43038860507028126</v>
      </c>
      <c r="S18">
        <f t="shared" si="10"/>
        <v>1.1558484490271994</v>
      </c>
      <c r="T18">
        <f t="shared" si="11"/>
        <v>0.12299727066538908</v>
      </c>
    </row>
    <row r="19" spans="1:20">
      <c r="A19">
        <v>287</v>
      </c>
      <c r="B19" s="1">
        <f t="shared" si="2"/>
        <v>4.3275261324041816</v>
      </c>
      <c r="C19" s="2">
        <v>0.61119999999999997</v>
      </c>
      <c r="D19">
        <v>10</v>
      </c>
      <c r="E19">
        <v>18</v>
      </c>
      <c r="F19">
        <v>54</v>
      </c>
      <c r="G19">
        <v>2</v>
      </c>
      <c r="H19">
        <v>4</v>
      </c>
      <c r="I19" s="1"/>
      <c r="J19">
        <f t="shared" si="3"/>
        <v>16.36125654450262</v>
      </c>
      <c r="K19">
        <f t="shared" si="4"/>
        <v>29.450261780104714</v>
      </c>
      <c r="L19">
        <f t="shared" si="5"/>
        <v>88.350785340314147</v>
      </c>
      <c r="M19">
        <f t="shared" si="6"/>
        <v>3.2722513089005236</v>
      </c>
      <c r="N19">
        <f t="shared" si="7"/>
        <v>6.5445026178010473</v>
      </c>
      <c r="Q19">
        <f t="shared" si="8"/>
        <v>0.43239658772168238</v>
      </c>
      <c r="R19">
        <f t="shared" si="9"/>
        <v>0.53142283283399183</v>
      </c>
      <c r="S19">
        <f t="shared" si="10"/>
        <v>1.0881418971186509</v>
      </c>
      <c r="T19">
        <f t="shared" si="11"/>
        <v>8.6479317544336465E-2</v>
      </c>
    </row>
    <row r="20" spans="1:20">
      <c r="A20">
        <v>286</v>
      </c>
      <c r="B20" s="1">
        <f t="shared" si="2"/>
        <v>4.3426573426573425</v>
      </c>
      <c r="C20" s="2">
        <v>0.61287000000000003</v>
      </c>
      <c r="D20">
        <v>25</v>
      </c>
      <c r="E20">
        <v>25</v>
      </c>
      <c r="F20">
        <v>34</v>
      </c>
      <c r="G20">
        <v>5</v>
      </c>
      <c r="H20">
        <v>3</v>
      </c>
      <c r="I20" s="1"/>
      <c r="J20">
        <f t="shared" si="3"/>
        <v>40.791685022924923</v>
      </c>
      <c r="K20">
        <f t="shared" si="4"/>
        <v>40.791685022924923</v>
      </c>
      <c r="L20">
        <f t="shared" si="5"/>
        <v>55.4766916311779</v>
      </c>
      <c r="M20">
        <f t="shared" si="6"/>
        <v>8.1583370045849843</v>
      </c>
      <c r="N20">
        <f t="shared" si="7"/>
        <v>4.895002202750991</v>
      </c>
      <c r="Q20">
        <f t="shared" si="8"/>
        <v>0.49679494944080893</v>
      </c>
      <c r="R20">
        <f t="shared" si="9"/>
        <v>0.45959185796814722</v>
      </c>
      <c r="S20">
        <f t="shared" si="10"/>
        <v>1.0675136947515378</v>
      </c>
      <c r="T20">
        <f t="shared" si="11"/>
        <v>0.1985672338152599</v>
      </c>
    </row>
    <row r="21" spans="1:20">
      <c r="A21">
        <v>285</v>
      </c>
      <c r="B21" s="1">
        <f t="shared" si="2"/>
        <v>4.3578947368421055</v>
      </c>
      <c r="C21" s="2">
        <v>0.61436000000000002</v>
      </c>
      <c r="D21">
        <v>15</v>
      </c>
      <c r="E21">
        <v>12</v>
      </c>
      <c r="F21">
        <v>52</v>
      </c>
      <c r="G21">
        <v>11</v>
      </c>
      <c r="H21">
        <v>0</v>
      </c>
      <c r="I21" s="1"/>
      <c r="J21">
        <f t="shared" si="3"/>
        <v>24.415652060681033</v>
      </c>
      <c r="K21">
        <f t="shared" si="4"/>
        <v>19.532521648544826</v>
      </c>
      <c r="L21">
        <f t="shared" si="5"/>
        <v>84.640927143694242</v>
      </c>
      <c r="M21">
        <f t="shared" si="6"/>
        <v>17.904811511166091</v>
      </c>
      <c r="N21">
        <f t="shared" si="7"/>
        <v>0</v>
      </c>
      <c r="Q21">
        <f t="shared" si="8"/>
        <v>0.38641978169470681</v>
      </c>
      <c r="R21">
        <f t="shared" si="9"/>
        <v>0.32406790207990099</v>
      </c>
      <c r="S21">
        <f t="shared" si="10"/>
        <v>1.2466778769248064</v>
      </c>
      <c r="T21">
        <f t="shared" si="11"/>
        <v>0.19958896495735745</v>
      </c>
    </row>
    <row r="22" spans="1:20">
      <c r="A22">
        <v>284</v>
      </c>
      <c r="B22" s="1">
        <f t="shared" si="2"/>
        <v>4.373239436619718</v>
      </c>
      <c r="C22" s="2">
        <v>0.61658000000000002</v>
      </c>
      <c r="D22">
        <v>16</v>
      </c>
      <c r="E22">
        <v>14</v>
      </c>
      <c r="F22">
        <v>48</v>
      </c>
      <c r="G22">
        <v>5</v>
      </c>
      <c r="H22">
        <v>0</v>
      </c>
      <c r="I22" s="1"/>
      <c r="J22">
        <f t="shared" si="3"/>
        <v>25.949592915761134</v>
      </c>
      <c r="K22">
        <f t="shared" si="4"/>
        <v>22.705893801290991</v>
      </c>
      <c r="L22">
        <f t="shared" si="5"/>
        <v>77.848778747283404</v>
      </c>
      <c r="M22">
        <f t="shared" si="6"/>
        <v>8.109247786175354</v>
      </c>
      <c r="N22">
        <f t="shared" si="7"/>
        <v>0</v>
      </c>
      <c r="Q22">
        <f t="shared" si="8"/>
        <v>0.38753109510652256</v>
      </c>
      <c r="R22">
        <f t="shared" si="9"/>
        <v>0.42481165933683224</v>
      </c>
      <c r="S22">
        <f t="shared" si="10"/>
        <v>1.2249365224967494</v>
      </c>
      <c r="T22">
        <f t="shared" si="11"/>
        <v>0.11253127210892577</v>
      </c>
    </row>
    <row r="23" spans="1:20">
      <c r="A23">
        <v>283</v>
      </c>
      <c r="B23" s="1">
        <f t="shared" si="2"/>
        <v>4.3886925795053005</v>
      </c>
      <c r="C23" s="2">
        <v>0.61968000000000001</v>
      </c>
      <c r="D23">
        <v>15</v>
      </c>
      <c r="E23">
        <v>20</v>
      </c>
      <c r="F23">
        <v>50</v>
      </c>
      <c r="G23">
        <v>4</v>
      </c>
      <c r="H23">
        <v>1</v>
      </c>
      <c r="I23" s="1"/>
      <c r="J23">
        <f t="shared" si="3"/>
        <v>24.206041828040277</v>
      </c>
      <c r="K23">
        <f t="shared" si="4"/>
        <v>32.274722437387041</v>
      </c>
      <c r="L23">
        <f t="shared" si="5"/>
        <v>80.686806093467595</v>
      </c>
      <c r="M23">
        <f t="shared" si="6"/>
        <v>6.454944487477408</v>
      </c>
      <c r="N23">
        <f t="shared" si="7"/>
        <v>1.613736121869352</v>
      </c>
      <c r="Q23">
        <f t="shared" si="8"/>
        <v>0.32580308115432371</v>
      </c>
      <c r="R23">
        <f t="shared" si="9"/>
        <v>0.488549863690111</v>
      </c>
      <c r="S23">
        <f t="shared" si="10"/>
        <v>1.3150884667943379</v>
      </c>
      <c r="T23">
        <f t="shared" si="11"/>
        <v>0.11270418194907186</v>
      </c>
    </row>
    <row r="24" spans="1:20">
      <c r="A24">
        <v>282</v>
      </c>
      <c r="B24" s="1">
        <f t="shared" si="2"/>
        <v>4.4042553191489358</v>
      </c>
      <c r="C24" s="2">
        <v>0.62275000000000003</v>
      </c>
      <c r="D24">
        <v>11</v>
      </c>
      <c r="E24">
        <v>19</v>
      </c>
      <c r="F24">
        <v>55</v>
      </c>
      <c r="G24">
        <v>5</v>
      </c>
      <c r="H24">
        <v>3</v>
      </c>
      <c r="I24" s="1"/>
      <c r="J24">
        <f t="shared" si="3"/>
        <v>17.663588920112403</v>
      </c>
      <c r="K24">
        <f t="shared" si="4"/>
        <v>30.50983540746688</v>
      </c>
      <c r="L24">
        <f t="shared" si="5"/>
        <v>88.317944600562015</v>
      </c>
      <c r="M24">
        <f t="shared" si="6"/>
        <v>8.0289040545965467</v>
      </c>
      <c r="N24">
        <f t="shared" si="7"/>
        <v>4.8173424327579282</v>
      </c>
      <c r="Q24">
        <f t="shared" si="8"/>
        <v>0.30104716807528459</v>
      </c>
      <c r="R24">
        <f t="shared" si="9"/>
        <v>0.43924818114732606</v>
      </c>
      <c r="S24">
        <f t="shared" si="10"/>
        <v>1.4927264572664256</v>
      </c>
      <c r="T24">
        <f t="shared" si="11"/>
        <v>0.11295807227877054</v>
      </c>
    </row>
    <row r="25" spans="1:20">
      <c r="A25">
        <v>281</v>
      </c>
      <c r="B25" s="1">
        <f t="shared" si="2"/>
        <v>4.419928825622776</v>
      </c>
      <c r="C25" s="2">
        <v>0.62646999999999997</v>
      </c>
      <c r="D25">
        <v>13</v>
      </c>
      <c r="E25">
        <v>16</v>
      </c>
      <c r="F25">
        <v>64</v>
      </c>
      <c r="G25">
        <v>4</v>
      </c>
      <c r="H25">
        <v>2</v>
      </c>
      <c r="I25" s="1"/>
      <c r="J25">
        <f t="shared" si="3"/>
        <v>20.751193193608632</v>
      </c>
      <c r="K25">
        <f t="shared" si="4"/>
        <v>25.539930084441394</v>
      </c>
      <c r="L25">
        <f t="shared" si="5"/>
        <v>102.15972033776558</v>
      </c>
      <c r="M25">
        <f t="shared" si="6"/>
        <v>6.3849825211103486</v>
      </c>
      <c r="N25">
        <f t="shared" si="7"/>
        <v>3.1924912605551743</v>
      </c>
      <c r="Q25">
        <f t="shared" si="8"/>
        <v>0.40170498575591962</v>
      </c>
      <c r="R25">
        <f t="shared" si="9"/>
        <v>0.38941247334773504</v>
      </c>
      <c r="S25">
        <f t="shared" si="10"/>
        <v>1.6327829733124535</v>
      </c>
      <c r="T25">
        <f t="shared" si="11"/>
        <v>0.15057238328133901</v>
      </c>
    </row>
    <row r="26" spans="1:20">
      <c r="A26">
        <v>280</v>
      </c>
      <c r="B26" s="1">
        <f t="shared" si="2"/>
        <v>4.4357142857142859</v>
      </c>
      <c r="C26" s="2">
        <v>0.63029999999999997</v>
      </c>
      <c r="D26">
        <v>19</v>
      </c>
      <c r="E26">
        <v>15</v>
      </c>
      <c r="F26">
        <v>66</v>
      </c>
      <c r="G26">
        <v>8</v>
      </c>
      <c r="H26">
        <v>0</v>
      </c>
      <c r="I26" s="1"/>
      <c r="J26">
        <f t="shared" si="3"/>
        <v>30.144375694113915</v>
      </c>
      <c r="K26">
        <f t="shared" si="4"/>
        <v>23.798191337458356</v>
      </c>
      <c r="L26">
        <f t="shared" si="5"/>
        <v>104.71204188481676</v>
      </c>
      <c r="M26">
        <f t="shared" si="6"/>
        <v>12.692368713311122</v>
      </c>
      <c r="N26">
        <f t="shared" si="7"/>
        <v>0</v>
      </c>
      <c r="Q26">
        <f t="shared" si="8"/>
        <v>0.43989610848917116</v>
      </c>
      <c r="R26">
        <f t="shared" si="9"/>
        <v>0.33938103990538393</v>
      </c>
      <c r="S26">
        <f t="shared" si="10"/>
        <v>1.6459818092045502</v>
      </c>
      <c r="T26">
        <f t="shared" si="11"/>
        <v>0.18851331473963509</v>
      </c>
    </row>
    <row r="27" spans="1:20">
      <c r="A27">
        <v>279</v>
      </c>
      <c r="B27" s="1">
        <f t="shared" si="2"/>
        <v>4.4516129032258061</v>
      </c>
      <c r="C27" s="2">
        <v>0.63509000000000004</v>
      </c>
      <c r="D27">
        <v>16</v>
      </c>
      <c r="E27">
        <v>12</v>
      </c>
      <c r="F27">
        <v>65</v>
      </c>
      <c r="G27">
        <v>7</v>
      </c>
      <c r="H27">
        <v>3</v>
      </c>
      <c r="I27" s="1"/>
      <c r="J27">
        <f t="shared" si="3"/>
        <v>25.193279692641987</v>
      </c>
      <c r="K27">
        <f t="shared" si="4"/>
        <v>18.894959769481488</v>
      </c>
      <c r="L27">
        <f t="shared" si="5"/>
        <v>102.34769875135807</v>
      </c>
      <c r="M27">
        <f t="shared" si="6"/>
        <v>11.022059865530869</v>
      </c>
      <c r="N27">
        <f t="shared" si="7"/>
        <v>4.7237399423703721</v>
      </c>
      <c r="Q27">
        <f t="shared" si="8"/>
        <v>0.35180363960805278</v>
      </c>
      <c r="R27">
        <f t="shared" si="9"/>
        <v>0.35140738538261951</v>
      </c>
      <c r="S27">
        <f t="shared" si="10"/>
        <v>2.2453367548929775</v>
      </c>
      <c r="T27">
        <f t="shared" si="11"/>
        <v>0.12577152443247955</v>
      </c>
    </row>
    <row r="28" spans="1:20">
      <c r="A28">
        <v>278</v>
      </c>
      <c r="B28" s="1">
        <f t="shared" si="2"/>
        <v>4.4676258992805753</v>
      </c>
      <c r="C28" s="2">
        <v>0.64012000000000002</v>
      </c>
      <c r="D28">
        <v>12</v>
      </c>
      <c r="E28">
        <v>16</v>
      </c>
      <c r="F28">
        <v>114</v>
      </c>
      <c r="G28">
        <v>3</v>
      </c>
      <c r="H28">
        <v>6</v>
      </c>
      <c r="I28" s="1"/>
      <c r="J28">
        <f t="shared" si="3"/>
        <v>18.746485034056114</v>
      </c>
      <c r="K28">
        <f t="shared" si="4"/>
        <v>24.995313378741486</v>
      </c>
      <c r="L28">
        <f t="shared" si="5"/>
        <v>178.09160782353308</v>
      </c>
      <c r="M28">
        <f t="shared" si="6"/>
        <v>4.6866212585140286</v>
      </c>
      <c r="N28">
        <f t="shared" si="7"/>
        <v>9.3732425170280571</v>
      </c>
      <c r="Q28">
        <f t="shared" si="8"/>
        <v>0.46326840729410079</v>
      </c>
      <c r="R28">
        <f t="shared" si="9"/>
        <v>0.38882447429762457</v>
      </c>
      <c r="S28">
        <f t="shared" si="10"/>
        <v>3.1464440378122354</v>
      </c>
      <c r="T28">
        <f t="shared" si="11"/>
        <v>8.772891156647171E-2</v>
      </c>
    </row>
    <row r="29" spans="1:20">
      <c r="A29">
        <v>277</v>
      </c>
      <c r="B29" s="1">
        <f t="shared" si="2"/>
        <v>4.4837545126353788</v>
      </c>
      <c r="C29" s="2">
        <v>0.64598999999999995</v>
      </c>
      <c r="D29">
        <v>25</v>
      </c>
      <c r="E29">
        <v>15</v>
      </c>
      <c r="F29">
        <v>137</v>
      </c>
      <c r="G29">
        <v>4</v>
      </c>
      <c r="H29">
        <v>0</v>
      </c>
      <c r="I29" s="1"/>
      <c r="J29">
        <f t="shared" si="3"/>
        <v>38.700289478165303</v>
      </c>
      <c r="K29">
        <f t="shared" si="4"/>
        <v>23.22017368689918</v>
      </c>
      <c r="L29">
        <f t="shared" si="5"/>
        <v>212.07758634034585</v>
      </c>
      <c r="M29">
        <f t="shared" si="6"/>
        <v>6.1920463165064481</v>
      </c>
      <c r="N29">
        <f t="shared" si="7"/>
        <v>0</v>
      </c>
      <c r="Q29">
        <f t="shared" si="8"/>
        <v>0.53853472766663368</v>
      </c>
      <c r="R29">
        <f t="shared" si="9"/>
        <v>0.51243024639025736</v>
      </c>
      <c r="S29">
        <f t="shared" si="10"/>
        <v>3.6655642382427773</v>
      </c>
      <c r="T29">
        <f t="shared" si="11"/>
        <v>0.10011467083226075</v>
      </c>
    </row>
    <row r="30" spans="1:20">
      <c r="A30">
        <v>276</v>
      </c>
      <c r="B30" s="1">
        <f t="shared" si="2"/>
        <v>4.5</v>
      </c>
      <c r="C30" s="2">
        <v>0.65219000000000005</v>
      </c>
      <c r="D30">
        <v>18</v>
      </c>
      <c r="E30">
        <v>26</v>
      </c>
      <c r="F30">
        <v>156</v>
      </c>
      <c r="G30">
        <v>4</v>
      </c>
      <c r="H30">
        <v>1</v>
      </c>
      <c r="I30" s="1"/>
      <c r="J30">
        <f t="shared" si="3"/>
        <v>27.599319216792651</v>
      </c>
      <c r="K30">
        <f t="shared" si="4"/>
        <v>39.865683313144942</v>
      </c>
      <c r="L30">
        <f t="shared" si="5"/>
        <v>239.19409987886965</v>
      </c>
      <c r="M30">
        <f t="shared" si="6"/>
        <v>6.1331820481761445</v>
      </c>
      <c r="N30">
        <f t="shared" si="7"/>
        <v>1.5332955120440361</v>
      </c>
      <c r="Q30">
        <f t="shared" si="8"/>
        <v>0.37486427059451594</v>
      </c>
      <c r="R30">
        <f t="shared" si="9"/>
        <v>0.72364486275077911</v>
      </c>
      <c r="S30">
        <f t="shared" si="10"/>
        <v>4.0313448872947681</v>
      </c>
      <c r="T30">
        <f t="shared" si="11"/>
        <v>8.7443495099357851E-2</v>
      </c>
    </row>
    <row r="31" spans="1:20">
      <c r="A31">
        <v>275</v>
      </c>
      <c r="B31" s="1">
        <f t="shared" si="2"/>
        <v>4.5163636363636366</v>
      </c>
      <c r="C31" s="2">
        <v>0.65871000000000002</v>
      </c>
      <c r="D31">
        <v>12</v>
      </c>
      <c r="E31">
        <v>32</v>
      </c>
      <c r="F31">
        <v>167</v>
      </c>
      <c r="G31">
        <v>3</v>
      </c>
      <c r="H31">
        <v>1</v>
      </c>
      <c r="I31" s="1"/>
      <c r="J31">
        <f t="shared" si="3"/>
        <v>18.217424966980918</v>
      </c>
      <c r="K31">
        <f t="shared" si="4"/>
        <v>48.57979991194911</v>
      </c>
      <c r="L31">
        <f t="shared" si="5"/>
        <v>253.52583079048443</v>
      </c>
      <c r="M31">
        <f t="shared" si="6"/>
        <v>4.5543562417452295</v>
      </c>
      <c r="N31">
        <f t="shared" si="7"/>
        <v>1.5181187472484097</v>
      </c>
      <c r="Q31">
        <f t="shared" si="8"/>
        <v>0.32337739833552415</v>
      </c>
      <c r="R31">
        <f t="shared" si="9"/>
        <v>1.0190786647443548</v>
      </c>
      <c r="S31">
        <f t="shared" si="10"/>
        <v>4.7127579653339993</v>
      </c>
      <c r="T31">
        <f t="shared" si="11"/>
        <v>6.2283159812215057E-2</v>
      </c>
    </row>
    <row r="32" spans="1:20">
      <c r="A32">
        <v>274</v>
      </c>
      <c r="B32" s="1">
        <f t="shared" si="2"/>
        <v>4.5328467153284668</v>
      </c>
      <c r="C32" s="2">
        <v>0.66603000000000001</v>
      </c>
      <c r="D32">
        <v>14</v>
      </c>
      <c r="E32">
        <v>50</v>
      </c>
      <c r="F32">
        <v>212</v>
      </c>
      <c r="G32">
        <v>2</v>
      </c>
      <c r="H32">
        <v>1</v>
      </c>
      <c r="I32" s="1"/>
      <c r="J32">
        <f t="shared" si="3"/>
        <v>21.020074170833144</v>
      </c>
      <c r="K32">
        <f t="shared" si="4"/>
        <v>75.071693467261227</v>
      </c>
      <c r="L32">
        <f t="shared" si="5"/>
        <v>318.30398030118761</v>
      </c>
      <c r="M32">
        <f t="shared" si="6"/>
        <v>3.0028677386904494</v>
      </c>
      <c r="N32">
        <f t="shared" si="7"/>
        <v>1.5014338693452247</v>
      </c>
      <c r="Q32">
        <f t="shared" si="8"/>
        <v>0.3711765496006324</v>
      </c>
      <c r="R32">
        <f t="shared" si="9"/>
        <v>1.1394967704928947</v>
      </c>
      <c r="S32">
        <f t="shared" si="10"/>
        <v>5.5679940982691889</v>
      </c>
      <c r="T32">
        <f t="shared" si="11"/>
        <v>0.13555622984669494</v>
      </c>
    </row>
    <row r="33" spans="1:20">
      <c r="A33">
        <v>273</v>
      </c>
      <c r="B33" s="1">
        <f t="shared" si="2"/>
        <v>4.5494505494505493</v>
      </c>
      <c r="C33" s="2">
        <v>0.6754</v>
      </c>
      <c r="D33">
        <v>16</v>
      </c>
      <c r="E33">
        <v>42</v>
      </c>
      <c r="F33">
        <v>238</v>
      </c>
      <c r="G33">
        <v>9</v>
      </c>
      <c r="H33">
        <v>2</v>
      </c>
      <c r="I33" s="1"/>
      <c r="J33">
        <f t="shared" si="3"/>
        <v>23.689665383476459</v>
      </c>
      <c r="K33">
        <f t="shared" si="4"/>
        <v>62.185371631625706</v>
      </c>
      <c r="L33">
        <f t="shared" si="5"/>
        <v>352.38377257921229</v>
      </c>
      <c r="M33">
        <f t="shared" si="6"/>
        <v>13.325436778205507</v>
      </c>
      <c r="N33">
        <f t="shared" si="7"/>
        <v>2.9612081729345574</v>
      </c>
      <c r="Q33">
        <f t="shared" si="8"/>
        <v>0.4418840812356174</v>
      </c>
      <c r="R33">
        <f t="shared" si="9"/>
        <v>1.2635472593349153</v>
      </c>
      <c r="S33">
        <f t="shared" si="10"/>
        <v>6.2378442357311004</v>
      </c>
      <c r="T33">
        <f t="shared" si="11"/>
        <v>0.16019377108764771</v>
      </c>
    </row>
    <row r="34" spans="1:20">
      <c r="A34">
        <v>272</v>
      </c>
      <c r="B34" s="1">
        <f t="shared" si="2"/>
        <v>4.5661764705882355</v>
      </c>
      <c r="C34" s="2">
        <v>0.68613999999999997</v>
      </c>
      <c r="D34">
        <v>20</v>
      </c>
      <c r="E34">
        <v>61</v>
      </c>
      <c r="F34">
        <v>270</v>
      </c>
      <c r="G34">
        <v>4</v>
      </c>
      <c r="H34">
        <v>6</v>
      </c>
      <c r="I34" s="1"/>
      <c r="J34">
        <f t="shared" si="3"/>
        <v>29.14857026262862</v>
      </c>
      <c r="K34">
        <f t="shared" si="4"/>
        <v>88.903139301017291</v>
      </c>
      <c r="L34">
        <f t="shared" si="5"/>
        <v>393.50569854548638</v>
      </c>
      <c r="M34">
        <f t="shared" si="6"/>
        <v>5.8297140525257243</v>
      </c>
      <c r="N34">
        <f t="shared" si="7"/>
        <v>8.7445710787885851</v>
      </c>
      <c r="Q34">
        <f t="shared" si="8"/>
        <v>0.4871456431493244</v>
      </c>
      <c r="R34">
        <f t="shared" si="9"/>
        <v>1.2200581134639654</v>
      </c>
      <c r="S34">
        <f t="shared" si="10"/>
        <v>6.6972553180347321</v>
      </c>
      <c r="T34">
        <f t="shared" si="11"/>
        <v>0.21821826414871681</v>
      </c>
    </row>
    <row r="35" spans="1:20">
      <c r="A35">
        <v>271</v>
      </c>
      <c r="B35" s="1">
        <f t="shared" si="2"/>
        <v>4.5830258302583022</v>
      </c>
      <c r="C35" s="2">
        <v>0.69747000000000003</v>
      </c>
      <c r="D35">
        <v>20</v>
      </c>
      <c r="E35">
        <v>39</v>
      </c>
      <c r="F35">
        <v>280</v>
      </c>
      <c r="G35">
        <v>14</v>
      </c>
      <c r="H35">
        <v>4</v>
      </c>
      <c r="I35" s="1"/>
      <c r="J35">
        <f t="shared" si="3"/>
        <v>28.675068461725949</v>
      </c>
      <c r="K35">
        <f t="shared" si="4"/>
        <v>55.916383500365605</v>
      </c>
      <c r="L35">
        <f t="shared" si="5"/>
        <v>401.45095846416331</v>
      </c>
      <c r="M35">
        <f t="shared" si="6"/>
        <v>20.072547923208166</v>
      </c>
      <c r="N35">
        <f t="shared" si="7"/>
        <v>5.7350136923451904</v>
      </c>
      <c r="Q35">
        <f t="shared" si="8"/>
        <v>0.53002901659279145</v>
      </c>
      <c r="R35">
        <f t="shared" si="9"/>
        <v>1.2270529442504337</v>
      </c>
      <c r="S35">
        <f t="shared" si="10"/>
        <v>6.417091763216539</v>
      </c>
      <c r="T35">
        <f t="shared" si="11"/>
        <v>0.28979961649874825</v>
      </c>
    </row>
    <row r="36" spans="1:20">
      <c r="A36">
        <v>270</v>
      </c>
      <c r="B36" s="1">
        <f t="shared" si="2"/>
        <v>4.5999999999999996</v>
      </c>
      <c r="C36" s="2">
        <v>0.71055999999999997</v>
      </c>
      <c r="D36">
        <v>24</v>
      </c>
      <c r="E36">
        <v>63</v>
      </c>
      <c r="F36">
        <v>252</v>
      </c>
      <c r="G36">
        <v>10</v>
      </c>
      <c r="H36">
        <v>3</v>
      </c>
      <c r="I36" s="1"/>
      <c r="J36">
        <f t="shared" si="3"/>
        <v>33.776176536816031</v>
      </c>
      <c r="K36">
        <f t="shared" si="4"/>
        <v>88.662463409142092</v>
      </c>
      <c r="L36">
        <f t="shared" si="5"/>
        <v>354.64985363656837</v>
      </c>
      <c r="M36">
        <f t="shared" si="6"/>
        <v>14.073406890340014</v>
      </c>
      <c r="N36">
        <f t="shared" si="7"/>
        <v>4.2220220671020039</v>
      </c>
      <c r="Q36">
        <f t="shared" si="8"/>
        <v>0.48978426293865668</v>
      </c>
      <c r="R36">
        <f t="shared" si="9"/>
        <v>1.4201707671689121</v>
      </c>
      <c r="S36">
        <f t="shared" si="10"/>
        <v>6.1654276977000402</v>
      </c>
      <c r="T36">
        <f t="shared" si="11"/>
        <v>0.23856064211032185</v>
      </c>
    </row>
    <row r="37" spans="1:20">
      <c r="A37">
        <v>269</v>
      </c>
      <c r="B37" s="1">
        <f t="shared" si="2"/>
        <v>4.6171003717472123</v>
      </c>
      <c r="C37" s="2">
        <v>0.72318000000000005</v>
      </c>
      <c r="D37">
        <v>17</v>
      </c>
      <c r="E37">
        <v>56</v>
      </c>
      <c r="F37">
        <v>265</v>
      </c>
      <c r="G37">
        <v>10</v>
      </c>
      <c r="H37">
        <v>5</v>
      </c>
      <c r="I37" s="1"/>
      <c r="J37">
        <f t="shared" si="3"/>
        <v>23.507287259050305</v>
      </c>
      <c r="K37">
        <f t="shared" si="4"/>
        <v>77.435769794518649</v>
      </c>
      <c r="L37">
        <f t="shared" si="5"/>
        <v>366.43712492049002</v>
      </c>
      <c r="M37">
        <f t="shared" si="6"/>
        <v>13.827816034735473</v>
      </c>
      <c r="N37">
        <f t="shared" si="7"/>
        <v>6.9139080173677367</v>
      </c>
      <c r="Q37">
        <f t="shared" si="8"/>
        <v>0.42457103499345594</v>
      </c>
      <c r="R37">
        <f t="shared" si="9"/>
        <v>1.3683346336831324</v>
      </c>
      <c r="S37">
        <f t="shared" si="10"/>
        <v>6.1253381295857672</v>
      </c>
      <c r="T37">
        <f t="shared" si="11"/>
        <v>0.23599661986191842</v>
      </c>
    </row>
    <row r="38" spans="1:20">
      <c r="A38">
        <v>268</v>
      </c>
      <c r="B38" s="1">
        <f t="shared" si="2"/>
        <v>4.6343283582089549</v>
      </c>
      <c r="C38" s="2">
        <v>0.73697000000000001</v>
      </c>
      <c r="D38">
        <v>19</v>
      </c>
      <c r="E38">
        <v>60</v>
      </c>
      <c r="F38">
        <v>254</v>
      </c>
      <c r="G38">
        <v>10</v>
      </c>
      <c r="H38">
        <v>3</v>
      </c>
      <c r="I38" s="1"/>
      <c r="J38">
        <f t="shared" si="3"/>
        <v>25.781239399161432</v>
      </c>
      <c r="K38">
        <f t="shared" si="4"/>
        <v>81.414440207878201</v>
      </c>
      <c r="L38">
        <f t="shared" si="5"/>
        <v>344.65446354668438</v>
      </c>
      <c r="M38">
        <f t="shared" si="6"/>
        <v>13.5690733679797</v>
      </c>
      <c r="N38">
        <f t="shared" si="7"/>
        <v>4.0707220103939097</v>
      </c>
      <c r="Q38">
        <f t="shared" si="8"/>
        <v>0.46633710501585091</v>
      </c>
      <c r="R38">
        <f t="shared" si="9"/>
        <v>1.5152038697133554</v>
      </c>
      <c r="S38">
        <f t="shared" si="10"/>
        <v>5.4747919886481604</v>
      </c>
      <c r="T38">
        <f t="shared" si="11"/>
        <v>0.2679367825446583</v>
      </c>
    </row>
    <row r="39" spans="1:20">
      <c r="A39">
        <v>267</v>
      </c>
      <c r="B39" s="1">
        <f t="shared" si="2"/>
        <v>4.6516853932584272</v>
      </c>
      <c r="C39" s="2">
        <v>0.75124999999999997</v>
      </c>
      <c r="D39">
        <v>21</v>
      </c>
      <c r="E39">
        <v>70</v>
      </c>
      <c r="F39">
        <v>215</v>
      </c>
      <c r="G39">
        <v>13</v>
      </c>
      <c r="H39">
        <v>3</v>
      </c>
      <c r="I39" s="1"/>
      <c r="J39">
        <f t="shared" si="3"/>
        <v>27.953410981697171</v>
      </c>
      <c r="K39">
        <f t="shared" si="4"/>
        <v>93.17803660565724</v>
      </c>
      <c r="L39">
        <f t="shared" si="5"/>
        <v>286.18968386023295</v>
      </c>
      <c r="M39">
        <f t="shared" si="6"/>
        <v>17.3044925124792</v>
      </c>
      <c r="N39">
        <f t="shared" si="7"/>
        <v>3.9933444259567388</v>
      </c>
      <c r="Q39">
        <f t="shared" si="8"/>
        <v>0.43834392651280485</v>
      </c>
      <c r="R39">
        <f t="shared" si="9"/>
        <v>1.4079119039851482</v>
      </c>
      <c r="S39">
        <f t="shared" si="10"/>
        <v>4.7610411770386465</v>
      </c>
      <c r="T39">
        <f t="shared" si="11"/>
        <v>0.32241744429780678</v>
      </c>
    </row>
    <row r="40" spans="1:20">
      <c r="A40">
        <v>266</v>
      </c>
      <c r="B40" s="1">
        <f t="shared" si="2"/>
        <v>4.6691729323308273</v>
      </c>
      <c r="C40" s="2">
        <v>0.76649999999999996</v>
      </c>
      <c r="D40">
        <v>17</v>
      </c>
      <c r="E40">
        <v>52</v>
      </c>
      <c r="F40">
        <v>198</v>
      </c>
      <c r="G40">
        <v>15</v>
      </c>
      <c r="H40">
        <v>1</v>
      </c>
      <c r="I40" s="1"/>
      <c r="J40">
        <f t="shared" si="3"/>
        <v>22.17873450750163</v>
      </c>
      <c r="K40">
        <f t="shared" si="4"/>
        <v>67.840834964122635</v>
      </c>
      <c r="L40">
        <f t="shared" si="5"/>
        <v>258.3170254403131</v>
      </c>
      <c r="M40">
        <f t="shared" si="6"/>
        <v>19.569471624266146</v>
      </c>
      <c r="N40">
        <f t="shared" si="7"/>
        <v>1.3046314416177431</v>
      </c>
      <c r="Q40">
        <f t="shared" si="8"/>
        <v>0.46599053156927417</v>
      </c>
      <c r="R40">
        <f t="shared" si="9"/>
        <v>1.3305397355302524</v>
      </c>
      <c r="S40">
        <f t="shared" si="10"/>
        <v>4.3164950968295281</v>
      </c>
      <c r="T40">
        <f t="shared" si="11"/>
        <v>0.33025305200755289</v>
      </c>
    </row>
    <row r="41" spans="1:20">
      <c r="A41">
        <v>265</v>
      </c>
      <c r="B41" s="1">
        <f t="shared" si="2"/>
        <v>4.686792452830189</v>
      </c>
      <c r="C41" s="2">
        <v>0.78134999999999999</v>
      </c>
      <c r="D41">
        <v>24</v>
      </c>
      <c r="E41">
        <v>65</v>
      </c>
      <c r="F41">
        <v>181</v>
      </c>
      <c r="G41">
        <v>14</v>
      </c>
      <c r="H41">
        <v>1</v>
      </c>
      <c r="I41" s="1"/>
      <c r="J41">
        <f t="shared" si="3"/>
        <v>30.716068343252065</v>
      </c>
      <c r="K41">
        <f t="shared" si="4"/>
        <v>83.18935176297434</v>
      </c>
      <c r="L41">
        <f t="shared" si="5"/>
        <v>231.65034875535932</v>
      </c>
      <c r="M41">
        <f t="shared" si="6"/>
        <v>17.917706533563702</v>
      </c>
      <c r="N41">
        <f t="shared" si="7"/>
        <v>1.2798361809688361</v>
      </c>
      <c r="Q41">
        <f t="shared" si="8"/>
        <v>0.50663330498774073</v>
      </c>
      <c r="R41">
        <f t="shared" si="9"/>
        <v>1.406950632257834</v>
      </c>
      <c r="S41">
        <f t="shared" si="10"/>
        <v>3.7052612100346383</v>
      </c>
      <c r="T41">
        <f t="shared" si="11"/>
        <v>0.2704665840766361</v>
      </c>
    </row>
    <row r="42" spans="1:20">
      <c r="A42">
        <v>264</v>
      </c>
      <c r="B42" s="1">
        <f t="shared" si="2"/>
        <v>4.7045454545454541</v>
      </c>
      <c r="C42" s="2">
        <v>0.79666999999999999</v>
      </c>
      <c r="D42">
        <v>21</v>
      </c>
      <c r="E42">
        <v>60</v>
      </c>
      <c r="F42">
        <v>148</v>
      </c>
      <c r="G42">
        <v>10</v>
      </c>
      <c r="H42">
        <v>6</v>
      </c>
      <c r="I42" s="1"/>
      <c r="J42">
        <f t="shared" si="3"/>
        <v>26.359722344257975</v>
      </c>
      <c r="K42">
        <f t="shared" si="4"/>
        <v>75.313492412165644</v>
      </c>
      <c r="L42">
        <f t="shared" si="5"/>
        <v>185.7732812833419</v>
      </c>
      <c r="M42">
        <f t="shared" si="6"/>
        <v>12.552248735360941</v>
      </c>
      <c r="N42">
        <f t="shared" si="7"/>
        <v>7.5313492412165637</v>
      </c>
      <c r="Q42">
        <f t="shared" si="8"/>
        <v>0.54411455876065218</v>
      </c>
      <c r="R42">
        <f t="shared" si="9"/>
        <v>1.2242346722934516</v>
      </c>
      <c r="S42">
        <f t="shared" si="10"/>
        <v>3.3354737287169645</v>
      </c>
      <c r="T42">
        <f t="shared" si="11"/>
        <v>0.24441868849453988</v>
      </c>
    </row>
    <row r="43" spans="1:20">
      <c r="A43">
        <v>263</v>
      </c>
      <c r="B43" s="1">
        <f t="shared" si="2"/>
        <v>4.7224334600760454</v>
      </c>
      <c r="C43" s="2">
        <v>0.81215999999999999</v>
      </c>
      <c r="D43">
        <v>28</v>
      </c>
      <c r="E43">
        <v>50</v>
      </c>
      <c r="F43">
        <v>152</v>
      </c>
      <c r="G43">
        <v>12</v>
      </c>
      <c r="H43">
        <v>5</v>
      </c>
      <c r="I43" s="1"/>
      <c r="J43">
        <f t="shared" si="3"/>
        <v>34.475965327029158</v>
      </c>
      <c r="K43">
        <f t="shared" si="4"/>
        <v>61.564223798266354</v>
      </c>
      <c r="L43">
        <f t="shared" si="5"/>
        <v>187.1552403467297</v>
      </c>
      <c r="M43">
        <f t="shared" si="6"/>
        <v>14.775413711583925</v>
      </c>
      <c r="N43">
        <f t="shared" si="7"/>
        <v>6.1564223798266351</v>
      </c>
      <c r="Q43">
        <f t="shared" si="8"/>
        <v>0.5940810794992929</v>
      </c>
      <c r="R43">
        <f t="shared" si="9"/>
        <v>1.1542791066653413</v>
      </c>
      <c r="S43">
        <f t="shared" si="10"/>
        <v>3.2125555696072805</v>
      </c>
      <c r="T43">
        <f t="shared" si="11"/>
        <v>0.25304917632608687</v>
      </c>
    </row>
    <row r="44" spans="1:20">
      <c r="A44">
        <v>262</v>
      </c>
      <c r="B44" s="1">
        <f t="shared" si="2"/>
        <v>4.7404580152671754</v>
      </c>
      <c r="C44" s="2">
        <v>0.82689000000000001</v>
      </c>
      <c r="D44">
        <v>26</v>
      </c>
      <c r="E44">
        <v>55</v>
      </c>
      <c r="F44">
        <v>140</v>
      </c>
      <c r="G44">
        <v>11</v>
      </c>
      <c r="H44">
        <v>1</v>
      </c>
      <c r="I44" s="1"/>
      <c r="J44">
        <f t="shared" si="3"/>
        <v>31.443118189843872</v>
      </c>
      <c r="K44">
        <f t="shared" si="4"/>
        <v>66.51428847851588</v>
      </c>
      <c r="L44">
        <f t="shared" si="5"/>
        <v>169.30909794531317</v>
      </c>
      <c r="M44">
        <f t="shared" si="6"/>
        <v>13.302857695703176</v>
      </c>
      <c r="N44">
        <f t="shared" si="7"/>
        <v>1.2093506996093797</v>
      </c>
      <c r="Q44">
        <f t="shared" si="8"/>
        <v>0.56634040107306527</v>
      </c>
      <c r="R44">
        <f t="shared" si="9"/>
        <v>1.1656283666129832</v>
      </c>
      <c r="S44">
        <f t="shared" si="10"/>
        <v>3.4707175000877872</v>
      </c>
      <c r="T44">
        <f t="shared" si="11"/>
        <v>0.2504053559293869</v>
      </c>
    </row>
    <row r="45" spans="1:20">
      <c r="A45">
        <v>261</v>
      </c>
      <c r="B45" s="1">
        <f t="shared" si="2"/>
        <v>4.7586206896551726</v>
      </c>
      <c r="C45" s="2">
        <v>0.84087999999999996</v>
      </c>
      <c r="D45">
        <v>26</v>
      </c>
      <c r="E45">
        <v>52</v>
      </c>
      <c r="F45">
        <v>179</v>
      </c>
      <c r="G45">
        <v>12</v>
      </c>
      <c r="H45">
        <v>6</v>
      </c>
      <c r="I45" s="1"/>
      <c r="J45">
        <f t="shared" si="3"/>
        <v>30.919988583388832</v>
      </c>
      <c r="K45">
        <f t="shared" si="4"/>
        <v>61.839977166777665</v>
      </c>
      <c r="L45">
        <f t="shared" si="5"/>
        <v>212.87222909333082</v>
      </c>
      <c r="M45">
        <f t="shared" si="6"/>
        <v>14.270763961564077</v>
      </c>
      <c r="N45">
        <f t="shared" si="7"/>
        <v>7.1353819807820384</v>
      </c>
      <c r="Q45">
        <f t="shared" si="8"/>
        <v>0.55076221819743854</v>
      </c>
      <c r="R45">
        <f t="shared" si="9"/>
        <v>1.1122367330153275</v>
      </c>
      <c r="S45">
        <f t="shared" si="10"/>
        <v>3.9726590489892</v>
      </c>
      <c r="T45">
        <f t="shared" si="11"/>
        <v>0.19486830403940053</v>
      </c>
    </row>
    <row r="46" spans="1:20">
      <c r="A46">
        <v>260</v>
      </c>
      <c r="B46" s="1">
        <f t="shared" si="2"/>
        <v>4.7769230769230768</v>
      </c>
      <c r="C46" s="2">
        <v>0.85426999999999997</v>
      </c>
      <c r="D46">
        <v>25</v>
      </c>
      <c r="E46">
        <v>51</v>
      </c>
      <c r="F46">
        <v>189</v>
      </c>
      <c r="G46">
        <v>6</v>
      </c>
      <c r="H46">
        <v>3</v>
      </c>
      <c r="I46" s="1"/>
      <c r="J46">
        <f t="shared" si="3"/>
        <v>29.264752361665515</v>
      </c>
      <c r="K46">
        <f t="shared" si="4"/>
        <v>59.700094817797655</v>
      </c>
      <c r="L46">
        <f t="shared" si="5"/>
        <v>221.2415278541913</v>
      </c>
      <c r="M46">
        <f t="shared" si="6"/>
        <v>7.0235405667997242</v>
      </c>
      <c r="N46">
        <f t="shared" si="7"/>
        <v>3.5117702833998621</v>
      </c>
      <c r="Q46">
        <f t="shared" si="8"/>
        <v>0.51436583265576719</v>
      </c>
      <c r="R46">
        <f t="shared" si="9"/>
        <v>1.0501567000306831</v>
      </c>
      <c r="S46">
        <f t="shared" si="10"/>
        <v>4.2725619328100661</v>
      </c>
      <c r="T46">
        <f t="shared" si="11"/>
        <v>0.16044026129931607</v>
      </c>
    </row>
    <row r="47" spans="1:20">
      <c r="A47">
        <v>259</v>
      </c>
      <c r="B47" s="1">
        <f t="shared" si="2"/>
        <v>4.7953667953667951</v>
      </c>
      <c r="C47" s="2">
        <v>0.86753000000000002</v>
      </c>
      <c r="D47">
        <v>23</v>
      </c>
      <c r="E47">
        <v>47</v>
      </c>
      <c r="F47">
        <v>210</v>
      </c>
      <c r="G47">
        <v>9</v>
      </c>
      <c r="H47">
        <v>5</v>
      </c>
      <c r="I47" s="1"/>
      <c r="J47">
        <f t="shared" si="3"/>
        <v>26.512051456433781</v>
      </c>
      <c r="K47">
        <f t="shared" si="4"/>
        <v>54.176800802277732</v>
      </c>
      <c r="L47">
        <f t="shared" si="5"/>
        <v>242.06655677613455</v>
      </c>
      <c r="M47">
        <f t="shared" si="6"/>
        <v>10.374281004691481</v>
      </c>
      <c r="N47">
        <f t="shared" si="7"/>
        <v>5.763489447050822</v>
      </c>
      <c r="Q47">
        <f t="shared" si="8"/>
        <v>0.563114331722402</v>
      </c>
      <c r="R47">
        <f t="shared" si="9"/>
        <v>1.0630377324342326</v>
      </c>
      <c r="S47">
        <f t="shared" si="10"/>
        <v>5.1635119784074419</v>
      </c>
      <c r="T47">
        <f t="shared" si="11"/>
        <v>0.24421849191190922</v>
      </c>
    </row>
    <row r="48" spans="1:20">
      <c r="A48">
        <v>258</v>
      </c>
      <c r="B48" s="1">
        <f t="shared" si="2"/>
        <v>4.8139534883720927</v>
      </c>
      <c r="C48" s="2">
        <v>0.88024999999999998</v>
      </c>
      <c r="D48">
        <v>30</v>
      </c>
      <c r="E48">
        <v>53</v>
      </c>
      <c r="F48">
        <v>276</v>
      </c>
      <c r="G48">
        <v>14</v>
      </c>
      <c r="H48">
        <v>3</v>
      </c>
      <c r="I48" s="1"/>
      <c r="J48">
        <f t="shared" si="3"/>
        <v>34.081226924169272</v>
      </c>
      <c r="K48">
        <f t="shared" si="4"/>
        <v>60.210167566032382</v>
      </c>
      <c r="L48">
        <f t="shared" si="5"/>
        <v>313.54728770235727</v>
      </c>
      <c r="M48">
        <f t="shared" si="6"/>
        <v>15.904572564612327</v>
      </c>
      <c r="N48">
        <f t="shared" si="7"/>
        <v>3.408122692416927</v>
      </c>
      <c r="Q48">
        <f t="shared" si="8"/>
        <v>0.75998018344675533</v>
      </c>
      <c r="R48">
        <f t="shared" si="9"/>
        <v>1.288058063765452</v>
      </c>
      <c r="S48">
        <f t="shared" si="10"/>
        <v>6.4628736261100874</v>
      </c>
      <c r="T48">
        <f t="shared" si="11"/>
        <v>0.24341124725609192</v>
      </c>
    </row>
    <row r="49" spans="1:20">
      <c r="A49">
        <v>257</v>
      </c>
      <c r="B49" s="1">
        <f t="shared" si="2"/>
        <v>4.8326848249027234</v>
      </c>
      <c r="C49" s="2">
        <v>0.89239999999999997</v>
      </c>
      <c r="D49">
        <v>42</v>
      </c>
      <c r="E49">
        <v>69</v>
      </c>
      <c r="F49">
        <v>336</v>
      </c>
      <c r="G49">
        <v>9</v>
      </c>
      <c r="H49">
        <v>5</v>
      </c>
      <c r="I49" s="1"/>
      <c r="J49">
        <f t="shared" si="3"/>
        <v>47.064096817570601</v>
      </c>
      <c r="K49">
        <f t="shared" si="4"/>
        <v>77.319587628865989</v>
      </c>
      <c r="L49">
        <f t="shared" si="5"/>
        <v>376.51277454056481</v>
      </c>
      <c r="M49">
        <f t="shared" si="6"/>
        <v>10.085163603765128</v>
      </c>
      <c r="N49">
        <f t="shared" si="7"/>
        <v>5.6028686687584042</v>
      </c>
      <c r="Q49">
        <f t="shared" si="8"/>
        <v>0.94586815372548905</v>
      </c>
      <c r="R49">
        <f t="shared" si="9"/>
        <v>1.50316528575528</v>
      </c>
      <c r="S49">
        <f t="shared" si="10"/>
        <v>8.6851794688777257</v>
      </c>
      <c r="T49">
        <f t="shared" si="11"/>
        <v>0.26240481740439725</v>
      </c>
    </row>
    <row r="50" spans="1:20">
      <c r="A50">
        <v>256</v>
      </c>
      <c r="B50" s="1">
        <f t="shared" si="2"/>
        <v>4.8515625</v>
      </c>
      <c r="C50" s="2">
        <v>0.90317000000000003</v>
      </c>
      <c r="D50">
        <v>48</v>
      </c>
      <c r="E50">
        <v>74</v>
      </c>
      <c r="F50">
        <v>491</v>
      </c>
      <c r="G50">
        <v>16</v>
      </c>
      <c r="H50">
        <v>12</v>
      </c>
      <c r="I50" s="1"/>
      <c r="J50">
        <f t="shared" si="3"/>
        <v>53.146140815128931</v>
      </c>
      <c r="K50">
        <f t="shared" si="4"/>
        <v>81.933633756657102</v>
      </c>
      <c r="L50">
        <f t="shared" si="5"/>
        <v>543.64073208808975</v>
      </c>
      <c r="M50">
        <f t="shared" si="6"/>
        <v>17.715380271709645</v>
      </c>
      <c r="N50">
        <f t="shared" si="7"/>
        <v>13.286535203782233</v>
      </c>
      <c r="Q50">
        <f t="shared" si="8"/>
        <v>1.0471471251337316</v>
      </c>
      <c r="R50">
        <f t="shared" si="9"/>
        <v>1.7063501219055157</v>
      </c>
      <c r="S50">
        <f t="shared" si="10"/>
        <v>11.253885297649488</v>
      </c>
      <c r="T50">
        <f t="shared" si="11"/>
        <v>0.2935028959053495</v>
      </c>
    </row>
    <row r="51" spans="1:20">
      <c r="A51">
        <v>255</v>
      </c>
      <c r="B51" s="1">
        <f t="shared" si="2"/>
        <v>4.8705882352941172</v>
      </c>
      <c r="C51" s="2">
        <v>0.91339000000000004</v>
      </c>
      <c r="D51">
        <v>52</v>
      </c>
      <c r="E51">
        <v>89</v>
      </c>
      <c r="F51">
        <v>584</v>
      </c>
      <c r="G51">
        <v>12</v>
      </c>
      <c r="H51">
        <v>5</v>
      </c>
      <c r="I51" s="1"/>
      <c r="J51">
        <f t="shared" si="3"/>
        <v>56.930774368013658</v>
      </c>
      <c r="K51">
        <f t="shared" si="4"/>
        <v>97.439209976023378</v>
      </c>
      <c r="L51">
        <f t="shared" si="5"/>
        <v>639.37638905615347</v>
      </c>
      <c r="M51">
        <f t="shared" si="6"/>
        <v>13.137871008003152</v>
      </c>
      <c r="N51">
        <f t="shared" si="7"/>
        <v>5.4741129200013132</v>
      </c>
      <c r="Q51">
        <f t="shared" si="8"/>
        <v>1.0860130237682983</v>
      </c>
      <c r="R51">
        <f t="shared" si="9"/>
        <v>2.2742713158336816</v>
      </c>
      <c r="S51">
        <f t="shared" si="10"/>
        <v>13.609523721688348</v>
      </c>
      <c r="T51">
        <f t="shared" si="11"/>
        <v>0.468765474459718</v>
      </c>
    </row>
    <row r="52" spans="1:20">
      <c r="A52">
        <v>254</v>
      </c>
      <c r="B52" s="1">
        <f t="shared" si="2"/>
        <v>4.8897637795275593</v>
      </c>
      <c r="C52" s="2">
        <v>0.92296999999999996</v>
      </c>
      <c r="D52">
        <v>52</v>
      </c>
      <c r="E52">
        <v>129</v>
      </c>
      <c r="F52">
        <v>720</v>
      </c>
      <c r="G52">
        <v>33</v>
      </c>
      <c r="H52">
        <v>9</v>
      </c>
      <c r="I52" s="1"/>
      <c r="J52">
        <f t="shared" si="3"/>
        <v>56.339859367043353</v>
      </c>
      <c r="K52">
        <f t="shared" si="4"/>
        <v>139.76618958362678</v>
      </c>
      <c r="L52">
        <f t="shared" si="5"/>
        <v>780.09036046675408</v>
      </c>
      <c r="M52">
        <f t="shared" si="6"/>
        <v>35.754141521392896</v>
      </c>
      <c r="N52">
        <f t="shared" si="7"/>
        <v>9.7511295058344256</v>
      </c>
      <c r="Q52">
        <f t="shared" si="8"/>
        <v>1.1775485770883971</v>
      </c>
      <c r="R52">
        <f t="shared" si="9"/>
        <v>3.1254085300845262</v>
      </c>
      <c r="S52">
        <f t="shared" si="10"/>
        <v>16.090556516798223</v>
      </c>
      <c r="T52">
        <f t="shared" si="11"/>
        <v>0.58422406960849715</v>
      </c>
    </row>
    <row r="53" spans="1:20">
      <c r="A53">
        <v>253</v>
      </c>
      <c r="B53" s="1">
        <f t="shared" si="2"/>
        <v>4.9090909090909092</v>
      </c>
      <c r="C53" s="2">
        <v>0.93108999999999997</v>
      </c>
      <c r="D53">
        <v>61</v>
      </c>
      <c r="E53">
        <v>171</v>
      </c>
      <c r="F53">
        <v>824</v>
      </c>
      <c r="G53">
        <v>23</v>
      </c>
      <c r="H53">
        <v>12</v>
      </c>
      <c r="I53" s="1"/>
      <c r="J53">
        <f t="shared" si="3"/>
        <v>65.51461190647521</v>
      </c>
      <c r="K53">
        <f t="shared" si="4"/>
        <v>183.65571534438132</v>
      </c>
      <c r="L53">
        <f t="shared" si="5"/>
        <v>884.98426575304211</v>
      </c>
      <c r="M53">
        <f t="shared" si="6"/>
        <v>24.702230718834915</v>
      </c>
      <c r="N53">
        <f t="shared" si="7"/>
        <v>12.888120375044304</v>
      </c>
      <c r="Q53">
        <f t="shared" si="8"/>
        <v>1.16670832434782</v>
      </c>
      <c r="R53">
        <f t="shared" si="9"/>
        <v>3.8720774389999062</v>
      </c>
      <c r="S53">
        <f t="shared" si="10"/>
        <v>18.341684268702338</v>
      </c>
      <c r="T53">
        <f t="shared" si="11"/>
        <v>0.61372072284511192</v>
      </c>
    </row>
    <row r="54" spans="1:20">
      <c r="A54">
        <v>252</v>
      </c>
      <c r="B54" s="1">
        <f t="shared" si="2"/>
        <v>4.9285714285714288</v>
      </c>
      <c r="C54" s="2">
        <v>0.93979000000000001</v>
      </c>
      <c r="D54">
        <v>51</v>
      </c>
      <c r="E54">
        <v>201</v>
      </c>
      <c r="F54">
        <v>938</v>
      </c>
      <c r="G54">
        <v>36</v>
      </c>
      <c r="H54">
        <v>11</v>
      </c>
      <c r="I54" s="1"/>
      <c r="J54">
        <f t="shared" si="3"/>
        <v>54.267442726566571</v>
      </c>
      <c r="K54">
        <f t="shared" si="4"/>
        <v>213.87756839293885</v>
      </c>
      <c r="L54">
        <f t="shared" si="5"/>
        <v>998.09531916704793</v>
      </c>
      <c r="M54">
        <f t="shared" si="6"/>
        <v>38.306430159929349</v>
      </c>
      <c r="N54">
        <f t="shared" si="7"/>
        <v>11.7047425488673</v>
      </c>
      <c r="Q54">
        <f t="shared" si="8"/>
        <v>1.2792471644628585</v>
      </c>
      <c r="R54">
        <f t="shared" si="9"/>
        <v>4.9301362758281595</v>
      </c>
      <c r="S54">
        <f t="shared" si="10"/>
        <v>19.990374702441535</v>
      </c>
      <c r="T54">
        <f t="shared" si="11"/>
        <v>0.87372519875399002</v>
      </c>
    </row>
    <row r="55" spans="1:20">
      <c r="A55">
        <v>251</v>
      </c>
      <c r="B55" s="1">
        <f t="shared" si="2"/>
        <v>4.9482071713147411</v>
      </c>
      <c r="C55" s="2">
        <v>0.94699</v>
      </c>
      <c r="D55">
        <v>72</v>
      </c>
      <c r="E55">
        <v>273</v>
      </c>
      <c r="F55">
        <v>983</v>
      </c>
      <c r="G55">
        <v>48</v>
      </c>
      <c r="H55">
        <v>11</v>
      </c>
      <c r="I55" s="1"/>
      <c r="J55">
        <f t="shared" si="3"/>
        <v>76.030369908869147</v>
      </c>
      <c r="K55">
        <f t="shared" si="4"/>
        <v>288.28181923779556</v>
      </c>
      <c r="L55">
        <f t="shared" si="5"/>
        <v>1038.025744728033</v>
      </c>
      <c r="M55">
        <f t="shared" si="6"/>
        <v>50.686913272579439</v>
      </c>
      <c r="N55">
        <f t="shared" si="7"/>
        <v>11.615750958299454</v>
      </c>
      <c r="Q55">
        <f t="shared" si="8"/>
        <v>1.3859547618558714</v>
      </c>
      <c r="R55">
        <f t="shared" si="9"/>
        <v>6.0621326593426526</v>
      </c>
      <c r="S55">
        <f t="shared" si="10"/>
        <v>21.645056751467685</v>
      </c>
      <c r="T55">
        <f t="shared" si="11"/>
        <v>1.0105172071681652</v>
      </c>
    </row>
    <row r="56" spans="1:20">
      <c r="A56">
        <v>250</v>
      </c>
      <c r="B56" s="1">
        <f t="shared" si="2"/>
        <v>4.968</v>
      </c>
      <c r="C56" s="2">
        <v>0.95289000000000001</v>
      </c>
      <c r="D56">
        <v>61</v>
      </c>
      <c r="E56">
        <v>309</v>
      </c>
      <c r="F56">
        <v>1095</v>
      </c>
      <c r="G56">
        <v>49</v>
      </c>
      <c r="H56">
        <v>14</v>
      </c>
      <c r="I56" s="1"/>
      <c r="J56">
        <f t="shared" si="3"/>
        <v>64.015783563685204</v>
      </c>
      <c r="K56">
        <f t="shared" si="4"/>
        <v>324.27667411768408</v>
      </c>
      <c r="L56">
        <f t="shared" si="5"/>
        <v>1149.1357869218903</v>
      </c>
      <c r="M56">
        <f t="shared" si="6"/>
        <v>51.422514665911066</v>
      </c>
      <c r="N56">
        <f t="shared" si="7"/>
        <v>14.692147047403163</v>
      </c>
      <c r="Q56">
        <f t="shared" si="8"/>
        <v>1.3575355019942699</v>
      </c>
      <c r="R56">
        <f t="shared" si="9"/>
        <v>6.5690755833115579</v>
      </c>
      <c r="S56">
        <f t="shared" si="10"/>
        <v>21.736933536400784</v>
      </c>
      <c r="T56">
        <f t="shared" si="11"/>
        <v>1.0860383954961494</v>
      </c>
    </row>
    <row r="57" spans="1:20">
      <c r="A57">
        <v>249</v>
      </c>
      <c r="B57" s="1">
        <f t="shared" si="2"/>
        <v>4.9879518072289155</v>
      </c>
      <c r="C57" s="2">
        <v>0.95745999999999998</v>
      </c>
      <c r="D57">
        <v>69</v>
      </c>
      <c r="E57">
        <v>320</v>
      </c>
      <c r="F57">
        <v>986</v>
      </c>
      <c r="G57">
        <v>55</v>
      </c>
      <c r="H57">
        <v>10</v>
      </c>
      <c r="I57" s="1"/>
      <c r="J57">
        <f t="shared" si="3"/>
        <v>72.065673761828165</v>
      </c>
      <c r="K57">
        <f t="shared" si="4"/>
        <v>334.21761744615964</v>
      </c>
      <c r="L57">
        <f t="shared" si="5"/>
        <v>1029.8080337559793</v>
      </c>
      <c r="M57">
        <f t="shared" si="6"/>
        <v>57.44365299855869</v>
      </c>
      <c r="N57">
        <f t="shared" si="7"/>
        <v>10.444300545192489</v>
      </c>
      <c r="Q57">
        <f t="shared" si="8"/>
        <v>1.4664834056523739</v>
      </c>
      <c r="R57">
        <f t="shared" si="9"/>
        <v>6.745968637242667</v>
      </c>
      <c r="S57">
        <f t="shared" si="10"/>
        <v>19.988618008386215</v>
      </c>
      <c r="T57">
        <f t="shared" si="11"/>
        <v>1.0687015663215571</v>
      </c>
    </row>
    <row r="58" spans="1:20">
      <c r="A58">
        <v>248</v>
      </c>
      <c r="B58" s="1">
        <f t="shared" si="2"/>
        <v>5.008064516129032</v>
      </c>
      <c r="C58" s="2">
        <v>0.96257000000000004</v>
      </c>
      <c r="D58">
        <v>71</v>
      </c>
      <c r="E58">
        <v>324</v>
      </c>
      <c r="F58">
        <v>922</v>
      </c>
      <c r="G58">
        <v>47</v>
      </c>
      <c r="H58">
        <v>23</v>
      </c>
      <c r="I58" s="1"/>
      <c r="J58">
        <f t="shared" si="3"/>
        <v>73.760869339372718</v>
      </c>
      <c r="K58">
        <f t="shared" si="4"/>
        <v>336.59889670361633</v>
      </c>
      <c r="L58">
        <f t="shared" si="5"/>
        <v>957.85241592819216</v>
      </c>
      <c r="M58">
        <f t="shared" si="6"/>
        <v>48.82761773169743</v>
      </c>
      <c r="N58">
        <f t="shared" si="7"/>
        <v>23.894366124022149</v>
      </c>
      <c r="Q58">
        <f t="shared" si="8"/>
        <v>1.5338087391612001</v>
      </c>
      <c r="R58">
        <f t="shared" si="9"/>
        <v>6.5774757455913857</v>
      </c>
      <c r="S58">
        <f t="shared" si="10"/>
        <v>17.937687641136066</v>
      </c>
      <c r="T58">
        <f t="shared" si="11"/>
        <v>1.0609504728210442</v>
      </c>
    </row>
    <row r="59" spans="1:20">
      <c r="A59">
        <v>247</v>
      </c>
      <c r="B59" s="1">
        <f t="shared" si="2"/>
        <v>5.0283400809716596</v>
      </c>
      <c r="C59" s="2">
        <v>0.96730000000000005</v>
      </c>
      <c r="D59">
        <v>75</v>
      </c>
      <c r="E59">
        <v>302</v>
      </c>
      <c r="F59">
        <v>785</v>
      </c>
      <c r="G59">
        <v>54</v>
      </c>
      <c r="H59">
        <v>18</v>
      </c>
      <c r="I59" s="1"/>
      <c r="J59">
        <f t="shared" si="3"/>
        <v>77.535407836245213</v>
      </c>
      <c r="K59">
        <f t="shared" si="4"/>
        <v>312.20924222061404</v>
      </c>
      <c r="L59">
        <f t="shared" si="5"/>
        <v>811.53726868603326</v>
      </c>
      <c r="M59">
        <f t="shared" si="6"/>
        <v>55.825493642096554</v>
      </c>
      <c r="N59">
        <f t="shared" si="7"/>
        <v>18.608497880698852</v>
      </c>
      <c r="Q59">
        <f t="shared" si="8"/>
        <v>1.6023777878504044</v>
      </c>
      <c r="R59">
        <f t="shared" si="9"/>
        <v>6.4937555536648421</v>
      </c>
      <c r="S59">
        <f t="shared" si="10"/>
        <v>15.34169413507524</v>
      </c>
      <c r="T59">
        <f t="shared" si="11"/>
        <v>1.0333765567258355</v>
      </c>
    </row>
    <row r="60" spans="1:20">
      <c r="A60">
        <v>246</v>
      </c>
      <c r="B60" s="1">
        <f t="shared" si="2"/>
        <v>5.0487804878048781</v>
      </c>
      <c r="C60" s="2">
        <v>0.97160999999999997</v>
      </c>
      <c r="D60">
        <v>77</v>
      </c>
      <c r="E60">
        <v>314</v>
      </c>
      <c r="F60">
        <v>670</v>
      </c>
      <c r="G60">
        <v>44</v>
      </c>
      <c r="H60">
        <v>27</v>
      </c>
      <c r="I60" s="1"/>
      <c r="J60">
        <f t="shared" si="3"/>
        <v>79.249904797192286</v>
      </c>
      <c r="K60">
        <f t="shared" si="4"/>
        <v>323.17493644569322</v>
      </c>
      <c r="L60">
        <f t="shared" si="5"/>
        <v>689.57709368985502</v>
      </c>
      <c r="M60">
        <f t="shared" si="6"/>
        <v>45.285659884109883</v>
      </c>
      <c r="N60">
        <f t="shared" si="7"/>
        <v>27.788927656158336</v>
      </c>
      <c r="Q60">
        <f t="shared" si="8"/>
        <v>1.8326367985183472</v>
      </c>
      <c r="R60">
        <f t="shared" si="9"/>
        <v>6.1346659973819735</v>
      </c>
      <c r="S60">
        <f t="shared" si="10"/>
        <v>13.550874339553605</v>
      </c>
      <c r="T60">
        <f t="shared" si="11"/>
        <v>0.87938724168139881</v>
      </c>
    </row>
    <row r="61" spans="1:20">
      <c r="A61">
        <v>245</v>
      </c>
      <c r="B61" s="1">
        <f t="shared" si="2"/>
        <v>5.0693877551020412</v>
      </c>
      <c r="C61" s="2">
        <v>0.97350000000000003</v>
      </c>
      <c r="D61">
        <v>96</v>
      </c>
      <c r="E61">
        <v>265</v>
      </c>
      <c r="F61">
        <v>609</v>
      </c>
      <c r="G61">
        <v>39</v>
      </c>
      <c r="H61">
        <v>22</v>
      </c>
      <c r="I61" s="1"/>
      <c r="J61">
        <f t="shared" si="3"/>
        <v>98.613251155624027</v>
      </c>
      <c r="K61">
        <f t="shared" si="4"/>
        <v>272.21366204417052</v>
      </c>
      <c r="L61">
        <f t="shared" si="5"/>
        <v>625.57781201848991</v>
      </c>
      <c r="M61">
        <f t="shared" si="6"/>
        <v>40.061633281972263</v>
      </c>
      <c r="N61">
        <f t="shared" si="7"/>
        <v>22.598870056497173</v>
      </c>
      <c r="Q61">
        <f t="shared" si="8"/>
        <v>1.8647431372900038</v>
      </c>
      <c r="R61">
        <f t="shared" si="9"/>
        <v>5.880660115562347</v>
      </c>
      <c r="S61">
        <f t="shared" si="10"/>
        <v>12.561769923085269</v>
      </c>
      <c r="T61">
        <f t="shared" si="11"/>
        <v>0.92675007190900249</v>
      </c>
    </row>
    <row r="62" spans="1:20">
      <c r="A62">
        <v>244</v>
      </c>
      <c r="B62" s="1">
        <f t="shared" si="2"/>
        <v>5.0901639344262293</v>
      </c>
      <c r="C62" s="2">
        <v>0.97658</v>
      </c>
      <c r="D62">
        <v>79</v>
      </c>
      <c r="E62">
        <v>287</v>
      </c>
      <c r="F62">
        <v>570</v>
      </c>
      <c r="G62">
        <v>48</v>
      </c>
      <c r="H62">
        <v>36</v>
      </c>
      <c r="I62" s="1"/>
      <c r="J62">
        <f t="shared" si="3"/>
        <v>80.894550369657381</v>
      </c>
      <c r="K62">
        <f t="shared" si="4"/>
        <v>293.88273362141348</v>
      </c>
      <c r="L62">
        <f t="shared" si="5"/>
        <v>583.66954064183165</v>
      </c>
      <c r="M62">
        <f t="shared" si="6"/>
        <v>49.151119211943723</v>
      </c>
      <c r="N62">
        <f t="shared" si="7"/>
        <v>36.863339408957792</v>
      </c>
      <c r="Q62">
        <f t="shared" si="8"/>
        <v>1.8614043708248931</v>
      </c>
      <c r="R62">
        <f t="shared" si="9"/>
        <v>5.6614157472988618</v>
      </c>
      <c r="S62">
        <f t="shared" si="10"/>
        <v>11.973823285728647</v>
      </c>
      <c r="T62">
        <f t="shared" si="11"/>
        <v>1.0699012613806103</v>
      </c>
    </row>
    <row r="63" spans="1:20">
      <c r="A63">
        <v>243</v>
      </c>
      <c r="B63" s="1">
        <f t="shared" si="2"/>
        <v>5.1111111111111107</v>
      </c>
      <c r="C63" s="2">
        <v>0.98111000000000004</v>
      </c>
      <c r="D63">
        <v>95</v>
      </c>
      <c r="E63">
        <v>242</v>
      </c>
      <c r="F63">
        <v>549</v>
      </c>
      <c r="G63">
        <v>52</v>
      </c>
      <c r="H63">
        <v>21</v>
      </c>
      <c r="I63" s="1"/>
      <c r="J63">
        <f t="shared" si="3"/>
        <v>96.829101731712043</v>
      </c>
      <c r="K63">
        <f t="shared" si="4"/>
        <v>246.65939599025592</v>
      </c>
      <c r="L63">
        <f t="shared" si="5"/>
        <v>559.5702826390517</v>
      </c>
      <c r="M63">
        <f t="shared" si="6"/>
        <v>53.001192526831851</v>
      </c>
      <c r="N63">
        <f t="shared" si="7"/>
        <v>21.404327751220556</v>
      </c>
      <c r="Q63">
        <f t="shared" si="8"/>
        <v>2.180299333866202</v>
      </c>
      <c r="R63">
        <f t="shared" si="9"/>
        <v>5.3383825843419661</v>
      </c>
      <c r="S63">
        <f t="shared" si="10"/>
        <v>11.64439291087475</v>
      </c>
      <c r="T63">
        <f t="shared" si="11"/>
        <v>0.98850400728624077</v>
      </c>
    </row>
    <row r="64" spans="1:20">
      <c r="A64">
        <v>242</v>
      </c>
      <c r="B64" s="1">
        <f t="shared" si="2"/>
        <v>5.1322314049586772</v>
      </c>
      <c r="C64" s="3">
        <v>0.98507999999999996</v>
      </c>
      <c r="D64">
        <v>108</v>
      </c>
      <c r="E64">
        <v>255</v>
      </c>
      <c r="F64">
        <v>535</v>
      </c>
      <c r="G64">
        <v>40</v>
      </c>
      <c r="H64">
        <v>21</v>
      </c>
      <c r="I64" s="1"/>
      <c r="J64">
        <f t="shared" si="3"/>
        <v>109.6357656230966</v>
      </c>
      <c r="K64">
        <f t="shared" si="4"/>
        <v>258.862224387867</v>
      </c>
      <c r="L64">
        <f t="shared" si="5"/>
        <v>543.10309822552483</v>
      </c>
      <c r="M64">
        <f t="shared" si="6"/>
        <v>40.605839119665411</v>
      </c>
      <c r="N64">
        <f t="shared" si="7"/>
        <v>21.318065537824339</v>
      </c>
      <c r="Q64">
        <f t="shared" si="8"/>
        <v>2.6001821661256304</v>
      </c>
      <c r="R64">
        <f t="shared" si="9"/>
        <v>5.2017718124316694</v>
      </c>
      <c r="S64">
        <f t="shared" si="10"/>
        <v>12.817589982011549</v>
      </c>
      <c r="T64">
        <f t="shared" si="11"/>
        <v>1.2726534216438095</v>
      </c>
    </row>
    <row r="65" spans="1:20">
      <c r="A65">
        <v>241</v>
      </c>
      <c r="B65" s="1">
        <f t="shared" si="2"/>
        <v>5.1535269709543572</v>
      </c>
      <c r="C65" s="2">
        <v>0.98838000000000004</v>
      </c>
      <c r="D65">
        <v>133</v>
      </c>
      <c r="E65">
        <v>227</v>
      </c>
      <c r="F65">
        <v>653</v>
      </c>
      <c r="G65">
        <v>78</v>
      </c>
      <c r="H65">
        <v>42</v>
      </c>
      <c r="I65" s="1"/>
      <c r="J65">
        <f t="shared" si="3"/>
        <v>134.56362937331795</v>
      </c>
      <c r="K65">
        <f t="shared" si="4"/>
        <v>229.66875088528704</v>
      </c>
      <c r="L65">
        <f t="shared" si="5"/>
        <v>660.6770675246363</v>
      </c>
      <c r="M65">
        <f t="shared" si="6"/>
        <v>78.917015722697741</v>
      </c>
      <c r="N65">
        <f t="shared" si="7"/>
        <v>42.493777696837249</v>
      </c>
      <c r="Q65">
        <f t="shared" si="8"/>
        <v>3.3618823892970564</v>
      </c>
      <c r="R65">
        <f t="shared" si="9"/>
        <v>4.8812191691936802</v>
      </c>
      <c r="S65">
        <f t="shared" si="10"/>
        <v>15.628424107153281</v>
      </c>
      <c r="T65">
        <f t="shared" si="11"/>
        <v>1.7137967490369519</v>
      </c>
    </row>
    <row r="66" spans="1:20">
      <c r="A66">
        <v>240</v>
      </c>
      <c r="B66" s="1">
        <f t="shared" si="2"/>
        <v>5.1749999999999998</v>
      </c>
      <c r="C66" s="3">
        <v>0.99124999999999996</v>
      </c>
      <c r="D66">
        <v>177</v>
      </c>
      <c r="E66">
        <v>223</v>
      </c>
      <c r="F66">
        <v>788</v>
      </c>
      <c r="G66">
        <v>80</v>
      </c>
      <c r="H66">
        <v>33</v>
      </c>
      <c r="I66" s="1"/>
      <c r="J66">
        <f t="shared" si="3"/>
        <v>178.56242118537202</v>
      </c>
      <c r="K66">
        <f t="shared" si="4"/>
        <v>224.96847414880202</v>
      </c>
      <c r="L66">
        <f t="shared" si="5"/>
        <v>794.95586380832287</v>
      </c>
      <c r="M66">
        <f t="shared" si="6"/>
        <v>80.706179066834807</v>
      </c>
      <c r="N66">
        <f t="shared" si="7"/>
        <v>33.291298865069358</v>
      </c>
      <c r="Q66">
        <f t="shared" si="8"/>
        <v>4.3833228090338352</v>
      </c>
      <c r="R66">
        <f t="shared" si="9"/>
        <v>5.7133348841028093</v>
      </c>
      <c r="S66">
        <f t="shared" si="10"/>
        <v>18.907963247411988</v>
      </c>
      <c r="T66">
        <f t="shared" si="11"/>
        <v>1.7122471016123089</v>
      </c>
    </row>
    <row r="67" spans="1:20">
      <c r="A67">
        <v>239</v>
      </c>
      <c r="B67" s="1">
        <f t="shared" si="2"/>
        <v>5.1966527196652716</v>
      </c>
      <c r="C67" s="2">
        <v>0.99419999999999997</v>
      </c>
      <c r="D67">
        <v>225</v>
      </c>
      <c r="E67">
        <v>301</v>
      </c>
      <c r="F67">
        <v>946</v>
      </c>
      <c r="G67">
        <v>77</v>
      </c>
      <c r="H67">
        <v>43</v>
      </c>
      <c r="I67" s="1"/>
      <c r="J67">
        <f t="shared" si="3"/>
        <v>226.31261315630658</v>
      </c>
      <c r="K67">
        <f t="shared" si="4"/>
        <v>302.75598471132571</v>
      </c>
      <c r="L67">
        <f t="shared" si="5"/>
        <v>951.51880909273791</v>
      </c>
      <c r="M67">
        <f t="shared" si="6"/>
        <v>77.449205391269359</v>
      </c>
      <c r="N67">
        <f t="shared" si="7"/>
        <v>43.250854958760812</v>
      </c>
      <c r="Q67">
        <f t="shared" si="8"/>
        <v>5.787108115638949</v>
      </c>
      <c r="R67">
        <f t="shared" si="9"/>
        <v>7.0813620222314624</v>
      </c>
      <c r="S67">
        <f t="shared" si="10"/>
        <v>23.478437519691461</v>
      </c>
      <c r="T67">
        <f t="shared" si="11"/>
        <v>2.1589557214142676</v>
      </c>
    </row>
    <row r="68" spans="1:20">
      <c r="A68">
        <v>238</v>
      </c>
      <c r="B68" s="1">
        <f t="shared" si="2"/>
        <v>5.2184873949579833</v>
      </c>
      <c r="C68" s="2">
        <v>0.99746000000000001</v>
      </c>
      <c r="D68">
        <v>303</v>
      </c>
      <c r="E68">
        <v>345</v>
      </c>
      <c r="F68">
        <v>1196</v>
      </c>
      <c r="G68">
        <v>120</v>
      </c>
      <c r="H68">
        <v>48</v>
      </c>
      <c r="I68" s="1"/>
      <c r="J68">
        <f t="shared" si="3"/>
        <v>303.77157981272433</v>
      </c>
      <c r="K68">
        <f t="shared" si="4"/>
        <v>345.87853146993365</v>
      </c>
      <c r="L68">
        <f t="shared" si="5"/>
        <v>1199.0455757624366</v>
      </c>
      <c r="M68">
        <f t="shared" si="6"/>
        <v>120.30557616345517</v>
      </c>
      <c r="N68">
        <f t="shared" si="7"/>
        <v>48.122230465382067</v>
      </c>
      <c r="Q68">
        <f t="shared" si="8"/>
        <v>7.2219834145392863</v>
      </c>
      <c r="R68">
        <f t="shared" si="9"/>
        <v>8.3575324689535044</v>
      </c>
      <c r="S68">
        <f t="shared" si="10"/>
        <v>30.716239523487982</v>
      </c>
      <c r="T68">
        <f t="shared" si="11"/>
        <v>2.7125120588416087</v>
      </c>
    </row>
    <row r="69" spans="1:20">
      <c r="A69">
        <v>237</v>
      </c>
      <c r="B69" s="1">
        <f t="shared" si="2"/>
        <v>5.2405063291139244</v>
      </c>
      <c r="C69" s="2">
        <v>0.99941000000000002</v>
      </c>
      <c r="D69">
        <v>352</v>
      </c>
      <c r="E69">
        <v>413</v>
      </c>
      <c r="F69">
        <v>1590</v>
      </c>
      <c r="G69">
        <v>126</v>
      </c>
      <c r="H69">
        <v>66</v>
      </c>
      <c r="I69" s="1"/>
      <c r="J69">
        <f t="shared" si="3"/>
        <v>352.20780260353609</v>
      </c>
      <c r="K69">
        <f t="shared" si="4"/>
        <v>413.24381385017159</v>
      </c>
      <c r="L69">
        <f t="shared" si="5"/>
        <v>1590.9386538057454</v>
      </c>
      <c r="M69">
        <f t="shared" si="6"/>
        <v>126.07438388649302</v>
      </c>
      <c r="N69">
        <f t="shared" si="7"/>
        <v>66.038962988163021</v>
      </c>
      <c r="Q69">
        <f t="shared" si="8"/>
        <v>8.2627663129654287</v>
      </c>
      <c r="R69">
        <f t="shared" si="9"/>
        <v>10.927830372612076</v>
      </c>
      <c r="S69">
        <f t="shared" si="10"/>
        <v>38.870108417601806</v>
      </c>
      <c r="T69">
        <f t="shared" si="11"/>
        <v>3.0651897374223549</v>
      </c>
    </row>
    <row r="70" spans="1:20">
      <c r="A70">
        <v>236</v>
      </c>
      <c r="B70" s="1">
        <f t="shared" si="2"/>
        <v>5.2627118644067794</v>
      </c>
      <c r="C70" s="2">
        <v>1</v>
      </c>
      <c r="D70">
        <v>392</v>
      </c>
      <c r="E70">
        <v>571</v>
      </c>
      <c r="F70">
        <v>1910</v>
      </c>
      <c r="G70">
        <v>150</v>
      </c>
      <c r="H70">
        <v>69</v>
      </c>
      <c r="I70" s="1"/>
      <c r="J70">
        <f t="shared" si="3"/>
        <v>392</v>
      </c>
      <c r="K70">
        <f t="shared" si="4"/>
        <v>571</v>
      </c>
      <c r="L70">
        <f t="shared" si="5"/>
        <v>1910</v>
      </c>
      <c r="M70">
        <f t="shared" si="6"/>
        <v>150</v>
      </c>
      <c r="N70">
        <f t="shared" si="7"/>
        <v>69</v>
      </c>
      <c r="Q70">
        <f t="shared" si="8"/>
        <v>9.4873923585852378</v>
      </c>
      <c r="R70">
        <f t="shared" si="9"/>
        <v>14.897882611255993</v>
      </c>
      <c r="S70">
        <f t="shared" si="10"/>
        <v>47.661416785317478</v>
      </c>
      <c r="T70">
        <f t="shared" si="11"/>
        <v>3.4723156510440942</v>
      </c>
    </row>
    <row r="71" spans="1:20">
      <c r="A71">
        <v>235</v>
      </c>
      <c r="B71" s="1">
        <f t="shared" ref="B71:B106" si="12">1242/A71</f>
        <v>5.2851063829787233</v>
      </c>
      <c r="C71" s="2">
        <v>0.99934999999999996</v>
      </c>
      <c r="D71">
        <v>455</v>
      </c>
      <c r="E71">
        <v>759</v>
      </c>
      <c r="F71">
        <v>2345</v>
      </c>
      <c r="G71">
        <v>160</v>
      </c>
      <c r="H71">
        <v>68</v>
      </c>
      <c r="I71" s="1"/>
      <c r="J71">
        <f t="shared" ref="J71:J106" si="13">D71/$C71</f>
        <v>455.29594236253564</v>
      </c>
      <c r="K71">
        <f t="shared" ref="K71:K106" si="14">E71/$C71</f>
        <v>759.49367088607596</v>
      </c>
      <c r="L71">
        <f t="shared" ref="L71:L106" si="15">F71/$C71</f>
        <v>2346.5252414069146</v>
      </c>
      <c r="M71">
        <f t="shared" ref="M71:M106" si="16">G71/$C71</f>
        <v>160.10406764396859</v>
      </c>
      <c r="N71">
        <f t="shared" ref="N71:N106" si="17">H71/$C71</f>
        <v>68.044228748686649</v>
      </c>
      <c r="Q71">
        <f t="shared" ref="Q71:Q105" si="18">(J71+J72)/2*($B72-$B71)</f>
        <v>10.894803800920542</v>
      </c>
      <c r="R71">
        <f t="shared" ref="R71:R105" si="19">(K71+K72)/2*($B72-$B71)</f>
        <v>19.120625475104138</v>
      </c>
      <c r="S71">
        <f t="shared" ref="S71:S105" si="20">(L71+L72)/2*($B72-$B71)</f>
        <v>55.34431641356872</v>
      </c>
      <c r="T71">
        <f t="shared" ref="T71:T105" si="21">(M71+M72)/2*($B72-$B71)</f>
        <v>4.1183748546917851</v>
      </c>
    </row>
    <row r="72" spans="1:20">
      <c r="A72">
        <v>234</v>
      </c>
      <c r="B72" s="1">
        <f t="shared" si="12"/>
        <v>5.3076923076923075</v>
      </c>
      <c r="C72" s="2">
        <v>0.99716000000000005</v>
      </c>
      <c r="D72">
        <v>508</v>
      </c>
      <c r="E72">
        <v>931</v>
      </c>
      <c r="F72">
        <v>2547</v>
      </c>
      <c r="G72">
        <v>204</v>
      </c>
      <c r="H72">
        <v>85</v>
      </c>
      <c r="I72" s="1"/>
      <c r="J72">
        <f t="shared" si="13"/>
        <v>509.44682899434389</v>
      </c>
      <c r="K72">
        <f t="shared" si="14"/>
        <v>933.65157046010665</v>
      </c>
      <c r="L72">
        <f t="shared" si="15"/>
        <v>2554.2540815917205</v>
      </c>
      <c r="M72">
        <f t="shared" si="16"/>
        <v>204.58101006859479</v>
      </c>
      <c r="N72">
        <f t="shared" si="17"/>
        <v>85.242087528581166</v>
      </c>
      <c r="Q72">
        <f t="shared" si="18"/>
        <v>11.402480805239378</v>
      </c>
      <c r="R72">
        <f t="shared" si="19"/>
        <v>23.647156200922574</v>
      </c>
      <c r="S72">
        <f t="shared" si="20"/>
        <v>61.08575563075761</v>
      </c>
      <c r="T72">
        <f t="shared" si="21"/>
        <v>4.5907856844164936</v>
      </c>
    </row>
    <row r="73" spans="1:20">
      <c r="A73">
        <v>233</v>
      </c>
      <c r="B73" s="1">
        <f t="shared" si="12"/>
        <v>5.3304721030042916</v>
      </c>
      <c r="C73" s="2">
        <v>0.99256</v>
      </c>
      <c r="D73">
        <v>488</v>
      </c>
      <c r="E73">
        <v>1134</v>
      </c>
      <c r="F73">
        <v>2788</v>
      </c>
      <c r="G73">
        <v>197</v>
      </c>
      <c r="H73">
        <v>97</v>
      </c>
      <c r="I73" s="1"/>
      <c r="J73">
        <f t="shared" si="13"/>
        <v>491.65793503667282</v>
      </c>
      <c r="K73">
        <f t="shared" si="14"/>
        <v>1142.5002014991537</v>
      </c>
      <c r="L73">
        <f t="shared" si="15"/>
        <v>2808.8982026275489</v>
      </c>
      <c r="M73">
        <f t="shared" si="16"/>
        <v>198.47666639800113</v>
      </c>
      <c r="N73">
        <f t="shared" si="17"/>
        <v>97.727089546223908</v>
      </c>
      <c r="Q73">
        <f t="shared" si="18"/>
        <v>11.815823807289547</v>
      </c>
      <c r="R73">
        <f t="shared" si="19"/>
        <v>27.617287355650614</v>
      </c>
      <c r="S73">
        <f t="shared" si="20"/>
        <v>62.663897818248074</v>
      </c>
      <c r="T73">
        <f t="shared" si="21"/>
        <v>4.3554204288752612</v>
      </c>
    </row>
    <row r="74" spans="1:20">
      <c r="A74">
        <v>232</v>
      </c>
      <c r="B74" s="1">
        <f t="shared" si="12"/>
        <v>5.3534482758620694</v>
      </c>
      <c r="C74" s="2">
        <v>0.98533999999999999</v>
      </c>
      <c r="D74">
        <v>529</v>
      </c>
      <c r="E74">
        <v>1243</v>
      </c>
      <c r="F74">
        <v>2607</v>
      </c>
      <c r="G74">
        <v>178</v>
      </c>
      <c r="H74">
        <v>89</v>
      </c>
      <c r="I74" s="1"/>
      <c r="J74">
        <f t="shared" si="13"/>
        <v>536.87052185032576</v>
      </c>
      <c r="K74">
        <f t="shared" si="14"/>
        <v>1261.4934946312949</v>
      </c>
      <c r="L74">
        <f t="shared" si="15"/>
        <v>2645.7872409523616</v>
      </c>
      <c r="M74">
        <f t="shared" si="16"/>
        <v>180.64830413867296</v>
      </c>
      <c r="N74">
        <f t="shared" si="17"/>
        <v>90.324152069336478</v>
      </c>
      <c r="Q74">
        <f t="shared" si="18"/>
        <v>12.383089148677085</v>
      </c>
      <c r="R74">
        <f t="shared" si="19"/>
        <v>31.251659838775804</v>
      </c>
      <c r="S74">
        <f t="shared" si="20"/>
        <v>59.616383223592138</v>
      </c>
      <c r="T74">
        <f t="shared" si="21"/>
        <v>4.6697072782962534</v>
      </c>
    </row>
    <row r="75" spans="1:20">
      <c r="A75">
        <v>231</v>
      </c>
      <c r="B75" s="1">
        <f t="shared" si="12"/>
        <v>5.3766233766233764</v>
      </c>
      <c r="C75" s="2">
        <v>0.97596000000000005</v>
      </c>
      <c r="D75">
        <v>519</v>
      </c>
      <c r="E75">
        <v>1401</v>
      </c>
      <c r="F75">
        <v>2439</v>
      </c>
      <c r="G75">
        <v>217</v>
      </c>
      <c r="H75">
        <v>103</v>
      </c>
      <c r="I75" s="1"/>
      <c r="J75">
        <f t="shared" si="13"/>
        <v>531.7840895118652</v>
      </c>
      <c r="K75">
        <f t="shared" si="14"/>
        <v>1435.5096520349193</v>
      </c>
      <c r="L75">
        <f t="shared" si="15"/>
        <v>2499.0778310586497</v>
      </c>
      <c r="M75">
        <f t="shared" si="16"/>
        <v>222.34517808106889</v>
      </c>
      <c r="N75">
        <f t="shared" si="17"/>
        <v>105.53711217672856</v>
      </c>
      <c r="Q75">
        <f t="shared" si="18"/>
        <v>12.071489399201619</v>
      </c>
      <c r="R75">
        <f t="shared" si="19"/>
        <v>34.031608429698878</v>
      </c>
      <c r="S75">
        <f t="shared" si="20"/>
        <v>56.468652929291487</v>
      </c>
      <c r="T75">
        <f t="shared" si="21"/>
        <v>5.2847788525704402</v>
      </c>
    </row>
    <row r="76" spans="1:20">
      <c r="A76">
        <v>230</v>
      </c>
      <c r="B76" s="1">
        <f t="shared" si="12"/>
        <v>5.4</v>
      </c>
      <c r="C76" s="2">
        <v>0.96606999999999998</v>
      </c>
      <c r="D76">
        <v>484</v>
      </c>
      <c r="E76">
        <v>1426</v>
      </c>
      <c r="F76">
        <v>2253</v>
      </c>
      <c r="G76">
        <v>222</v>
      </c>
      <c r="H76">
        <v>105</v>
      </c>
      <c r="I76" s="1"/>
      <c r="J76">
        <f t="shared" si="13"/>
        <v>500.99889241980395</v>
      </c>
      <c r="K76">
        <f t="shared" si="14"/>
        <v>1476.0835136170258</v>
      </c>
      <c r="L76">
        <f t="shared" si="15"/>
        <v>2332.1291417806165</v>
      </c>
      <c r="M76">
        <f t="shared" si="16"/>
        <v>229.7970126388357</v>
      </c>
      <c r="N76">
        <f t="shared" si="17"/>
        <v>108.68777624809796</v>
      </c>
      <c r="Q76">
        <f t="shared" si="18"/>
        <v>11.488341876869939</v>
      </c>
      <c r="R76">
        <f t="shared" si="19"/>
        <v>34.518153635198118</v>
      </c>
      <c r="S76">
        <f t="shared" si="20"/>
        <v>51.279274089235514</v>
      </c>
      <c r="T76">
        <f t="shared" si="21"/>
        <v>5.4877329509325667</v>
      </c>
    </row>
    <row r="77" spans="1:20">
      <c r="A77">
        <v>229</v>
      </c>
      <c r="B77" s="1">
        <f t="shared" si="12"/>
        <v>5.4235807860262009</v>
      </c>
      <c r="C77" s="2">
        <v>0.95482999999999996</v>
      </c>
      <c r="D77">
        <v>452</v>
      </c>
      <c r="E77">
        <v>1386</v>
      </c>
      <c r="F77">
        <v>1926</v>
      </c>
      <c r="G77">
        <v>225</v>
      </c>
      <c r="H77">
        <v>145</v>
      </c>
      <c r="I77" s="1"/>
      <c r="J77">
        <f t="shared" si="13"/>
        <v>473.38269639621717</v>
      </c>
      <c r="K77">
        <f t="shared" si="14"/>
        <v>1451.5672947016747</v>
      </c>
      <c r="L77">
        <f t="shared" si="15"/>
        <v>2017.1129939360935</v>
      </c>
      <c r="M77">
        <f t="shared" si="16"/>
        <v>235.64404134767446</v>
      </c>
      <c r="N77">
        <f t="shared" si="17"/>
        <v>151.85949331294577</v>
      </c>
      <c r="Q77">
        <f t="shared" si="18"/>
        <v>11.487117170547368</v>
      </c>
      <c r="R77">
        <f t="shared" si="19"/>
        <v>33.525140140397397</v>
      </c>
      <c r="S77">
        <f t="shared" si="20"/>
        <v>45.037831269496522</v>
      </c>
      <c r="T77">
        <f t="shared" si="21"/>
        <v>5.7122092385023553</v>
      </c>
    </row>
    <row r="78" spans="1:20">
      <c r="A78">
        <v>228</v>
      </c>
      <c r="B78" s="1">
        <f t="shared" si="12"/>
        <v>5.4473684210526319</v>
      </c>
      <c r="C78" s="2">
        <v>0.94430999999999998</v>
      </c>
      <c r="D78">
        <v>465</v>
      </c>
      <c r="E78">
        <v>1291</v>
      </c>
      <c r="F78">
        <v>1671</v>
      </c>
      <c r="G78">
        <v>231</v>
      </c>
      <c r="H78">
        <v>147</v>
      </c>
      <c r="I78" s="1"/>
      <c r="J78">
        <f t="shared" si="13"/>
        <v>492.4230390443816</v>
      </c>
      <c r="K78">
        <f t="shared" si="14"/>
        <v>1367.1357922716059</v>
      </c>
      <c r="L78">
        <f t="shared" si="15"/>
        <v>1769.5460177272294</v>
      </c>
      <c r="M78">
        <f t="shared" si="16"/>
        <v>244.6230581059186</v>
      </c>
      <c r="N78">
        <f t="shared" si="17"/>
        <v>155.66921879467549</v>
      </c>
      <c r="Q78">
        <f t="shared" si="18"/>
        <v>11.786657606487863</v>
      </c>
      <c r="R78">
        <f t="shared" si="19"/>
        <v>31.350216221418503</v>
      </c>
      <c r="S78">
        <f t="shared" si="20"/>
        <v>40.307514434418998</v>
      </c>
      <c r="T78">
        <f t="shared" si="21"/>
        <v>5.906426293141962</v>
      </c>
    </row>
    <row r="79" spans="1:20">
      <c r="A79">
        <v>227</v>
      </c>
      <c r="B79" s="1">
        <f t="shared" si="12"/>
        <v>5.4713656387665202</v>
      </c>
      <c r="C79" s="2">
        <v>0.93281999999999998</v>
      </c>
      <c r="D79">
        <v>457</v>
      </c>
      <c r="E79">
        <v>1162</v>
      </c>
      <c r="F79">
        <v>1483</v>
      </c>
      <c r="G79">
        <v>231</v>
      </c>
      <c r="H79">
        <v>162</v>
      </c>
      <c r="I79" s="1"/>
      <c r="J79">
        <f t="shared" si="13"/>
        <v>489.91230891275916</v>
      </c>
      <c r="K79">
        <f t="shared" si="14"/>
        <v>1245.6851268197508</v>
      </c>
      <c r="L79">
        <f t="shared" si="15"/>
        <v>1589.8029630582535</v>
      </c>
      <c r="M79">
        <f t="shared" si="16"/>
        <v>247.63619990995048</v>
      </c>
      <c r="N79">
        <f t="shared" si="17"/>
        <v>173.66694539139385</v>
      </c>
      <c r="Q79">
        <f t="shared" si="18"/>
        <v>13.465943881649618</v>
      </c>
      <c r="R79">
        <f t="shared" si="19"/>
        <v>28.874403927082987</v>
      </c>
      <c r="S79">
        <f t="shared" si="20"/>
        <v>38.168860147591879</v>
      </c>
      <c r="T79">
        <f t="shared" si="21"/>
        <v>6.8508963590802674</v>
      </c>
    </row>
    <row r="80" spans="1:20">
      <c r="A80">
        <v>226</v>
      </c>
      <c r="B80" s="1">
        <f t="shared" si="12"/>
        <v>5.4955752212389379</v>
      </c>
      <c r="C80" s="2">
        <v>0.92042999999999997</v>
      </c>
      <c r="D80">
        <v>573</v>
      </c>
      <c r="E80">
        <v>1049</v>
      </c>
      <c r="F80">
        <v>1439</v>
      </c>
      <c r="G80">
        <v>293</v>
      </c>
      <c r="H80">
        <v>177</v>
      </c>
      <c r="I80" s="1"/>
      <c r="J80">
        <f t="shared" si="13"/>
        <v>622.53511945503737</v>
      </c>
      <c r="K80">
        <f t="shared" si="14"/>
        <v>1139.6847125799898</v>
      </c>
      <c r="L80">
        <f t="shared" si="15"/>
        <v>1563.399715350434</v>
      </c>
      <c r="M80">
        <f t="shared" si="16"/>
        <v>318.32947644035943</v>
      </c>
      <c r="N80">
        <f t="shared" si="17"/>
        <v>192.30142433427855</v>
      </c>
      <c r="Q80">
        <f t="shared" si="18"/>
        <v>17.018827042325245</v>
      </c>
      <c r="R80">
        <f t="shared" si="19"/>
        <v>28.378844470381534</v>
      </c>
      <c r="S80">
        <f t="shared" si="20"/>
        <v>41.113269066862038</v>
      </c>
      <c r="T80">
        <f t="shared" si="21"/>
        <v>8.2997191310746103</v>
      </c>
    </row>
    <row r="81" spans="1:20">
      <c r="A81">
        <v>225</v>
      </c>
      <c r="B81" s="1">
        <f t="shared" si="12"/>
        <v>5.52</v>
      </c>
      <c r="C81" s="2">
        <v>0.90786999999999995</v>
      </c>
      <c r="D81">
        <v>700</v>
      </c>
      <c r="E81">
        <v>1075</v>
      </c>
      <c r="F81">
        <v>1637</v>
      </c>
      <c r="G81">
        <v>328</v>
      </c>
      <c r="H81">
        <v>178</v>
      </c>
      <c r="I81" s="1"/>
      <c r="J81">
        <f t="shared" si="13"/>
        <v>771.0355006774098</v>
      </c>
      <c r="K81">
        <f t="shared" si="14"/>
        <v>1184.0902331831651</v>
      </c>
      <c r="L81">
        <f t="shared" si="15"/>
        <v>1803.121592298457</v>
      </c>
      <c r="M81">
        <f t="shared" si="16"/>
        <v>361.28520603170057</v>
      </c>
      <c r="N81">
        <f t="shared" si="17"/>
        <v>196.0633130293985</v>
      </c>
      <c r="Q81">
        <f t="shared" si="18"/>
        <v>22.071037698345108</v>
      </c>
      <c r="R81">
        <f t="shared" si="19"/>
        <v>29.15691655346243</v>
      </c>
      <c r="S81">
        <f t="shared" si="20"/>
        <v>48.694150805347611</v>
      </c>
      <c r="T81">
        <f t="shared" si="21"/>
        <v>9.8626299129689485</v>
      </c>
    </row>
    <row r="82" spans="1:20">
      <c r="A82">
        <v>224</v>
      </c>
      <c r="B82" s="1">
        <f t="shared" si="12"/>
        <v>5.5446428571428568</v>
      </c>
      <c r="C82" s="2">
        <v>0.89488999999999996</v>
      </c>
      <c r="D82">
        <v>913</v>
      </c>
      <c r="E82">
        <v>1058</v>
      </c>
      <c r="F82">
        <v>1923</v>
      </c>
      <c r="G82">
        <v>393</v>
      </c>
      <c r="H82">
        <v>177</v>
      </c>
      <c r="I82" s="1"/>
      <c r="J82">
        <f t="shared" si="13"/>
        <v>1020.2371241158131</v>
      </c>
      <c r="K82">
        <f t="shared" si="14"/>
        <v>1182.2682117355207</v>
      </c>
      <c r="L82">
        <f t="shared" si="15"/>
        <v>2148.867458570327</v>
      </c>
      <c r="M82">
        <f t="shared" si="16"/>
        <v>439.16012023824157</v>
      </c>
      <c r="N82">
        <f t="shared" si="17"/>
        <v>197.78967247371187</v>
      </c>
      <c r="Q82">
        <f t="shared" si="18"/>
        <v>30.546713680485269</v>
      </c>
      <c r="R82">
        <f t="shared" si="19"/>
        <v>30.612361674013979</v>
      </c>
      <c r="S82">
        <f t="shared" si="20"/>
        <v>60.788795884235803</v>
      </c>
      <c r="T82">
        <f t="shared" si="21"/>
        <v>11.729378641283146</v>
      </c>
    </row>
    <row r="83" spans="1:20">
      <c r="A83">
        <v>223</v>
      </c>
      <c r="B83" s="1">
        <f t="shared" si="12"/>
        <v>5.5695067264573987</v>
      </c>
      <c r="C83" s="2">
        <v>0.88038000000000005</v>
      </c>
      <c r="D83">
        <v>1265</v>
      </c>
      <c r="E83">
        <v>1127</v>
      </c>
      <c r="F83">
        <v>2413</v>
      </c>
      <c r="G83">
        <v>444</v>
      </c>
      <c r="H83">
        <v>219</v>
      </c>
      <c r="I83" s="1"/>
      <c r="J83">
        <f t="shared" si="13"/>
        <v>1436.8795292941684</v>
      </c>
      <c r="K83">
        <f t="shared" si="14"/>
        <v>1280.1290351893499</v>
      </c>
      <c r="L83">
        <f t="shared" si="15"/>
        <v>2740.8619005429473</v>
      </c>
      <c r="M83">
        <f t="shared" si="16"/>
        <v>504.32767668506779</v>
      </c>
      <c r="N83">
        <f t="shared" si="17"/>
        <v>248.75621890547262</v>
      </c>
      <c r="Q83">
        <f t="shared" si="18"/>
        <v>42.785992786888791</v>
      </c>
      <c r="R83">
        <f t="shared" si="19"/>
        <v>35.130010200812038</v>
      </c>
      <c r="S83">
        <f t="shared" si="20"/>
        <v>78.432936338163984</v>
      </c>
      <c r="T83">
        <f t="shared" si="21"/>
        <v>13.728688096303975</v>
      </c>
    </row>
    <row r="84" spans="1:20">
      <c r="A84">
        <v>222</v>
      </c>
      <c r="B84" s="1">
        <f t="shared" si="12"/>
        <v>5.5945945945945947</v>
      </c>
      <c r="C84" s="2">
        <v>0.86423000000000005</v>
      </c>
      <c r="D84">
        <v>1706</v>
      </c>
      <c r="E84">
        <v>1314</v>
      </c>
      <c r="F84">
        <v>3035</v>
      </c>
      <c r="G84">
        <v>510</v>
      </c>
      <c r="H84">
        <v>227</v>
      </c>
      <c r="I84" s="1"/>
      <c r="J84">
        <f t="shared" si="13"/>
        <v>1974.0115478518449</v>
      </c>
      <c r="K84">
        <f t="shared" si="14"/>
        <v>1520.4285896115616</v>
      </c>
      <c r="L84">
        <f t="shared" si="15"/>
        <v>3511.7966282123971</v>
      </c>
      <c r="M84">
        <f t="shared" si="16"/>
        <v>590.12068546567457</v>
      </c>
      <c r="N84">
        <f t="shared" si="17"/>
        <v>262.66156000138852</v>
      </c>
      <c r="Q84">
        <f t="shared" si="18"/>
        <v>54.71030264318987</v>
      </c>
      <c r="R84">
        <f t="shared" si="19"/>
        <v>43.688426458586612</v>
      </c>
      <c r="S84">
        <f t="shared" si="20"/>
        <v>99.246713195166436</v>
      </c>
      <c r="T84">
        <f t="shared" si="21"/>
        <v>15.442789505043274</v>
      </c>
    </row>
    <row r="85" spans="1:20">
      <c r="A85">
        <v>221</v>
      </c>
      <c r="B85" s="1">
        <f t="shared" si="12"/>
        <v>5.619909502262443</v>
      </c>
      <c r="C85" s="2">
        <v>0.84611999999999998</v>
      </c>
      <c r="D85">
        <v>1987</v>
      </c>
      <c r="E85">
        <v>1634</v>
      </c>
      <c r="F85">
        <v>3663</v>
      </c>
      <c r="G85">
        <v>533</v>
      </c>
      <c r="H85">
        <v>220</v>
      </c>
      <c r="I85" s="1"/>
      <c r="J85">
        <f t="shared" si="13"/>
        <v>2348.3666619392047</v>
      </c>
      <c r="K85">
        <f t="shared" si="14"/>
        <v>1931.1681558171417</v>
      </c>
      <c r="L85">
        <f t="shared" si="15"/>
        <v>4329.1731669266774</v>
      </c>
      <c r="M85">
        <f t="shared" si="16"/>
        <v>629.93428828062213</v>
      </c>
      <c r="N85">
        <f t="shared" si="17"/>
        <v>260.01040041601664</v>
      </c>
      <c r="Q85">
        <f t="shared" si="18"/>
        <v>67.682197976076381</v>
      </c>
      <c r="R85">
        <f t="shared" si="19"/>
        <v>56.154693621658517</v>
      </c>
      <c r="S85">
        <f t="shared" si="20"/>
        <v>121.44104767321809</v>
      </c>
      <c r="T85">
        <f t="shared" si="21"/>
        <v>16.594356947289143</v>
      </c>
    </row>
    <row r="86" spans="1:20">
      <c r="A86">
        <v>220</v>
      </c>
      <c r="B86" s="1">
        <f t="shared" si="12"/>
        <v>5.6454545454545455</v>
      </c>
      <c r="C86" s="2">
        <v>0.82625000000000004</v>
      </c>
      <c r="D86">
        <v>2438</v>
      </c>
      <c r="E86">
        <v>2037</v>
      </c>
      <c r="F86">
        <v>4279</v>
      </c>
      <c r="G86">
        <v>553</v>
      </c>
      <c r="H86">
        <v>304</v>
      </c>
      <c r="I86" s="1"/>
      <c r="J86">
        <f t="shared" si="13"/>
        <v>2950.680786686838</v>
      </c>
      <c r="K86">
        <f t="shared" si="14"/>
        <v>2465.3555219364598</v>
      </c>
      <c r="L86">
        <f t="shared" si="15"/>
        <v>5178.8199697428136</v>
      </c>
      <c r="M86">
        <f t="shared" si="16"/>
        <v>669.28895612708016</v>
      </c>
      <c r="N86">
        <f t="shared" si="17"/>
        <v>367.92738275340389</v>
      </c>
      <c r="Q86">
        <f t="shared" si="18"/>
        <v>81.539545458240426</v>
      </c>
      <c r="R86">
        <f t="shared" si="19"/>
        <v>72.92583464854512</v>
      </c>
      <c r="S86">
        <f t="shared" si="20"/>
        <v>140.24215827163559</v>
      </c>
      <c r="T86">
        <f t="shared" si="21"/>
        <v>18.364479370227851</v>
      </c>
    </row>
    <row r="87" spans="1:20">
      <c r="A87">
        <v>219</v>
      </c>
      <c r="B87" s="1">
        <f t="shared" si="12"/>
        <v>5.6712328767123283</v>
      </c>
      <c r="C87" s="3">
        <v>0.80342999999999998</v>
      </c>
      <c r="D87">
        <v>2712</v>
      </c>
      <c r="E87">
        <v>2565</v>
      </c>
      <c r="F87">
        <v>4581</v>
      </c>
      <c r="G87">
        <v>607</v>
      </c>
      <c r="H87">
        <v>268</v>
      </c>
      <c r="I87" s="1"/>
      <c r="J87">
        <f t="shared" si="13"/>
        <v>3375.5274261603377</v>
      </c>
      <c r="K87">
        <f t="shared" si="14"/>
        <v>3192.5618908927972</v>
      </c>
      <c r="L87">
        <f t="shared" si="15"/>
        <v>5701.8035174190663</v>
      </c>
      <c r="M87">
        <f t="shared" si="16"/>
        <v>755.51074766936756</v>
      </c>
      <c r="N87">
        <f t="shared" si="17"/>
        <v>333.56981939932541</v>
      </c>
      <c r="Q87">
        <f t="shared" si="18"/>
        <v>89.658164718670733</v>
      </c>
      <c r="R87">
        <f t="shared" si="19"/>
        <v>92.480686740915203</v>
      </c>
      <c r="S87">
        <f t="shared" si="20"/>
        <v>155.43070147815016</v>
      </c>
      <c r="T87">
        <f t="shared" si="21"/>
        <v>18.960769475959772</v>
      </c>
    </row>
    <row r="88" spans="1:20">
      <c r="A88">
        <v>218</v>
      </c>
      <c r="B88" s="1">
        <f t="shared" si="12"/>
        <v>5.6972477064220186</v>
      </c>
      <c r="C88" s="2">
        <v>0.77758000000000005</v>
      </c>
      <c r="D88">
        <v>2735</v>
      </c>
      <c r="E88">
        <v>3046</v>
      </c>
      <c r="F88">
        <v>4858</v>
      </c>
      <c r="G88">
        <v>546</v>
      </c>
      <c r="H88">
        <v>311</v>
      </c>
      <c r="I88" s="1"/>
      <c r="J88">
        <f t="shared" si="13"/>
        <v>3517.3229764140024</v>
      </c>
      <c r="K88">
        <f t="shared" si="14"/>
        <v>3917.2818230921575</v>
      </c>
      <c r="L88">
        <f t="shared" si="15"/>
        <v>6247.5886725481614</v>
      </c>
      <c r="M88">
        <f t="shared" si="16"/>
        <v>702.17855397515359</v>
      </c>
      <c r="N88">
        <f t="shared" si="17"/>
        <v>399.95884667815528</v>
      </c>
      <c r="Q88">
        <f t="shared" si="18"/>
        <v>95.517630473140997</v>
      </c>
      <c r="R88">
        <f t="shared" si="19"/>
        <v>111.18775392265221</v>
      </c>
      <c r="S88">
        <f t="shared" si="20"/>
        <v>162.65295996365674</v>
      </c>
      <c r="T88">
        <f t="shared" si="21"/>
        <v>18.795452343231805</v>
      </c>
    </row>
    <row r="89" spans="1:20">
      <c r="A89">
        <v>217</v>
      </c>
      <c r="B89" s="1">
        <f t="shared" si="12"/>
        <v>5.7235023041474653</v>
      </c>
      <c r="C89" s="2">
        <v>0.74834999999999996</v>
      </c>
      <c r="D89">
        <v>2813</v>
      </c>
      <c r="E89">
        <v>3407</v>
      </c>
      <c r="F89">
        <v>4597</v>
      </c>
      <c r="G89">
        <v>546</v>
      </c>
      <c r="H89">
        <v>300</v>
      </c>
      <c r="I89" s="1"/>
      <c r="J89">
        <f t="shared" si="13"/>
        <v>3758.9363265851543</v>
      </c>
      <c r="K89">
        <f t="shared" si="14"/>
        <v>4552.6825683169645</v>
      </c>
      <c r="L89">
        <f t="shared" si="15"/>
        <v>6142.8475980490412</v>
      </c>
      <c r="M89">
        <f t="shared" si="16"/>
        <v>729.60513128883542</v>
      </c>
      <c r="N89">
        <f t="shared" si="17"/>
        <v>400.88194026859094</v>
      </c>
      <c r="Q89">
        <f t="shared" si="18"/>
        <v>96.673328250481021</v>
      </c>
      <c r="R89">
        <f t="shared" si="19"/>
        <v>127.40946365600068</v>
      </c>
      <c r="S89">
        <f t="shared" si="20"/>
        <v>160.45401216778689</v>
      </c>
      <c r="T89">
        <f t="shared" si="21"/>
        <v>20.534168151127119</v>
      </c>
    </row>
    <row r="90" spans="1:20">
      <c r="A90">
        <v>216</v>
      </c>
      <c r="B90" s="1">
        <f t="shared" si="12"/>
        <v>5.75</v>
      </c>
      <c r="C90" s="2">
        <v>0.71682999999999997</v>
      </c>
      <c r="D90">
        <v>2536</v>
      </c>
      <c r="E90">
        <v>3630</v>
      </c>
      <c r="F90">
        <v>4278</v>
      </c>
      <c r="G90">
        <v>588</v>
      </c>
      <c r="H90">
        <v>305</v>
      </c>
      <c r="I90" s="1"/>
      <c r="J90">
        <f t="shared" si="13"/>
        <v>3537.7983622337238</v>
      </c>
      <c r="K90">
        <f t="shared" si="14"/>
        <v>5063.962166761994</v>
      </c>
      <c r="L90">
        <f t="shared" si="15"/>
        <v>5967.9421899195067</v>
      </c>
      <c r="M90">
        <f t="shared" si="16"/>
        <v>820.27816916144695</v>
      </c>
      <c r="N90">
        <f t="shared" si="17"/>
        <v>425.48442448000225</v>
      </c>
      <c r="Q90">
        <f t="shared" si="18"/>
        <v>89.827065038591584</v>
      </c>
      <c r="R90">
        <f t="shared" si="19"/>
        <v>135.70348034802328</v>
      </c>
      <c r="S90">
        <f t="shared" si="20"/>
        <v>151.36265679750434</v>
      </c>
      <c r="T90">
        <f t="shared" si="21"/>
        <v>22.34917369406768</v>
      </c>
    </row>
    <row r="91" spans="1:20">
      <c r="A91">
        <v>215</v>
      </c>
      <c r="B91" s="1">
        <f t="shared" si="12"/>
        <v>5.7767441860465114</v>
      </c>
      <c r="C91" s="2">
        <v>0.68150999999999995</v>
      </c>
      <c r="D91">
        <v>2167</v>
      </c>
      <c r="E91">
        <v>3465</v>
      </c>
      <c r="F91">
        <v>3647</v>
      </c>
      <c r="G91">
        <v>580</v>
      </c>
      <c r="H91">
        <v>339</v>
      </c>
      <c r="I91" s="1"/>
      <c r="J91">
        <f t="shared" si="13"/>
        <v>3179.7038928262245</v>
      </c>
      <c r="K91">
        <f t="shared" si="14"/>
        <v>5084.2981027424403</v>
      </c>
      <c r="L91">
        <f t="shared" si="15"/>
        <v>5351.352144502649</v>
      </c>
      <c r="M91">
        <f t="shared" si="16"/>
        <v>851.05134187319345</v>
      </c>
      <c r="N91">
        <f t="shared" si="17"/>
        <v>497.42483602588374</v>
      </c>
      <c r="Q91">
        <f t="shared" si="18"/>
        <v>81.067215030233811</v>
      </c>
      <c r="R91">
        <f t="shared" si="19"/>
        <v>138.06212947883006</v>
      </c>
      <c r="S91">
        <f t="shared" si="20"/>
        <v>135.05633300896292</v>
      </c>
      <c r="T91">
        <f t="shared" si="21"/>
        <v>23.846800159861949</v>
      </c>
    </row>
    <row r="92" spans="1:20">
      <c r="A92">
        <v>214</v>
      </c>
      <c r="B92" s="1">
        <f t="shared" si="12"/>
        <v>5.8037383177570092</v>
      </c>
      <c r="C92" s="2">
        <v>0.64317999999999997</v>
      </c>
      <c r="D92">
        <v>1818</v>
      </c>
      <c r="E92">
        <v>3309</v>
      </c>
      <c r="F92">
        <v>2994</v>
      </c>
      <c r="G92">
        <v>589</v>
      </c>
      <c r="H92">
        <v>333</v>
      </c>
      <c r="I92" s="1"/>
      <c r="J92">
        <f t="shared" si="13"/>
        <v>2826.5804284959108</v>
      </c>
      <c r="K92">
        <f t="shared" si="14"/>
        <v>5144.7495257937126</v>
      </c>
      <c r="L92">
        <f t="shared" si="15"/>
        <v>4654.9954911533323</v>
      </c>
      <c r="M92">
        <f t="shared" si="16"/>
        <v>915.76230604185457</v>
      </c>
      <c r="N92">
        <f t="shared" si="17"/>
        <v>517.73997947697376</v>
      </c>
      <c r="Q92">
        <f t="shared" si="18"/>
        <v>73.614888618572692</v>
      </c>
      <c r="R92">
        <f t="shared" si="19"/>
        <v>136.84466331096436</v>
      </c>
      <c r="S92">
        <f t="shared" si="20"/>
        <v>118.44017057493447</v>
      </c>
      <c r="T92">
        <f t="shared" si="21"/>
        <v>27.327883536912488</v>
      </c>
    </row>
    <row r="93" spans="1:20">
      <c r="A93">
        <v>213</v>
      </c>
      <c r="B93" s="1">
        <f t="shared" si="12"/>
        <v>5.830985915492958</v>
      </c>
      <c r="C93" s="2">
        <v>0.60267999999999999</v>
      </c>
      <c r="D93">
        <v>1553</v>
      </c>
      <c r="E93">
        <v>2953</v>
      </c>
      <c r="F93">
        <v>2434</v>
      </c>
      <c r="G93">
        <v>657</v>
      </c>
      <c r="H93">
        <v>407</v>
      </c>
      <c r="I93" s="1"/>
      <c r="J93">
        <f t="shared" si="13"/>
        <v>2576.8235216035046</v>
      </c>
      <c r="K93">
        <f t="shared" si="14"/>
        <v>4899.7809782969407</v>
      </c>
      <c r="L93">
        <f t="shared" si="15"/>
        <v>4038.6274639941594</v>
      </c>
      <c r="M93">
        <f t="shared" si="16"/>
        <v>1090.1307493197053</v>
      </c>
      <c r="N93">
        <f t="shared" si="17"/>
        <v>675.31691776730599</v>
      </c>
      <c r="Q93">
        <f t="shared" si="18"/>
        <v>71.74959345434057</v>
      </c>
      <c r="R93">
        <f t="shared" si="19"/>
        <v>129.73457928040762</v>
      </c>
      <c r="S93">
        <f t="shared" si="20"/>
        <v>110.53608912482626</v>
      </c>
      <c r="T93">
        <f t="shared" si="21"/>
        <v>33.920312588260941</v>
      </c>
    </row>
    <row r="94" spans="1:20">
      <c r="A94">
        <v>212</v>
      </c>
      <c r="B94" s="1">
        <f t="shared" si="12"/>
        <v>5.8584905660377355</v>
      </c>
      <c r="C94" s="2">
        <v>0.56089</v>
      </c>
      <c r="D94">
        <v>1481</v>
      </c>
      <c r="E94">
        <v>2543</v>
      </c>
      <c r="F94">
        <v>2243</v>
      </c>
      <c r="G94">
        <v>772</v>
      </c>
      <c r="H94">
        <v>359</v>
      </c>
      <c r="I94" s="1"/>
      <c r="J94">
        <f t="shared" si="13"/>
        <v>2640.4464333470023</v>
      </c>
      <c r="K94">
        <f t="shared" si="14"/>
        <v>4533.8658203925906</v>
      </c>
      <c r="L94">
        <f t="shared" si="15"/>
        <v>3999.0015867638931</v>
      </c>
      <c r="M94">
        <f t="shared" si="16"/>
        <v>1376.3839612045142</v>
      </c>
      <c r="N94">
        <f t="shared" si="17"/>
        <v>640.05419957567437</v>
      </c>
      <c r="Q94">
        <f t="shared" si="18"/>
        <v>80.671062117381609</v>
      </c>
      <c r="R94">
        <f t="shared" si="19"/>
        <v>117.91356269675697</v>
      </c>
      <c r="S94">
        <f t="shared" si="20"/>
        <v>115.68531145102082</v>
      </c>
      <c r="T94">
        <f t="shared" si="21"/>
        <v>39.976653304298935</v>
      </c>
    </row>
    <row r="95" spans="1:20">
      <c r="A95">
        <v>211</v>
      </c>
      <c r="B95" s="1">
        <f t="shared" si="12"/>
        <v>5.8862559241706158</v>
      </c>
      <c r="C95" s="2">
        <v>0.51822000000000001</v>
      </c>
      <c r="D95">
        <v>1643</v>
      </c>
      <c r="E95">
        <v>2052</v>
      </c>
      <c r="F95">
        <v>2246</v>
      </c>
      <c r="G95">
        <v>779</v>
      </c>
      <c r="H95">
        <v>368</v>
      </c>
      <c r="I95" s="1"/>
      <c r="J95">
        <f t="shared" si="13"/>
        <v>3170.4681409440004</v>
      </c>
      <c r="K95">
        <f t="shared" si="14"/>
        <v>3959.7082320250088</v>
      </c>
      <c r="L95">
        <f t="shared" si="15"/>
        <v>4334.06661263556</v>
      </c>
      <c r="M95">
        <f t="shared" si="16"/>
        <v>1503.2225695650495</v>
      </c>
      <c r="N95">
        <f t="shared" si="17"/>
        <v>710.12311373547914</v>
      </c>
      <c r="Q95">
        <f t="shared" si="18"/>
        <v>99.87595443515238</v>
      </c>
      <c r="R95">
        <f t="shared" si="19"/>
        <v>113.77571090607717</v>
      </c>
      <c r="S95">
        <f t="shared" si="20"/>
        <v>134.90094357547508</v>
      </c>
      <c r="T95">
        <f t="shared" si="21"/>
        <v>43.421791986902171</v>
      </c>
    </row>
    <row r="96" spans="1:20">
      <c r="A96">
        <v>210</v>
      </c>
      <c r="B96" s="1">
        <f t="shared" si="12"/>
        <v>5.9142857142857146</v>
      </c>
      <c r="C96" s="2">
        <v>0.47397</v>
      </c>
      <c r="D96">
        <v>1875</v>
      </c>
      <c r="E96">
        <v>1971</v>
      </c>
      <c r="F96">
        <v>2508</v>
      </c>
      <c r="G96">
        <v>756</v>
      </c>
      <c r="H96">
        <v>390</v>
      </c>
      <c r="I96" s="1"/>
      <c r="J96">
        <f t="shared" si="13"/>
        <v>3955.9465788973985</v>
      </c>
      <c r="K96">
        <f t="shared" si="14"/>
        <v>4158.4910437369454</v>
      </c>
      <c r="L96">
        <f t="shared" si="15"/>
        <v>5291.4741439331601</v>
      </c>
      <c r="M96">
        <f t="shared" si="16"/>
        <v>1595.0376606114312</v>
      </c>
      <c r="N96">
        <f t="shared" si="17"/>
        <v>822.83688841065884</v>
      </c>
      <c r="Q96">
        <f t="shared" si="18"/>
        <v>138.70873201082577</v>
      </c>
      <c r="R96">
        <f t="shared" si="19"/>
        <v>117.88868006623693</v>
      </c>
      <c r="S96">
        <f t="shared" si="20"/>
        <v>172.37588598532284</v>
      </c>
      <c r="T96">
        <f t="shared" si="21"/>
        <v>46.221160389284037</v>
      </c>
    </row>
    <row r="97" spans="1:20">
      <c r="A97">
        <v>209</v>
      </c>
      <c r="B97" s="1">
        <f t="shared" si="12"/>
        <v>5.9425837320574164</v>
      </c>
      <c r="C97" s="2">
        <v>0.43009999999999998</v>
      </c>
      <c r="D97">
        <v>2515</v>
      </c>
      <c r="E97">
        <v>1795</v>
      </c>
      <c r="F97">
        <v>2964</v>
      </c>
      <c r="G97">
        <v>719</v>
      </c>
      <c r="H97">
        <v>383</v>
      </c>
      <c r="I97" s="1"/>
      <c r="J97">
        <f t="shared" si="13"/>
        <v>5847.4773308532904</v>
      </c>
      <c r="K97">
        <f t="shared" si="14"/>
        <v>4173.4480353406188</v>
      </c>
      <c r="L97">
        <f t="shared" si="15"/>
        <v>6891.4205998604975</v>
      </c>
      <c r="M97">
        <f t="shared" si="16"/>
        <v>1671.7042548244594</v>
      </c>
      <c r="N97">
        <f t="shared" si="17"/>
        <v>890.49058358521279</v>
      </c>
      <c r="Q97">
        <f t="shared" si="18"/>
        <v>193.05706516608493</v>
      </c>
      <c r="R97">
        <f t="shared" si="19"/>
        <v>135.94721885677467</v>
      </c>
      <c r="S97">
        <f t="shared" si="20"/>
        <v>219.93080637529627</v>
      </c>
      <c r="T97">
        <f t="shared" si="21"/>
        <v>49.936864666037678</v>
      </c>
    </row>
    <row r="98" spans="1:20">
      <c r="A98">
        <v>208</v>
      </c>
      <c r="B98" s="1">
        <f t="shared" si="12"/>
        <v>5.9711538461538458</v>
      </c>
      <c r="C98" s="2">
        <v>0.38815</v>
      </c>
      <c r="D98">
        <v>2976</v>
      </c>
      <c r="E98">
        <v>2074</v>
      </c>
      <c r="F98">
        <v>3301</v>
      </c>
      <c r="G98">
        <v>708</v>
      </c>
      <c r="H98">
        <v>391</v>
      </c>
      <c r="I98" s="1"/>
      <c r="J98">
        <f t="shared" si="13"/>
        <v>7667.1389926574775</v>
      </c>
      <c r="K98">
        <f t="shared" si="14"/>
        <v>5343.2951178668045</v>
      </c>
      <c r="L98">
        <f t="shared" si="15"/>
        <v>8504.4441581862684</v>
      </c>
      <c r="M98">
        <f t="shared" si="16"/>
        <v>1824.0370990596418</v>
      </c>
      <c r="N98">
        <f t="shared" si="17"/>
        <v>1007.3425222207909</v>
      </c>
      <c r="Q98">
        <f t="shared" si="18"/>
        <v>260.03045583317106</v>
      </c>
      <c r="R98">
        <f t="shared" si="19"/>
        <v>168.8939691298844</v>
      </c>
      <c r="S98">
        <f t="shared" si="20"/>
        <v>269.45970164916906</v>
      </c>
      <c r="T98">
        <f t="shared" si="21"/>
        <v>52.32593763323721</v>
      </c>
    </row>
    <row r="99" spans="1:20">
      <c r="A99">
        <v>207</v>
      </c>
      <c r="B99" s="1">
        <f t="shared" si="12"/>
        <v>6</v>
      </c>
      <c r="C99" s="2">
        <v>0.34869</v>
      </c>
      <c r="D99">
        <v>3613</v>
      </c>
      <c r="E99">
        <v>2220</v>
      </c>
      <c r="F99">
        <v>3549</v>
      </c>
      <c r="G99">
        <v>629</v>
      </c>
      <c r="H99">
        <v>400</v>
      </c>
      <c r="I99" s="1"/>
      <c r="J99">
        <f t="shared" si="13"/>
        <v>10361.63927844217</v>
      </c>
      <c r="K99">
        <f t="shared" si="14"/>
        <v>6366.6867418050415</v>
      </c>
      <c r="L99">
        <f t="shared" si="15"/>
        <v>10178.095156155898</v>
      </c>
      <c r="M99">
        <f t="shared" si="16"/>
        <v>1803.8945768447618</v>
      </c>
      <c r="N99">
        <f t="shared" si="17"/>
        <v>1147.1507642891968</v>
      </c>
      <c r="Q99">
        <f t="shared" si="18"/>
        <v>333.22846655859286</v>
      </c>
      <c r="R99">
        <f t="shared" si="19"/>
        <v>213.85217041508818</v>
      </c>
      <c r="S99">
        <f t="shared" si="20"/>
        <v>305.46924141944913</v>
      </c>
      <c r="T99">
        <f t="shared" si="21"/>
        <v>53.271899568983748</v>
      </c>
    </row>
    <row r="100" spans="1:20">
      <c r="A100">
        <v>206</v>
      </c>
      <c r="B100" s="1">
        <f t="shared" si="12"/>
        <v>6.0291262135922334</v>
      </c>
      <c r="C100" s="2">
        <v>0.31174000000000002</v>
      </c>
      <c r="D100">
        <v>3903</v>
      </c>
      <c r="E100">
        <v>2593</v>
      </c>
      <c r="F100">
        <v>3366</v>
      </c>
      <c r="G100">
        <v>578</v>
      </c>
      <c r="H100">
        <v>386</v>
      </c>
      <c r="I100" s="1"/>
      <c r="J100">
        <f t="shared" si="13"/>
        <v>12520.048758580868</v>
      </c>
      <c r="K100">
        <f t="shared" si="14"/>
        <v>8317.8289600307944</v>
      </c>
      <c r="L100">
        <f t="shared" si="15"/>
        <v>10797.459421312631</v>
      </c>
      <c r="M100">
        <f t="shared" si="16"/>
        <v>1854.1091935587347</v>
      </c>
      <c r="N100">
        <f t="shared" si="17"/>
        <v>1238.2113299544492</v>
      </c>
      <c r="Q100">
        <f t="shared" si="18"/>
        <v>393.31580960870161</v>
      </c>
      <c r="R100">
        <f t="shared" si="19"/>
        <v>275.15194734968111</v>
      </c>
      <c r="S100">
        <f t="shared" si="20"/>
        <v>329.41903019997307</v>
      </c>
      <c r="T100">
        <f t="shared" si="21"/>
        <v>56.638411231539216</v>
      </c>
    </row>
    <row r="101" spans="1:20">
      <c r="A101">
        <v>205</v>
      </c>
      <c r="B101" s="1">
        <f t="shared" si="12"/>
        <v>6.0585365853658537</v>
      </c>
      <c r="C101" s="2">
        <v>0.27834999999999999</v>
      </c>
      <c r="D101">
        <v>3960</v>
      </c>
      <c r="E101">
        <v>2893</v>
      </c>
      <c r="F101">
        <v>3230</v>
      </c>
      <c r="G101">
        <v>556</v>
      </c>
      <c r="H101">
        <v>344</v>
      </c>
      <c r="I101" s="1"/>
      <c r="J101">
        <f t="shared" si="13"/>
        <v>14226.693012394468</v>
      </c>
      <c r="K101">
        <f t="shared" si="14"/>
        <v>10393.38961738818</v>
      </c>
      <c r="L101">
        <f t="shared" si="15"/>
        <v>11604.095563139932</v>
      </c>
      <c r="M101">
        <f t="shared" si="16"/>
        <v>1997.4851805281121</v>
      </c>
      <c r="N101">
        <f t="shared" si="17"/>
        <v>1235.8541404706305</v>
      </c>
      <c r="Q101">
        <f t="shared" si="18"/>
        <v>423.93536149981134</v>
      </c>
      <c r="R101">
        <f t="shared" si="19"/>
        <v>322.58373631973262</v>
      </c>
      <c r="S101">
        <f t="shared" si="20"/>
        <v>338.95389813389266</v>
      </c>
      <c r="T101">
        <f t="shared" si="21"/>
        <v>61.345705449755911</v>
      </c>
    </row>
    <row r="102" spans="1:20">
      <c r="A102">
        <v>204</v>
      </c>
      <c r="B102" s="1">
        <f t="shared" si="12"/>
        <v>6.0882352941176467</v>
      </c>
      <c r="C102" s="2">
        <v>0.24933</v>
      </c>
      <c r="D102">
        <v>3571</v>
      </c>
      <c r="E102">
        <v>2825</v>
      </c>
      <c r="F102">
        <v>2798</v>
      </c>
      <c r="G102">
        <v>532</v>
      </c>
      <c r="H102">
        <v>337</v>
      </c>
      <c r="I102" s="1"/>
      <c r="J102">
        <f t="shared" si="13"/>
        <v>14322.383989090764</v>
      </c>
      <c r="K102">
        <f t="shared" si="14"/>
        <v>11330.3653792163</v>
      </c>
      <c r="L102">
        <f t="shared" si="15"/>
        <v>11222.07516143264</v>
      </c>
      <c r="M102">
        <f t="shared" si="16"/>
        <v>2133.7183652187864</v>
      </c>
      <c r="N102">
        <f t="shared" si="17"/>
        <v>1351.6223478923516</v>
      </c>
      <c r="Q102">
        <f t="shared" si="18"/>
        <v>410.59949330878101</v>
      </c>
      <c r="R102">
        <f t="shared" si="19"/>
        <v>357.7461696773023</v>
      </c>
      <c r="S102">
        <f t="shared" si="20"/>
        <v>317.80267147934302</v>
      </c>
      <c r="T102">
        <f t="shared" si="21"/>
        <v>69.443691177357508</v>
      </c>
    </row>
    <row r="103" spans="1:20">
      <c r="A103">
        <v>203</v>
      </c>
      <c r="B103" s="1">
        <f t="shared" si="12"/>
        <v>6.1182266009852215</v>
      </c>
      <c r="C103" s="2">
        <v>0.22345000000000001</v>
      </c>
      <c r="D103">
        <v>2918</v>
      </c>
      <c r="E103">
        <v>2799</v>
      </c>
      <c r="F103">
        <v>2228</v>
      </c>
      <c r="G103">
        <v>558</v>
      </c>
      <c r="H103">
        <v>293</v>
      </c>
      <c r="I103" s="1"/>
      <c r="J103">
        <f t="shared" si="13"/>
        <v>13058.849854553591</v>
      </c>
      <c r="K103">
        <f t="shared" si="14"/>
        <v>12526.292235399418</v>
      </c>
      <c r="L103">
        <f t="shared" si="15"/>
        <v>9970.9107182814951</v>
      </c>
      <c r="M103">
        <f t="shared" si="16"/>
        <v>2497.2029536809127</v>
      </c>
      <c r="N103">
        <f t="shared" si="17"/>
        <v>1311.2553143880061</v>
      </c>
      <c r="Q103">
        <f t="shared" si="18"/>
        <v>372.91691435144082</v>
      </c>
      <c r="R103">
        <f t="shared" si="19"/>
        <v>381.00110143993095</v>
      </c>
      <c r="S103">
        <f t="shared" si="20"/>
        <v>276.79928959830227</v>
      </c>
      <c r="T103">
        <f t="shared" si="21"/>
        <v>80.153285505190226</v>
      </c>
    </row>
    <row r="104" spans="1:20">
      <c r="A104">
        <v>202</v>
      </c>
      <c r="B104" s="1">
        <f t="shared" si="12"/>
        <v>6.1485148514851486</v>
      </c>
      <c r="C104" s="2">
        <v>0.20068</v>
      </c>
      <c r="D104">
        <v>2321</v>
      </c>
      <c r="E104">
        <v>2535</v>
      </c>
      <c r="F104">
        <v>1667</v>
      </c>
      <c r="G104">
        <v>561</v>
      </c>
      <c r="H104">
        <v>293</v>
      </c>
      <c r="I104" s="1"/>
      <c r="J104">
        <f t="shared" si="13"/>
        <v>11565.676699222644</v>
      </c>
      <c r="K104">
        <f t="shared" si="14"/>
        <v>12632.051026509867</v>
      </c>
      <c r="L104">
        <f t="shared" si="15"/>
        <v>8306.7570261112214</v>
      </c>
      <c r="M104">
        <f t="shared" si="16"/>
        <v>2795.4953159258521</v>
      </c>
      <c r="N104">
        <f t="shared" si="17"/>
        <v>1460.0358780147499</v>
      </c>
      <c r="Q104">
        <f t="shared" si="18"/>
        <v>323.75075558151019</v>
      </c>
      <c r="R104">
        <f t="shared" si="19"/>
        <v>367.6067935522388</v>
      </c>
      <c r="S104">
        <f t="shared" si="20"/>
        <v>238.50191971377572</v>
      </c>
      <c r="T104">
        <f t="shared" si="21"/>
        <v>85.343097164874763</v>
      </c>
    </row>
    <row r="105" spans="1:20">
      <c r="A105">
        <v>201</v>
      </c>
      <c r="B105" s="1">
        <f t="shared" si="12"/>
        <v>6.1791044776119399</v>
      </c>
      <c r="C105" s="2">
        <v>0.18101</v>
      </c>
      <c r="D105">
        <v>1738</v>
      </c>
      <c r="E105">
        <v>2064</v>
      </c>
      <c r="F105">
        <v>1319</v>
      </c>
      <c r="G105">
        <v>504</v>
      </c>
      <c r="H105">
        <v>271</v>
      </c>
      <c r="I105" s="1"/>
      <c r="J105">
        <f t="shared" si="13"/>
        <v>9601.6794652229164</v>
      </c>
      <c r="K105">
        <f t="shared" si="14"/>
        <v>11402.684934534003</v>
      </c>
      <c r="L105">
        <f t="shared" si="15"/>
        <v>7286.890227059278</v>
      </c>
      <c r="M105">
        <f t="shared" si="16"/>
        <v>2784.3765537815589</v>
      </c>
      <c r="N105">
        <f t="shared" si="17"/>
        <v>1497.1548533230207</v>
      </c>
      <c r="Q105">
        <f t="shared" si="18"/>
        <v>269.67768045358503</v>
      </c>
      <c r="R105">
        <f t="shared" si="19"/>
        <v>324.42501486790002</v>
      </c>
      <c r="S105">
        <f t="shared" si="20"/>
        <v>209.14386393499652</v>
      </c>
      <c r="T105">
        <f t="shared" si="21"/>
        <v>92.750379327476082</v>
      </c>
    </row>
    <row r="106" spans="1:20">
      <c r="A106">
        <v>200</v>
      </c>
      <c r="B106" s="1">
        <f t="shared" si="12"/>
        <v>6.21</v>
      </c>
      <c r="C106" s="2">
        <v>0.16522999999999999</v>
      </c>
      <c r="D106">
        <v>1298</v>
      </c>
      <c r="E106">
        <v>1586</v>
      </c>
      <c r="F106">
        <v>1033</v>
      </c>
      <c r="G106">
        <v>532</v>
      </c>
      <c r="H106">
        <v>255</v>
      </c>
      <c r="I106" s="1"/>
      <c r="J106">
        <f t="shared" si="13"/>
        <v>7855.7162742843311</v>
      </c>
      <c r="K106">
        <f t="shared" si="14"/>
        <v>9598.7411487018107</v>
      </c>
      <c r="L106">
        <f t="shared" si="15"/>
        <v>6251.8913030321373</v>
      </c>
      <c r="M106">
        <f t="shared" si="16"/>
        <v>3219.7542819100649</v>
      </c>
      <c r="N106">
        <f t="shared" si="17"/>
        <v>1543.3032742238092</v>
      </c>
    </row>
    <row r="107" spans="1:20">
      <c r="D107">
        <v>1100</v>
      </c>
      <c r="E107">
        <v>1272</v>
      </c>
      <c r="F107">
        <v>993</v>
      </c>
    </row>
    <row r="108" spans="1:20">
      <c r="D108">
        <v>1039</v>
      </c>
      <c r="E108">
        <v>961</v>
      </c>
      <c r="F108">
        <v>1011</v>
      </c>
    </row>
    <row r="109" spans="1:20">
      <c r="D109">
        <v>1232</v>
      </c>
      <c r="E109">
        <v>904</v>
      </c>
      <c r="F109">
        <v>1064</v>
      </c>
    </row>
    <row r="110" spans="1:20">
      <c r="D110">
        <v>1583</v>
      </c>
      <c r="E110">
        <v>870</v>
      </c>
      <c r="F110">
        <v>1104</v>
      </c>
    </row>
    <row r="111" spans="1:20">
      <c r="D111">
        <v>1849</v>
      </c>
      <c r="E111">
        <v>944</v>
      </c>
      <c r="F111">
        <v>1032</v>
      </c>
    </row>
    <row r="112" spans="1:20">
      <c r="D112">
        <v>2071</v>
      </c>
      <c r="E112">
        <v>992</v>
      </c>
      <c r="F112">
        <v>992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R</dc:creator>
  <cp:lastModifiedBy>Marina</cp:lastModifiedBy>
  <dcterms:created xsi:type="dcterms:W3CDTF">2024-11-08T16:01:34Z</dcterms:created>
  <dcterms:modified xsi:type="dcterms:W3CDTF">2024-12-24T17:38:38Z</dcterms:modified>
</cp:coreProperties>
</file>